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ml.chartshapes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Ex4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ml.chartshapes+xml"/>
  <Override PartName="/xl/charts/chartEx5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+xml"/>
  <Override PartName="/xl/charts/chart10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harts/chart11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drawings/drawing18.xml" ContentType="application/vnd.openxmlformats-officedocument.drawing+xml"/>
  <Override PartName="/xl/charts/chart12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9.xml" ContentType="application/vnd.openxmlformats-officedocument.drawingml.chartshapes+xml"/>
  <Override PartName="/xl/charts/chart13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0.xml" ContentType="application/vnd.openxmlformats-officedocument.drawing+xml"/>
  <Override PartName="/xl/charts/chart14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5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1.xml" ContentType="application/vnd.openxmlformats-officedocument.themeOverride+xml"/>
  <Override PartName="/xl/drawings/drawing21.xml" ContentType="application/vnd.openxmlformats-officedocument.drawing+xml"/>
  <Override PartName="/xl/charts/chart16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7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18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19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2.xml" ContentType="application/vnd.openxmlformats-officedocument.drawingml.chartshapes+xml"/>
  <Override PartName="/xl/charts/chart20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3.xml" ContentType="application/vnd.openxmlformats-officedocument.drawingml.chartshapes+xml"/>
  <Override PartName="/xl/charts/chart21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2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La Cima del Éxito\Futbol\Twitter\24_Reporte_Salarial_LigaMX_LaLiga\"/>
    </mc:Choice>
  </mc:AlternateContent>
  <xr:revisionPtr revIDLastSave="0" documentId="8_{3D7938F6-21CC-45D8-944D-C263BE6896D0}" xr6:coauthVersionLast="47" xr6:coauthVersionMax="47" xr10:uidLastSave="{00000000-0000-0000-0000-000000000000}"/>
  <bookViews>
    <workbookView xWindow="-98" yWindow="-98" windowWidth="22695" windowHeight="14595" tabRatio="740" firstSheet="8" activeTab="11" xr2:uid="{3F2BA0DC-34BE-45F0-BD19-682A2A81957A}"/>
  </bookViews>
  <sheets>
    <sheet name="DF" sheetId="1" r:id="rId1"/>
    <sheet name="B&amp;W" sheetId="12" r:id="rId2"/>
    <sheet name="Superliga" sheetId="13" r:id="rId3"/>
    <sheet name="LigaMX" sheetId="2" r:id="rId4"/>
    <sheet name="LaLiga" sheetId="7" r:id="rId5"/>
    <sheet name="Heat_maps" sheetId="16" r:id="rId6"/>
    <sheet name="Viz02" sheetId="17" r:id="rId7"/>
    <sheet name="Superliga_x-mean_salary" sheetId="14" r:id="rId8"/>
    <sheet name="LaLiga_x-mean_salary" sheetId="11" r:id="rId9"/>
    <sheet name="LigaMX_x-mean_salary" sheetId="5" r:id="rId10"/>
    <sheet name="LigaMX_Salario_Edad" sheetId="4" r:id="rId11"/>
    <sheet name="LaLiga_Salario_Edad" sheetId="9" r:id="rId12"/>
    <sheet name="Superliga_Salario_Edad" sheetId="15" r:id="rId13"/>
    <sheet name="LigaMX_Top20" sheetId="3" r:id="rId14"/>
    <sheet name="Viz01" sheetId="8" r:id="rId15"/>
    <sheet name="PIB_por_Liga" sheetId="10" r:id="rId16"/>
    <sheet name="Seleccionados_MX" sheetId="6" r:id="rId17"/>
  </sheets>
  <definedNames>
    <definedName name="_xlnm._FilterDatabase" localSheetId="1" hidden="1">'B&amp;W'!$A$1:$A$521</definedName>
    <definedName name="_xlnm._FilterDatabase" localSheetId="5" hidden="1">Heat_maps!$G$2:$H$861</definedName>
    <definedName name="_xlnm._FilterDatabase" localSheetId="4" hidden="1">LaLiga!$A$1:$L$550</definedName>
    <definedName name="_xlnm._FilterDatabase" localSheetId="8" hidden="1">'LaLiga_x-mean_salary'!$A$1:$C$21</definedName>
    <definedName name="_xlnm._FilterDatabase" localSheetId="3" hidden="1">LigaMX!$A$1:$N$983</definedName>
    <definedName name="_xlnm._FilterDatabase" localSheetId="10" hidden="1">LigaMX_Salario_Edad!$D$1:$F$25</definedName>
    <definedName name="_xlnm._FilterDatabase" localSheetId="13" hidden="1">LigaMX_Top20!$A$1:$G$51</definedName>
    <definedName name="_xlnm._FilterDatabase" localSheetId="9" hidden="1">'LigaMX_x-mean_salary'!$A$1:$B$51</definedName>
    <definedName name="_xlnm._FilterDatabase" localSheetId="2" hidden="1">Superliga!$A$1:$N$2367</definedName>
    <definedName name="_xlnm._FilterDatabase" localSheetId="12" hidden="1">Superliga_Salario_Edad!$D$1:$F$29</definedName>
    <definedName name="_xlnm._FilterDatabase" localSheetId="7" hidden="1">'Superliga_x-mean_salary'!$A$1:$C$21</definedName>
    <definedName name="_xlnm._FilterDatabase" localSheetId="14" hidden="1">'Viz01'!$A$1:$B$39</definedName>
    <definedName name="_xlnm._FilterDatabase" localSheetId="6" hidden="1">'Viz02'!$A$1:$C$21</definedName>
    <definedName name="_xlchart.v1.0" hidden="1">'B&amp;W'!$A$1</definedName>
    <definedName name="_xlchart.v1.1" hidden="1">'B&amp;W'!$A$2:$A$520</definedName>
    <definedName name="_xlchart.v1.10" hidden="1">Heat_maps!$P$1</definedName>
    <definedName name="_xlchart.v1.11" hidden="1">Heat_maps!$P$114:$P$1124</definedName>
    <definedName name="_xlchart.v1.12" hidden="1">'B&amp;W'!$A$1</definedName>
    <definedName name="_xlchart.v1.13" hidden="1">'B&amp;W'!$A$2:$A$520</definedName>
    <definedName name="_xlchart.v1.2" hidden="1">'B&amp;W'!$B$1</definedName>
    <definedName name="_xlchart.v1.3" hidden="1">'B&amp;W'!$B$2:$B$520</definedName>
    <definedName name="_xlchart.v1.4" hidden="1">LigaMX!$Q$12:$Q$29</definedName>
    <definedName name="_xlchart.v1.5" hidden="1">LigaMX!$R$12:$R$29</definedName>
    <definedName name="_xlchart.v1.6" hidden="1">Heat_maps!$N$1</definedName>
    <definedName name="_xlchart.v1.7" hidden="1">Heat_maps!$N$2:$N$860</definedName>
    <definedName name="_xlchart.v1.8" hidden="1">Heat_maps!$O$1</definedName>
    <definedName name="_xlchart.v1.9" hidden="1">Heat_maps!$O$57:$O$860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4" i="16" l="1"/>
  <c r="K3" i="16"/>
  <c r="K2" i="16"/>
  <c r="I13" i="15"/>
  <c r="I11" i="15"/>
  <c r="I10" i="15"/>
  <c r="I9" i="15"/>
  <c r="I8" i="15"/>
  <c r="I7" i="15"/>
  <c r="I6" i="15"/>
  <c r="I5" i="15"/>
  <c r="I4" i="15"/>
  <c r="I3" i="15"/>
  <c r="I2" i="15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2" i="15"/>
  <c r="E2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R52" i="13"/>
  <c r="R49" i="13"/>
  <c r="T43" i="2"/>
  <c r="S43" i="2"/>
  <c r="R29" i="2"/>
  <c r="P9" i="13"/>
  <c r="Q6" i="13"/>
  <c r="R6" i="13" s="1"/>
  <c r="P6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K294" i="13"/>
  <c r="K295" i="13"/>
  <c r="K296" i="13"/>
  <c r="K297" i="13"/>
  <c r="K298" i="13"/>
  <c r="K299" i="13"/>
  <c r="K300" i="13"/>
  <c r="K301" i="13"/>
  <c r="K302" i="13"/>
  <c r="K303" i="13"/>
  <c r="K304" i="13"/>
  <c r="K305" i="13"/>
  <c r="K306" i="13"/>
  <c r="K307" i="13"/>
  <c r="K308" i="13"/>
  <c r="K309" i="13"/>
  <c r="K310" i="13"/>
  <c r="K311" i="13"/>
  <c r="K312" i="13"/>
  <c r="K313" i="13"/>
  <c r="K314" i="13"/>
  <c r="K315" i="13"/>
  <c r="K316" i="13"/>
  <c r="K317" i="13"/>
  <c r="K318" i="13"/>
  <c r="K319" i="13"/>
  <c r="K320" i="13"/>
  <c r="K321" i="13"/>
  <c r="K322" i="13"/>
  <c r="K323" i="13"/>
  <c r="K324" i="13"/>
  <c r="K325" i="13"/>
  <c r="K326" i="13"/>
  <c r="K327" i="13"/>
  <c r="K328" i="13"/>
  <c r="K329" i="13"/>
  <c r="K330" i="13"/>
  <c r="K331" i="13"/>
  <c r="K332" i="13"/>
  <c r="K333" i="13"/>
  <c r="K334" i="13"/>
  <c r="K335" i="13"/>
  <c r="K336" i="13"/>
  <c r="K337" i="13"/>
  <c r="K338" i="13"/>
  <c r="K339" i="13"/>
  <c r="K340" i="13"/>
  <c r="K341" i="13"/>
  <c r="K342" i="13"/>
  <c r="K343" i="13"/>
  <c r="K344" i="13"/>
  <c r="K345" i="13"/>
  <c r="K346" i="13"/>
  <c r="K347" i="13"/>
  <c r="K348" i="13"/>
  <c r="K349" i="13"/>
  <c r="K350" i="13"/>
  <c r="K351" i="13"/>
  <c r="K352" i="13"/>
  <c r="K353" i="13"/>
  <c r="K354" i="13"/>
  <c r="K355" i="13"/>
  <c r="K356" i="13"/>
  <c r="K357" i="13"/>
  <c r="K358" i="13"/>
  <c r="K359" i="13"/>
  <c r="K360" i="13"/>
  <c r="K361" i="13"/>
  <c r="K362" i="13"/>
  <c r="K363" i="13"/>
  <c r="K364" i="13"/>
  <c r="K365" i="13"/>
  <c r="K366" i="13"/>
  <c r="K367" i="13"/>
  <c r="K368" i="13"/>
  <c r="K369" i="13"/>
  <c r="K370" i="13"/>
  <c r="K371" i="13"/>
  <c r="K372" i="13"/>
  <c r="K373" i="13"/>
  <c r="K374" i="13"/>
  <c r="K375" i="13"/>
  <c r="K376" i="13"/>
  <c r="K377" i="13"/>
  <c r="K378" i="13"/>
  <c r="K379" i="13"/>
  <c r="K380" i="13"/>
  <c r="K381" i="13"/>
  <c r="K382" i="13"/>
  <c r="K383" i="13"/>
  <c r="K384" i="13"/>
  <c r="K385" i="13"/>
  <c r="K386" i="13"/>
  <c r="K387" i="13"/>
  <c r="K388" i="13"/>
  <c r="K389" i="13"/>
  <c r="K390" i="13"/>
  <c r="K391" i="13"/>
  <c r="K392" i="13"/>
  <c r="K393" i="13"/>
  <c r="K394" i="13"/>
  <c r="K395" i="13"/>
  <c r="K396" i="13"/>
  <c r="K397" i="13"/>
  <c r="K398" i="13"/>
  <c r="K399" i="13"/>
  <c r="K400" i="13"/>
  <c r="K401" i="13"/>
  <c r="K402" i="13"/>
  <c r="K403" i="13"/>
  <c r="K404" i="13"/>
  <c r="K405" i="13"/>
  <c r="K406" i="13"/>
  <c r="K407" i="13"/>
  <c r="K408" i="13"/>
  <c r="K409" i="13"/>
  <c r="K410" i="13"/>
  <c r="K411" i="13"/>
  <c r="K412" i="13"/>
  <c r="K413" i="13"/>
  <c r="K414" i="13"/>
  <c r="K415" i="13"/>
  <c r="K416" i="13"/>
  <c r="K417" i="13"/>
  <c r="K418" i="13"/>
  <c r="K419" i="13"/>
  <c r="K420" i="13"/>
  <c r="K421" i="13"/>
  <c r="K422" i="13"/>
  <c r="K423" i="13"/>
  <c r="K424" i="13"/>
  <c r="K425" i="13"/>
  <c r="K426" i="13"/>
  <c r="K427" i="13"/>
  <c r="K428" i="13"/>
  <c r="K429" i="13"/>
  <c r="K430" i="13"/>
  <c r="K431" i="13"/>
  <c r="K432" i="13"/>
  <c r="K433" i="13"/>
  <c r="K434" i="13"/>
  <c r="K435" i="13"/>
  <c r="K436" i="13"/>
  <c r="K437" i="13"/>
  <c r="K438" i="13"/>
  <c r="K439" i="13"/>
  <c r="K440" i="13"/>
  <c r="K441" i="13"/>
  <c r="K442" i="13"/>
  <c r="K443" i="13"/>
  <c r="K444" i="13"/>
  <c r="K445" i="13"/>
  <c r="K446" i="13"/>
  <c r="K447" i="13"/>
  <c r="K448" i="13"/>
  <c r="K449" i="13"/>
  <c r="K450" i="13"/>
  <c r="K451" i="13"/>
  <c r="K452" i="13"/>
  <c r="K453" i="13"/>
  <c r="K454" i="13"/>
  <c r="K455" i="13"/>
  <c r="K456" i="13"/>
  <c r="K457" i="13"/>
  <c r="K458" i="13"/>
  <c r="K459" i="13"/>
  <c r="K460" i="13"/>
  <c r="K461" i="13"/>
  <c r="K462" i="13"/>
  <c r="K463" i="13"/>
  <c r="K464" i="13"/>
  <c r="K465" i="13"/>
  <c r="K466" i="13"/>
  <c r="K467" i="13"/>
  <c r="K468" i="13"/>
  <c r="K469" i="13"/>
  <c r="K470" i="13"/>
  <c r="K471" i="13"/>
  <c r="K472" i="13"/>
  <c r="K473" i="13"/>
  <c r="K474" i="13"/>
  <c r="K475" i="13"/>
  <c r="K476" i="13"/>
  <c r="K477" i="13"/>
  <c r="K478" i="13"/>
  <c r="K479" i="13"/>
  <c r="K480" i="13"/>
  <c r="K481" i="13"/>
  <c r="K482" i="13"/>
  <c r="K483" i="13"/>
  <c r="K484" i="13"/>
  <c r="K485" i="13"/>
  <c r="K486" i="13"/>
  <c r="K487" i="13"/>
  <c r="K488" i="13"/>
  <c r="K489" i="13"/>
  <c r="K490" i="13"/>
  <c r="K491" i="13"/>
  <c r="K492" i="13"/>
  <c r="K493" i="13"/>
  <c r="K494" i="13"/>
  <c r="K495" i="13"/>
  <c r="K496" i="13"/>
  <c r="K497" i="13"/>
  <c r="K498" i="13"/>
  <c r="K499" i="13"/>
  <c r="K500" i="13"/>
  <c r="K501" i="13"/>
  <c r="K502" i="13"/>
  <c r="K503" i="13"/>
  <c r="K504" i="13"/>
  <c r="K505" i="13"/>
  <c r="K506" i="13"/>
  <c r="K507" i="13"/>
  <c r="K508" i="13"/>
  <c r="K509" i="13"/>
  <c r="K510" i="13"/>
  <c r="K511" i="13"/>
  <c r="K512" i="13"/>
  <c r="K513" i="13"/>
  <c r="K514" i="13"/>
  <c r="K515" i="13"/>
  <c r="K516" i="13"/>
  <c r="K517" i="13"/>
  <c r="K518" i="13"/>
  <c r="K519" i="13"/>
  <c r="K520" i="13"/>
  <c r="K521" i="13"/>
  <c r="K522" i="13"/>
  <c r="K523" i="13"/>
  <c r="K524" i="13"/>
  <c r="K525" i="13"/>
  <c r="K526" i="13"/>
  <c r="K527" i="13"/>
  <c r="K528" i="13"/>
  <c r="K529" i="13"/>
  <c r="K530" i="13"/>
  <c r="K531" i="13"/>
  <c r="K532" i="13"/>
  <c r="K533" i="13"/>
  <c r="K534" i="13"/>
  <c r="K535" i="13"/>
  <c r="K536" i="13"/>
  <c r="K537" i="13"/>
  <c r="K538" i="13"/>
  <c r="K539" i="13"/>
  <c r="K540" i="13"/>
  <c r="K541" i="13"/>
  <c r="K542" i="13"/>
  <c r="K543" i="13"/>
  <c r="K544" i="13"/>
  <c r="K545" i="13"/>
  <c r="K546" i="13"/>
  <c r="K547" i="13"/>
  <c r="K548" i="13"/>
  <c r="K549" i="13"/>
  <c r="K550" i="13"/>
  <c r="K551" i="13"/>
  <c r="K552" i="13"/>
  <c r="K553" i="13"/>
  <c r="K554" i="13"/>
  <c r="K555" i="13"/>
  <c r="K556" i="13"/>
  <c r="K557" i="13"/>
  <c r="K558" i="13"/>
  <c r="K559" i="13"/>
  <c r="K560" i="13"/>
  <c r="K561" i="13"/>
  <c r="K562" i="13"/>
  <c r="K563" i="13"/>
  <c r="K564" i="13"/>
  <c r="K565" i="13"/>
  <c r="K566" i="13"/>
  <c r="K567" i="13"/>
  <c r="K568" i="13"/>
  <c r="K569" i="13"/>
  <c r="K570" i="13"/>
  <c r="K571" i="13"/>
  <c r="K572" i="13"/>
  <c r="K573" i="13"/>
  <c r="K574" i="13"/>
  <c r="K575" i="13"/>
  <c r="K576" i="13"/>
  <c r="K577" i="13"/>
  <c r="K578" i="13"/>
  <c r="K579" i="13"/>
  <c r="K580" i="13"/>
  <c r="K581" i="13"/>
  <c r="K582" i="13"/>
  <c r="K583" i="13"/>
  <c r="K584" i="13"/>
  <c r="K585" i="13"/>
  <c r="K586" i="13"/>
  <c r="K587" i="13"/>
  <c r="K588" i="13"/>
  <c r="K589" i="13"/>
  <c r="K590" i="13"/>
  <c r="K591" i="13"/>
  <c r="K592" i="13"/>
  <c r="K593" i="13"/>
  <c r="K594" i="13"/>
  <c r="K595" i="13"/>
  <c r="K596" i="13"/>
  <c r="K597" i="13"/>
  <c r="K598" i="13"/>
  <c r="K599" i="13"/>
  <c r="K600" i="13"/>
  <c r="K601" i="13"/>
  <c r="K602" i="13"/>
  <c r="K603" i="13"/>
  <c r="K604" i="13"/>
  <c r="K605" i="13"/>
  <c r="K606" i="13"/>
  <c r="K607" i="13"/>
  <c r="K608" i="13"/>
  <c r="K609" i="13"/>
  <c r="K610" i="13"/>
  <c r="K611" i="13"/>
  <c r="K612" i="13"/>
  <c r="K613" i="13"/>
  <c r="K614" i="13"/>
  <c r="K615" i="13"/>
  <c r="K616" i="13"/>
  <c r="K617" i="13"/>
  <c r="K618" i="13"/>
  <c r="K619" i="13"/>
  <c r="K620" i="13"/>
  <c r="K621" i="13"/>
  <c r="K622" i="13"/>
  <c r="K623" i="13"/>
  <c r="K624" i="13"/>
  <c r="K625" i="13"/>
  <c r="K626" i="13"/>
  <c r="K627" i="13"/>
  <c r="K628" i="13"/>
  <c r="K629" i="13"/>
  <c r="K630" i="13"/>
  <c r="K631" i="13"/>
  <c r="K632" i="13"/>
  <c r="K633" i="13"/>
  <c r="K634" i="13"/>
  <c r="K635" i="13"/>
  <c r="K636" i="13"/>
  <c r="K637" i="13"/>
  <c r="K638" i="13"/>
  <c r="K639" i="13"/>
  <c r="K640" i="13"/>
  <c r="K641" i="13"/>
  <c r="K642" i="13"/>
  <c r="K643" i="13"/>
  <c r="K644" i="13"/>
  <c r="K645" i="13"/>
  <c r="K646" i="13"/>
  <c r="K647" i="13"/>
  <c r="K648" i="13"/>
  <c r="K649" i="13"/>
  <c r="K650" i="13"/>
  <c r="K651" i="13"/>
  <c r="K652" i="13"/>
  <c r="K653" i="13"/>
  <c r="K654" i="13"/>
  <c r="K655" i="13"/>
  <c r="K656" i="13"/>
  <c r="K657" i="13"/>
  <c r="K658" i="13"/>
  <c r="K659" i="13"/>
  <c r="K660" i="13"/>
  <c r="K661" i="13"/>
  <c r="K662" i="13"/>
  <c r="K663" i="13"/>
  <c r="K664" i="13"/>
  <c r="K665" i="13"/>
  <c r="K666" i="13"/>
  <c r="K667" i="13"/>
  <c r="K668" i="13"/>
  <c r="K669" i="13"/>
  <c r="K670" i="13"/>
  <c r="K671" i="13"/>
  <c r="K672" i="13"/>
  <c r="K673" i="13"/>
  <c r="K674" i="13"/>
  <c r="K675" i="13"/>
  <c r="K676" i="13"/>
  <c r="K677" i="13"/>
  <c r="K678" i="13"/>
  <c r="K679" i="13"/>
  <c r="K680" i="13"/>
  <c r="K681" i="13"/>
  <c r="K682" i="13"/>
  <c r="K683" i="13"/>
  <c r="K684" i="13"/>
  <c r="K685" i="13"/>
  <c r="K686" i="13"/>
  <c r="K687" i="13"/>
  <c r="K688" i="13"/>
  <c r="K689" i="13"/>
  <c r="K690" i="13"/>
  <c r="K691" i="13"/>
  <c r="K692" i="13"/>
  <c r="K693" i="13"/>
  <c r="K694" i="13"/>
  <c r="K695" i="13"/>
  <c r="K696" i="13"/>
  <c r="K697" i="13"/>
  <c r="K698" i="13"/>
  <c r="K699" i="13"/>
  <c r="K700" i="13"/>
  <c r="K701" i="13"/>
  <c r="K702" i="13"/>
  <c r="K703" i="13"/>
  <c r="K704" i="13"/>
  <c r="K705" i="13"/>
  <c r="K706" i="13"/>
  <c r="K707" i="13"/>
  <c r="K708" i="13"/>
  <c r="K709" i="13"/>
  <c r="K710" i="13"/>
  <c r="K711" i="13"/>
  <c r="K712" i="13"/>
  <c r="K713" i="13"/>
  <c r="K714" i="13"/>
  <c r="K715" i="13"/>
  <c r="K716" i="13"/>
  <c r="K717" i="13"/>
  <c r="K718" i="13"/>
  <c r="K719" i="13"/>
  <c r="K720" i="13"/>
  <c r="K721" i="13"/>
  <c r="K722" i="13"/>
  <c r="K723" i="13"/>
  <c r="K724" i="13"/>
  <c r="K725" i="13"/>
  <c r="K726" i="13"/>
  <c r="K727" i="13"/>
  <c r="K728" i="13"/>
  <c r="K729" i="13"/>
  <c r="K730" i="13"/>
  <c r="K731" i="13"/>
  <c r="K732" i="13"/>
  <c r="K733" i="13"/>
  <c r="K734" i="13"/>
  <c r="K735" i="13"/>
  <c r="K736" i="13"/>
  <c r="K737" i="13"/>
  <c r="K738" i="13"/>
  <c r="K739" i="13"/>
  <c r="K740" i="13"/>
  <c r="K741" i="13"/>
  <c r="K742" i="13"/>
  <c r="K743" i="13"/>
  <c r="K744" i="13"/>
  <c r="K745" i="13"/>
  <c r="K746" i="13"/>
  <c r="K747" i="13"/>
  <c r="K748" i="13"/>
  <c r="K749" i="13"/>
  <c r="K750" i="13"/>
  <c r="K751" i="13"/>
  <c r="K752" i="13"/>
  <c r="K753" i="13"/>
  <c r="K754" i="13"/>
  <c r="K755" i="13"/>
  <c r="K756" i="13"/>
  <c r="K757" i="13"/>
  <c r="K758" i="13"/>
  <c r="K759" i="13"/>
  <c r="K760" i="13"/>
  <c r="K761" i="13"/>
  <c r="K762" i="13"/>
  <c r="K763" i="13"/>
  <c r="K764" i="13"/>
  <c r="K765" i="13"/>
  <c r="K766" i="13"/>
  <c r="K767" i="13"/>
  <c r="K768" i="13"/>
  <c r="K769" i="13"/>
  <c r="K770" i="13"/>
  <c r="K771" i="13"/>
  <c r="K772" i="13"/>
  <c r="K773" i="13"/>
  <c r="K774" i="13"/>
  <c r="K775" i="13"/>
  <c r="K776" i="13"/>
  <c r="K777" i="13"/>
  <c r="K778" i="13"/>
  <c r="K779" i="13"/>
  <c r="K780" i="13"/>
  <c r="K781" i="13"/>
  <c r="K782" i="13"/>
  <c r="K783" i="13"/>
  <c r="K784" i="13"/>
  <c r="K785" i="13"/>
  <c r="K786" i="13"/>
  <c r="K787" i="13"/>
  <c r="K788" i="13"/>
  <c r="K789" i="13"/>
  <c r="K790" i="13"/>
  <c r="K791" i="13"/>
  <c r="K792" i="13"/>
  <c r="K793" i="13"/>
  <c r="K794" i="13"/>
  <c r="K795" i="13"/>
  <c r="K796" i="13"/>
  <c r="K797" i="13"/>
  <c r="K798" i="13"/>
  <c r="K799" i="13"/>
  <c r="K800" i="13"/>
  <c r="K801" i="13"/>
  <c r="K802" i="13"/>
  <c r="K803" i="13"/>
  <c r="K804" i="13"/>
  <c r="K805" i="13"/>
  <c r="K806" i="13"/>
  <c r="K807" i="13"/>
  <c r="K808" i="13"/>
  <c r="K809" i="13"/>
  <c r="K810" i="13"/>
  <c r="K811" i="13"/>
  <c r="K812" i="13"/>
  <c r="K813" i="13"/>
  <c r="K814" i="13"/>
  <c r="K815" i="13"/>
  <c r="K816" i="13"/>
  <c r="K817" i="13"/>
  <c r="K818" i="13"/>
  <c r="K819" i="13"/>
  <c r="K820" i="13"/>
  <c r="K821" i="13"/>
  <c r="K822" i="13"/>
  <c r="K823" i="13"/>
  <c r="K824" i="13"/>
  <c r="K825" i="13"/>
  <c r="K826" i="13"/>
  <c r="K827" i="13"/>
  <c r="K828" i="13"/>
  <c r="K829" i="13"/>
  <c r="K830" i="13"/>
  <c r="K831" i="13"/>
  <c r="K832" i="13"/>
  <c r="K833" i="13"/>
  <c r="K834" i="13"/>
  <c r="K835" i="13"/>
  <c r="K836" i="13"/>
  <c r="K837" i="13"/>
  <c r="K838" i="13"/>
  <c r="K839" i="13"/>
  <c r="K840" i="13"/>
  <c r="K841" i="13"/>
  <c r="K842" i="13"/>
  <c r="K843" i="13"/>
  <c r="K844" i="13"/>
  <c r="K845" i="13"/>
  <c r="K846" i="13"/>
  <c r="K847" i="13"/>
  <c r="K848" i="13"/>
  <c r="K849" i="13"/>
  <c r="K850" i="13"/>
  <c r="K851" i="13"/>
  <c r="K852" i="13"/>
  <c r="K853" i="13"/>
  <c r="K854" i="13"/>
  <c r="K855" i="13"/>
  <c r="K856" i="13"/>
  <c r="K857" i="13"/>
  <c r="K858" i="13"/>
  <c r="K859" i="13"/>
  <c r="K860" i="13"/>
  <c r="K861" i="13"/>
  <c r="K862" i="13"/>
  <c r="K863" i="13"/>
  <c r="K864" i="13"/>
  <c r="K865" i="13"/>
  <c r="K866" i="13"/>
  <c r="K867" i="13"/>
  <c r="K868" i="13"/>
  <c r="K869" i="13"/>
  <c r="K870" i="13"/>
  <c r="K871" i="13"/>
  <c r="K872" i="13"/>
  <c r="K873" i="13"/>
  <c r="K874" i="13"/>
  <c r="K875" i="13"/>
  <c r="K876" i="13"/>
  <c r="K877" i="13"/>
  <c r="K878" i="13"/>
  <c r="K879" i="13"/>
  <c r="K880" i="13"/>
  <c r="K881" i="13"/>
  <c r="K882" i="13"/>
  <c r="K883" i="13"/>
  <c r="K884" i="13"/>
  <c r="K885" i="13"/>
  <c r="K886" i="13"/>
  <c r="K887" i="13"/>
  <c r="K888" i="13"/>
  <c r="K889" i="13"/>
  <c r="K890" i="13"/>
  <c r="K891" i="13"/>
  <c r="K892" i="13"/>
  <c r="K893" i="13"/>
  <c r="K894" i="13"/>
  <c r="K895" i="13"/>
  <c r="K896" i="13"/>
  <c r="K897" i="13"/>
  <c r="K898" i="13"/>
  <c r="K899" i="13"/>
  <c r="K900" i="13"/>
  <c r="K901" i="13"/>
  <c r="K902" i="13"/>
  <c r="K903" i="13"/>
  <c r="K904" i="13"/>
  <c r="K905" i="13"/>
  <c r="K906" i="13"/>
  <c r="K907" i="13"/>
  <c r="K908" i="13"/>
  <c r="K909" i="13"/>
  <c r="K910" i="13"/>
  <c r="K911" i="13"/>
  <c r="K912" i="13"/>
  <c r="K913" i="13"/>
  <c r="K914" i="13"/>
  <c r="K915" i="13"/>
  <c r="K916" i="13"/>
  <c r="K917" i="13"/>
  <c r="K918" i="13"/>
  <c r="K919" i="13"/>
  <c r="K920" i="13"/>
  <c r="K921" i="13"/>
  <c r="K922" i="13"/>
  <c r="K923" i="13"/>
  <c r="K924" i="13"/>
  <c r="K925" i="13"/>
  <c r="K926" i="13"/>
  <c r="K927" i="13"/>
  <c r="K928" i="13"/>
  <c r="K929" i="13"/>
  <c r="K930" i="13"/>
  <c r="K931" i="13"/>
  <c r="K932" i="13"/>
  <c r="K933" i="13"/>
  <c r="K934" i="13"/>
  <c r="K935" i="13"/>
  <c r="K936" i="13"/>
  <c r="K937" i="13"/>
  <c r="K938" i="13"/>
  <c r="K939" i="13"/>
  <c r="K940" i="13"/>
  <c r="K941" i="13"/>
  <c r="K942" i="13"/>
  <c r="K943" i="13"/>
  <c r="K944" i="13"/>
  <c r="K945" i="13"/>
  <c r="K946" i="13"/>
  <c r="K947" i="13"/>
  <c r="K948" i="13"/>
  <c r="K949" i="13"/>
  <c r="K950" i="13"/>
  <c r="K951" i="13"/>
  <c r="K952" i="13"/>
  <c r="K953" i="13"/>
  <c r="K954" i="13"/>
  <c r="K955" i="13"/>
  <c r="K956" i="13"/>
  <c r="K957" i="13"/>
  <c r="K958" i="13"/>
  <c r="K959" i="13"/>
  <c r="K960" i="13"/>
  <c r="K961" i="13"/>
  <c r="K962" i="13"/>
  <c r="K963" i="13"/>
  <c r="K964" i="13"/>
  <c r="K965" i="13"/>
  <c r="K966" i="13"/>
  <c r="K967" i="13"/>
  <c r="K968" i="13"/>
  <c r="K969" i="13"/>
  <c r="K970" i="13"/>
  <c r="K971" i="13"/>
  <c r="K972" i="13"/>
  <c r="K973" i="13"/>
  <c r="K974" i="13"/>
  <c r="K975" i="13"/>
  <c r="K976" i="13"/>
  <c r="K977" i="13"/>
  <c r="K978" i="13"/>
  <c r="K979" i="13"/>
  <c r="K980" i="13"/>
  <c r="K981" i="13"/>
  <c r="K982" i="13"/>
  <c r="K983" i="13"/>
  <c r="K984" i="13"/>
  <c r="K985" i="13"/>
  <c r="K986" i="13"/>
  <c r="K987" i="13"/>
  <c r="K988" i="13"/>
  <c r="K989" i="13"/>
  <c r="K990" i="13"/>
  <c r="K991" i="13"/>
  <c r="K992" i="13"/>
  <c r="K993" i="13"/>
  <c r="K994" i="13"/>
  <c r="K995" i="13"/>
  <c r="K996" i="13"/>
  <c r="K997" i="13"/>
  <c r="K998" i="13"/>
  <c r="K999" i="13"/>
  <c r="K1000" i="13"/>
  <c r="K1001" i="13"/>
  <c r="K1002" i="13"/>
  <c r="K1003" i="13"/>
  <c r="K1004" i="13"/>
  <c r="K1005" i="13"/>
  <c r="K1006" i="13"/>
  <c r="K1007" i="13"/>
  <c r="K1008" i="13"/>
  <c r="K1009" i="13"/>
  <c r="K1010" i="13"/>
  <c r="K1011" i="13"/>
  <c r="K1012" i="13"/>
  <c r="K1013" i="13"/>
  <c r="K1014" i="13"/>
  <c r="K1015" i="13"/>
  <c r="K1016" i="13"/>
  <c r="K1017" i="13"/>
  <c r="K1018" i="13"/>
  <c r="K1019" i="13"/>
  <c r="K1020" i="13"/>
  <c r="K1021" i="13"/>
  <c r="K1022" i="13"/>
  <c r="K1023" i="13"/>
  <c r="K1024" i="13"/>
  <c r="K1025" i="13"/>
  <c r="K1026" i="13"/>
  <c r="K1027" i="13"/>
  <c r="K1028" i="13"/>
  <c r="K1029" i="13"/>
  <c r="K1030" i="13"/>
  <c r="K1031" i="13"/>
  <c r="K1032" i="13"/>
  <c r="K1033" i="13"/>
  <c r="K1034" i="13"/>
  <c r="K1035" i="13"/>
  <c r="K1036" i="13"/>
  <c r="K1037" i="13"/>
  <c r="K1038" i="13"/>
  <c r="K1039" i="13"/>
  <c r="K1040" i="13"/>
  <c r="K1041" i="13"/>
  <c r="K1042" i="13"/>
  <c r="K1043" i="13"/>
  <c r="K1044" i="13"/>
  <c r="K1045" i="13"/>
  <c r="K1046" i="13"/>
  <c r="K1047" i="13"/>
  <c r="K1048" i="13"/>
  <c r="K1049" i="13"/>
  <c r="K1050" i="13"/>
  <c r="K1051" i="13"/>
  <c r="K1052" i="13"/>
  <c r="K1053" i="13"/>
  <c r="K1054" i="13"/>
  <c r="K1055" i="13"/>
  <c r="K1056" i="13"/>
  <c r="K1057" i="13"/>
  <c r="K1058" i="13"/>
  <c r="K1059" i="13"/>
  <c r="K1060" i="13"/>
  <c r="K1061" i="13"/>
  <c r="K1062" i="13"/>
  <c r="K1063" i="13"/>
  <c r="K1064" i="13"/>
  <c r="K1065" i="13"/>
  <c r="K1066" i="13"/>
  <c r="K1067" i="13"/>
  <c r="K1068" i="13"/>
  <c r="K1069" i="13"/>
  <c r="K1070" i="13"/>
  <c r="K1071" i="13"/>
  <c r="K1072" i="13"/>
  <c r="K1073" i="13"/>
  <c r="K1074" i="13"/>
  <c r="K1075" i="13"/>
  <c r="K1076" i="13"/>
  <c r="K1077" i="13"/>
  <c r="K1078" i="13"/>
  <c r="K1079" i="13"/>
  <c r="K1080" i="13"/>
  <c r="K1081" i="13"/>
  <c r="K1082" i="13"/>
  <c r="K1083" i="13"/>
  <c r="K1084" i="13"/>
  <c r="K1085" i="13"/>
  <c r="K1086" i="13"/>
  <c r="K1087" i="13"/>
  <c r="K1088" i="13"/>
  <c r="K1089" i="13"/>
  <c r="K1090" i="13"/>
  <c r="K1091" i="13"/>
  <c r="K1092" i="13"/>
  <c r="K1093" i="13"/>
  <c r="K1094" i="13"/>
  <c r="K1095" i="13"/>
  <c r="K1096" i="13"/>
  <c r="K1097" i="13"/>
  <c r="K1098" i="13"/>
  <c r="K1099" i="13"/>
  <c r="K1100" i="13"/>
  <c r="K1101" i="13"/>
  <c r="K1102" i="13"/>
  <c r="K1103" i="13"/>
  <c r="K1104" i="13"/>
  <c r="K1105" i="13"/>
  <c r="K1106" i="13"/>
  <c r="K1107" i="13"/>
  <c r="K1108" i="13"/>
  <c r="K1109" i="13"/>
  <c r="K1110" i="13"/>
  <c r="K1111" i="13"/>
  <c r="K1112" i="13"/>
  <c r="K1113" i="13"/>
  <c r="K1114" i="13"/>
  <c r="K1115" i="13"/>
  <c r="K1116" i="13"/>
  <c r="K1117" i="13"/>
  <c r="K1118" i="13"/>
  <c r="K1119" i="13"/>
  <c r="K1120" i="13"/>
  <c r="K1121" i="13"/>
  <c r="K1122" i="13"/>
  <c r="K1123" i="13"/>
  <c r="K1124" i="13"/>
  <c r="K1125" i="13"/>
  <c r="K1126" i="13"/>
  <c r="K1127" i="13"/>
  <c r="K1128" i="13"/>
  <c r="K1129" i="13"/>
  <c r="K1130" i="13"/>
  <c r="K1131" i="13"/>
  <c r="K1132" i="13"/>
  <c r="K1133" i="13"/>
  <c r="K1134" i="13"/>
  <c r="K1135" i="13"/>
  <c r="K1136" i="13"/>
  <c r="K1137" i="13"/>
  <c r="K1138" i="13"/>
  <c r="K1139" i="13"/>
  <c r="K1140" i="13"/>
  <c r="K1141" i="13"/>
  <c r="K1142" i="13"/>
  <c r="K1143" i="13"/>
  <c r="K1144" i="13"/>
  <c r="K1145" i="13"/>
  <c r="K1146" i="13"/>
  <c r="K1147" i="13"/>
  <c r="K1148" i="13"/>
  <c r="K1149" i="13"/>
  <c r="K1150" i="13"/>
  <c r="K1151" i="13"/>
  <c r="K1152" i="13"/>
  <c r="K1153" i="13"/>
  <c r="K1154" i="13"/>
  <c r="K1155" i="13"/>
  <c r="K1156" i="13"/>
  <c r="K1157" i="13"/>
  <c r="K1158" i="13"/>
  <c r="K1159" i="13"/>
  <c r="K1160" i="13"/>
  <c r="K1161" i="13"/>
  <c r="K1162" i="13"/>
  <c r="K1163" i="13"/>
  <c r="K1164" i="13"/>
  <c r="K1165" i="13"/>
  <c r="K1166" i="13"/>
  <c r="K1167" i="13"/>
  <c r="K1168" i="13"/>
  <c r="K1169" i="13"/>
  <c r="K1170" i="13"/>
  <c r="K1171" i="13"/>
  <c r="K1172" i="13"/>
  <c r="K1173" i="13"/>
  <c r="K1174" i="13"/>
  <c r="K1175" i="13"/>
  <c r="K1176" i="13"/>
  <c r="K1177" i="13"/>
  <c r="K1178" i="13"/>
  <c r="K1179" i="13"/>
  <c r="K1180" i="13"/>
  <c r="K1181" i="13"/>
  <c r="K1182" i="13"/>
  <c r="K1183" i="13"/>
  <c r="K1184" i="13"/>
  <c r="K1185" i="13"/>
  <c r="K1186" i="13"/>
  <c r="K1187" i="13"/>
  <c r="K1188" i="13"/>
  <c r="K1189" i="13"/>
  <c r="K1190" i="13"/>
  <c r="K1191" i="13"/>
  <c r="K1192" i="13"/>
  <c r="K1193" i="13"/>
  <c r="K1194" i="13"/>
  <c r="K1195" i="13"/>
  <c r="K1196" i="13"/>
  <c r="K1197" i="13"/>
  <c r="K1198" i="13"/>
  <c r="K1199" i="13"/>
  <c r="K1200" i="13"/>
  <c r="K1201" i="13"/>
  <c r="K1202" i="13"/>
  <c r="K1203" i="13"/>
  <c r="K1204" i="13"/>
  <c r="K1205" i="13"/>
  <c r="K1206" i="13"/>
  <c r="K1207" i="13"/>
  <c r="K1208" i="13"/>
  <c r="K1209" i="13"/>
  <c r="K1210" i="13"/>
  <c r="K1211" i="13"/>
  <c r="K1212" i="13"/>
  <c r="K1213" i="13"/>
  <c r="K1214" i="13"/>
  <c r="K1215" i="13"/>
  <c r="K1216" i="13"/>
  <c r="K1217" i="13"/>
  <c r="K1218" i="13"/>
  <c r="K1219" i="13"/>
  <c r="K1220" i="13"/>
  <c r="K1221" i="13"/>
  <c r="K1222" i="13"/>
  <c r="K1223" i="13"/>
  <c r="K1224" i="13"/>
  <c r="K1225" i="13"/>
  <c r="K1226" i="13"/>
  <c r="K1227" i="13"/>
  <c r="K1228" i="13"/>
  <c r="K1229" i="13"/>
  <c r="K1230" i="13"/>
  <c r="K1231" i="13"/>
  <c r="K1232" i="13"/>
  <c r="K1233" i="13"/>
  <c r="K1234" i="13"/>
  <c r="K1235" i="13"/>
  <c r="K1236" i="13"/>
  <c r="K1237" i="13"/>
  <c r="K1238" i="13"/>
  <c r="K1239" i="13"/>
  <c r="K1240" i="13"/>
  <c r="K1241" i="13"/>
  <c r="K1242" i="13"/>
  <c r="K1243" i="13"/>
  <c r="K1244" i="13"/>
  <c r="K1245" i="13"/>
  <c r="K1246" i="13"/>
  <c r="K1247" i="13"/>
  <c r="K1248" i="13"/>
  <c r="K1249" i="13"/>
  <c r="K1250" i="13"/>
  <c r="K1251" i="13"/>
  <c r="K1252" i="13"/>
  <c r="K1253" i="13"/>
  <c r="K1254" i="13"/>
  <c r="K1255" i="13"/>
  <c r="K1256" i="13"/>
  <c r="K1257" i="13"/>
  <c r="K1258" i="13"/>
  <c r="K1259" i="13"/>
  <c r="K1260" i="13"/>
  <c r="K1261" i="13"/>
  <c r="K1262" i="13"/>
  <c r="K1263" i="13"/>
  <c r="K1264" i="13"/>
  <c r="K1265" i="13"/>
  <c r="K1266" i="13"/>
  <c r="K1267" i="13"/>
  <c r="K1268" i="13"/>
  <c r="K1269" i="13"/>
  <c r="K1270" i="13"/>
  <c r="K1271" i="13"/>
  <c r="K1272" i="13"/>
  <c r="K1273" i="13"/>
  <c r="K1274" i="13"/>
  <c r="K1275" i="13"/>
  <c r="K1276" i="13"/>
  <c r="K1277" i="13"/>
  <c r="K1278" i="13"/>
  <c r="K1279" i="13"/>
  <c r="K1280" i="13"/>
  <c r="K1281" i="13"/>
  <c r="K1282" i="13"/>
  <c r="K1283" i="13"/>
  <c r="K1284" i="13"/>
  <c r="K1285" i="13"/>
  <c r="K1286" i="13"/>
  <c r="K1287" i="13"/>
  <c r="K1288" i="13"/>
  <c r="K1289" i="13"/>
  <c r="K1290" i="13"/>
  <c r="K1291" i="13"/>
  <c r="K1292" i="13"/>
  <c r="K1293" i="13"/>
  <c r="K1294" i="13"/>
  <c r="K1295" i="13"/>
  <c r="K1296" i="13"/>
  <c r="K1297" i="13"/>
  <c r="K1298" i="13"/>
  <c r="K1299" i="13"/>
  <c r="K1300" i="13"/>
  <c r="K1301" i="13"/>
  <c r="K1302" i="13"/>
  <c r="K1303" i="13"/>
  <c r="K1304" i="13"/>
  <c r="K1305" i="13"/>
  <c r="K1306" i="13"/>
  <c r="K1307" i="13"/>
  <c r="K1308" i="13"/>
  <c r="K1309" i="13"/>
  <c r="K1310" i="13"/>
  <c r="K1311" i="13"/>
  <c r="K1312" i="13"/>
  <c r="K1313" i="13"/>
  <c r="K1314" i="13"/>
  <c r="K1315" i="13"/>
  <c r="K1316" i="13"/>
  <c r="K1317" i="13"/>
  <c r="K1318" i="13"/>
  <c r="K1319" i="13"/>
  <c r="K1320" i="13"/>
  <c r="K1321" i="13"/>
  <c r="K1322" i="13"/>
  <c r="K1323" i="13"/>
  <c r="K1324" i="13"/>
  <c r="K1325" i="13"/>
  <c r="K1326" i="13"/>
  <c r="K1327" i="13"/>
  <c r="K1328" i="13"/>
  <c r="K1329" i="13"/>
  <c r="K1330" i="13"/>
  <c r="K1331" i="13"/>
  <c r="K1332" i="13"/>
  <c r="K1333" i="13"/>
  <c r="K1334" i="13"/>
  <c r="K1335" i="13"/>
  <c r="K1336" i="13"/>
  <c r="K1337" i="13"/>
  <c r="K1338" i="13"/>
  <c r="K1339" i="13"/>
  <c r="K1340" i="13"/>
  <c r="K1341" i="13"/>
  <c r="K1342" i="13"/>
  <c r="K1343" i="13"/>
  <c r="K1344" i="13"/>
  <c r="K1345" i="13"/>
  <c r="K1346" i="13"/>
  <c r="K1347" i="13"/>
  <c r="K1348" i="13"/>
  <c r="K1349" i="13"/>
  <c r="K1350" i="13"/>
  <c r="K1351" i="13"/>
  <c r="K1352" i="13"/>
  <c r="K1353" i="13"/>
  <c r="K1354" i="13"/>
  <c r="K1355" i="13"/>
  <c r="K1356" i="13"/>
  <c r="K1357" i="13"/>
  <c r="K1358" i="13"/>
  <c r="K1359" i="13"/>
  <c r="K1360" i="13"/>
  <c r="K1361" i="13"/>
  <c r="K1362" i="13"/>
  <c r="K1363" i="13"/>
  <c r="K1364" i="13"/>
  <c r="K1365" i="13"/>
  <c r="K1366" i="13"/>
  <c r="K1367" i="13"/>
  <c r="K1368" i="13"/>
  <c r="K1369" i="13"/>
  <c r="K1370" i="13"/>
  <c r="K1371" i="13"/>
  <c r="K1372" i="13"/>
  <c r="K1373" i="13"/>
  <c r="K1374" i="13"/>
  <c r="K1375" i="13"/>
  <c r="K1376" i="13"/>
  <c r="K1377" i="13"/>
  <c r="K1378" i="13"/>
  <c r="K1379" i="13"/>
  <c r="K1380" i="13"/>
  <c r="K1381" i="13"/>
  <c r="K1382" i="13"/>
  <c r="K1383" i="13"/>
  <c r="K1384" i="13"/>
  <c r="K1385" i="13"/>
  <c r="K1386" i="13"/>
  <c r="K1387" i="13"/>
  <c r="K1388" i="13"/>
  <c r="K1389" i="13"/>
  <c r="K1390" i="13"/>
  <c r="K1391" i="13"/>
  <c r="K1392" i="13"/>
  <c r="K1393" i="13"/>
  <c r="K1394" i="13"/>
  <c r="K1395" i="13"/>
  <c r="K1396" i="13"/>
  <c r="K1397" i="13"/>
  <c r="K1398" i="13"/>
  <c r="K1399" i="13"/>
  <c r="K1400" i="13"/>
  <c r="K1401" i="13"/>
  <c r="K1402" i="13"/>
  <c r="K1403" i="13"/>
  <c r="K1404" i="13"/>
  <c r="K1405" i="13"/>
  <c r="K1406" i="13"/>
  <c r="K1407" i="13"/>
  <c r="K1408" i="13"/>
  <c r="K1409" i="13"/>
  <c r="K1410" i="13"/>
  <c r="K1411" i="13"/>
  <c r="K1412" i="13"/>
  <c r="K1413" i="13"/>
  <c r="K1414" i="13"/>
  <c r="K1415" i="13"/>
  <c r="K1416" i="13"/>
  <c r="K1417" i="13"/>
  <c r="K1418" i="13"/>
  <c r="K1419" i="13"/>
  <c r="K1420" i="13"/>
  <c r="K1421" i="13"/>
  <c r="K1422" i="13"/>
  <c r="K1423" i="13"/>
  <c r="K1424" i="13"/>
  <c r="K1425" i="13"/>
  <c r="K1426" i="13"/>
  <c r="K1427" i="13"/>
  <c r="K1428" i="13"/>
  <c r="K1429" i="13"/>
  <c r="K1430" i="13"/>
  <c r="K1431" i="13"/>
  <c r="K1432" i="13"/>
  <c r="K1433" i="13"/>
  <c r="K1434" i="13"/>
  <c r="K1435" i="13"/>
  <c r="K1436" i="13"/>
  <c r="K1437" i="13"/>
  <c r="K1438" i="13"/>
  <c r="K1439" i="13"/>
  <c r="K1440" i="13"/>
  <c r="K1441" i="13"/>
  <c r="K1442" i="13"/>
  <c r="K1443" i="13"/>
  <c r="K1444" i="13"/>
  <c r="K1445" i="13"/>
  <c r="K1446" i="13"/>
  <c r="K1447" i="13"/>
  <c r="K1448" i="13"/>
  <c r="K1449" i="13"/>
  <c r="K1450" i="13"/>
  <c r="K1451" i="13"/>
  <c r="K1452" i="13"/>
  <c r="K1453" i="13"/>
  <c r="K1454" i="13"/>
  <c r="K1455" i="13"/>
  <c r="K1456" i="13"/>
  <c r="K1457" i="13"/>
  <c r="K1458" i="13"/>
  <c r="K1459" i="13"/>
  <c r="K1460" i="13"/>
  <c r="K1461" i="13"/>
  <c r="K1462" i="13"/>
  <c r="K1463" i="13"/>
  <c r="K1464" i="13"/>
  <c r="K1465" i="13"/>
  <c r="K1466" i="13"/>
  <c r="K1467" i="13"/>
  <c r="K1468" i="13"/>
  <c r="K1469" i="13"/>
  <c r="K1470" i="13"/>
  <c r="K1471" i="13"/>
  <c r="K1472" i="13"/>
  <c r="K1473" i="13"/>
  <c r="K1474" i="13"/>
  <c r="K1475" i="13"/>
  <c r="K1476" i="13"/>
  <c r="K1477" i="13"/>
  <c r="K1478" i="13"/>
  <c r="K1479" i="13"/>
  <c r="K1480" i="13"/>
  <c r="K1481" i="13"/>
  <c r="K1482" i="13"/>
  <c r="K1483" i="13"/>
  <c r="K1484" i="13"/>
  <c r="K1485" i="13"/>
  <c r="K1486" i="13"/>
  <c r="K1487" i="13"/>
  <c r="K1488" i="13"/>
  <c r="K1489" i="13"/>
  <c r="K1490" i="13"/>
  <c r="K1491" i="13"/>
  <c r="K1492" i="13"/>
  <c r="K1493" i="13"/>
  <c r="K1494" i="13"/>
  <c r="K1495" i="13"/>
  <c r="K1496" i="13"/>
  <c r="K1497" i="13"/>
  <c r="K1498" i="13"/>
  <c r="K1499" i="13"/>
  <c r="K1500" i="13"/>
  <c r="K1501" i="13"/>
  <c r="K1502" i="13"/>
  <c r="K1503" i="13"/>
  <c r="K1504" i="13"/>
  <c r="K1505" i="13"/>
  <c r="K1506" i="13"/>
  <c r="K1507" i="13"/>
  <c r="K1508" i="13"/>
  <c r="K1509" i="13"/>
  <c r="K1510" i="13"/>
  <c r="K1511" i="13"/>
  <c r="K1512" i="13"/>
  <c r="K1513" i="13"/>
  <c r="K1514" i="13"/>
  <c r="K1515" i="13"/>
  <c r="K1516" i="13"/>
  <c r="K1517" i="13"/>
  <c r="K1518" i="13"/>
  <c r="K1519" i="13"/>
  <c r="K1520" i="13"/>
  <c r="K1521" i="13"/>
  <c r="K1522" i="13"/>
  <c r="K1523" i="13"/>
  <c r="K1524" i="13"/>
  <c r="K1525" i="13"/>
  <c r="K1526" i="13"/>
  <c r="K1527" i="13"/>
  <c r="K1528" i="13"/>
  <c r="K1529" i="13"/>
  <c r="K1530" i="13"/>
  <c r="K1531" i="13"/>
  <c r="K1532" i="13"/>
  <c r="K1533" i="13"/>
  <c r="K1534" i="13"/>
  <c r="K1535" i="13"/>
  <c r="K1536" i="13"/>
  <c r="K1537" i="13"/>
  <c r="K1538" i="13"/>
  <c r="K1539" i="13"/>
  <c r="K1540" i="13"/>
  <c r="K1541" i="13"/>
  <c r="K1542" i="13"/>
  <c r="K1543" i="13"/>
  <c r="K1544" i="13"/>
  <c r="K1545" i="13"/>
  <c r="K1546" i="13"/>
  <c r="K1547" i="13"/>
  <c r="K1548" i="13"/>
  <c r="K1549" i="13"/>
  <c r="K1550" i="13"/>
  <c r="K1551" i="13"/>
  <c r="K1552" i="13"/>
  <c r="K1553" i="13"/>
  <c r="K1554" i="13"/>
  <c r="K1555" i="13"/>
  <c r="K1556" i="13"/>
  <c r="K1557" i="13"/>
  <c r="K1558" i="13"/>
  <c r="K1559" i="13"/>
  <c r="K1560" i="13"/>
  <c r="K1561" i="13"/>
  <c r="K1562" i="13"/>
  <c r="K1563" i="13"/>
  <c r="K1564" i="13"/>
  <c r="K1565" i="13"/>
  <c r="K1566" i="13"/>
  <c r="K1567" i="13"/>
  <c r="K1568" i="13"/>
  <c r="K1569" i="13"/>
  <c r="K1570" i="13"/>
  <c r="K1571" i="13"/>
  <c r="K1572" i="13"/>
  <c r="K1573" i="13"/>
  <c r="K1574" i="13"/>
  <c r="K1575" i="13"/>
  <c r="K1576" i="13"/>
  <c r="K1577" i="13"/>
  <c r="K1578" i="13"/>
  <c r="K1579" i="13"/>
  <c r="K1580" i="13"/>
  <c r="K1581" i="13"/>
  <c r="K1582" i="13"/>
  <c r="K1583" i="13"/>
  <c r="K1584" i="13"/>
  <c r="K1585" i="13"/>
  <c r="K1586" i="13"/>
  <c r="K1587" i="13"/>
  <c r="K1588" i="13"/>
  <c r="K1589" i="13"/>
  <c r="K1590" i="13"/>
  <c r="K1591" i="13"/>
  <c r="K1592" i="13"/>
  <c r="K1593" i="13"/>
  <c r="K1594" i="13"/>
  <c r="K1595" i="13"/>
  <c r="K1596" i="13"/>
  <c r="K1597" i="13"/>
  <c r="K1598" i="13"/>
  <c r="K1599" i="13"/>
  <c r="K1600" i="13"/>
  <c r="K1601" i="13"/>
  <c r="K1602" i="13"/>
  <c r="K1603" i="13"/>
  <c r="K1604" i="13"/>
  <c r="K1605" i="13"/>
  <c r="K1606" i="13"/>
  <c r="K1607" i="13"/>
  <c r="K1608" i="13"/>
  <c r="K1609" i="13"/>
  <c r="K1610" i="13"/>
  <c r="K1611" i="13"/>
  <c r="K1612" i="13"/>
  <c r="K1613" i="13"/>
  <c r="K1614" i="13"/>
  <c r="K1615" i="13"/>
  <c r="K1616" i="13"/>
  <c r="K1617" i="13"/>
  <c r="K1618" i="13"/>
  <c r="K1619" i="13"/>
  <c r="K1620" i="13"/>
  <c r="K1621" i="13"/>
  <c r="K1622" i="13"/>
  <c r="K1623" i="13"/>
  <c r="K1624" i="13"/>
  <c r="K1625" i="13"/>
  <c r="K1626" i="13"/>
  <c r="K1627" i="13"/>
  <c r="K1628" i="13"/>
  <c r="K1629" i="13"/>
  <c r="K1630" i="13"/>
  <c r="K1631" i="13"/>
  <c r="K1632" i="13"/>
  <c r="K1633" i="13"/>
  <c r="K1634" i="13"/>
  <c r="K1635" i="13"/>
  <c r="K1636" i="13"/>
  <c r="K1637" i="13"/>
  <c r="K1638" i="13"/>
  <c r="K1639" i="13"/>
  <c r="K1640" i="13"/>
  <c r="K1641" i="13"/>
  <c r="K1642" i="13"/>
  <c r="K1643" i="13"/>
  <c r="K1644" i="13"/>
  <c r="K1645" i="13"/>
  <c r="K1646" i="13"/>
  <c r="K1647" i="13"/>
  <c r="K1648" i="13"/>
  <c r="K1649" i="13"/>
  <c r="K1650" i="13"/>
  <c r="K1651" i="13"/>
  <c r="K1652" i="13"/>
  <c r="K1653" i="13"/>
  <c r="K1654" i="13"/>
  <c r="K1655" i="13"/>
  <c r="K1656" i="13"/>
  <c r="K1657" i="13"/>
  <c r="K1658" i="13"/>
  <c r="K1659" i="13"/>
  <c r="K1660" i="13"/>
  <c r="K1661" i="13"/>
  <c r="K1662" i="13"/>
  <c r="K1663" i="13"/>
  <c r="K1664" i="13"/>
  <c r="K1665" i="13"/>
  <c r="K1666" i="13"/>
  <c r="K1667" i="13"/>
  <c r="K1668" i="13"/>
  <c r="K1669" i="13"/>
  <c r="K1670" i="13"/>
  <c r="K1671" i="13"/>
  <c r="K1672" i="13"/>
  <c r="K1673" i="13"/>
  <c r="K1674" i="13"/>
  <c r="K1675" i="13"/>
  <c r="K1676" i="13"/>
  <c r="K1677" i="13"/>
  <c r="K1678" i="13"/>
  <c r="K1679" i="13"/>
  <c r="K1680" i="13"/>
  <c r="K1681" i="13"/>
  <c r="K1682" i="13"/>
  <c r="K1683" i="13"/>
  <c r="K1684" i="13"/>
  <c r="K1685" i="13"/>
  <c r="K1686" i="13"/>
  <c r="K1687" i="13"/>
  <c r="K1688" i="13"/>
  <c r="K1689" i="13"/>
  <c r="K1690" i="13"/>
  <c r="K1691" i="13"/>
  <c r="K1692" i="13"/>
  <c r="K1693" i="13"/>
  <c r="K1694" i="13"/>
  <c r="K1695" i="13"/>
  <c r="K1696" i="13"/>
  <c r="K1697" i="13"/>
  <c r="K1698" i="13"/>
  <c r="K1699" i="13"/>
  <c r="K1700" i="13"/>
  <c r="K1701" i="13"/>
  <c r="K1702" i="13"/>
  <c r="K1703" i="13"/>
  <c r="K1704" i="13"/>
  <c r="K1705" i="13"/>
  <c r="K1706" i="13"/>
  <c r="K1707" i="13"/>
  <c r="K1708" i="13"/>
  <c r="K1709" i="13"/>
  <c r="K1710" i="13"/>
  <c r="K1711" i="13"/>
  <c r="K1712" i="13"/>
  <c r="K1713" i="13"/>
  <c r="K1714" i="13"/>
  <c r="K1715" i="13"/>
  <c r="K1716" i="13"/>
  <c r="K1717" i="13"/>
  <c r="K1718" i="13"/>
  <c r="K1719" i="13"/>
  <c r="K1720" i="13"/>
  <c r="K1721" i="13"/>
  <c r="K1722" i="13"/>
  <c r="K1723" i="13"/>
  <c r="K1724" i="13"/>
  <c r="K1725" i="13"/>
  <c r="K1726" i="13"/>
  <c r="K1727" i="13"/>
  <c r="K1728" i="13"/>
  <c r="K1729" i="13"/>
  <c r="K1730" i="13"/>
  <c r="K1731" i="13"/>
  <c r="K1732" i="13"/>
  <c r="K1733" i="13"/>
  <c r="K1734" i="13"/>
  <c r="K1735" i="13"/>
  <c r="K1736" i="13"/>
  <c r="K1737" i="13"/>
  <c r="K1738" i="13"/>
  <c r="K1739" i="13"/>
  <c r="K1740" i="13"/>
  <c r="K1741" i="13"/>
  <c r="K1742" i="13"/>
  <c r="K1743" i="13"/>
  <c r="K1744" i="13"/>
  <c r="K1745" i="13"/>
  <c r="K1746" i="13"/>
  <c r="K1747" i="13"/>
  <c r="K1748" i="13"/>
  <c r="K1749" i="13"/>
  <c r="K1750" i="13"/>
  <c r="K1751" i="13"/>
  <c r="K1752" i="13"/>
  <c r="K1753" i="13"/>
  <c r="K1754" i="13"/>
  <c r="K1755" i="13"/>
  <c r="K1756" i="13"/>
  <c r="K1757" i="13"/>
  <c r="K1758" i="13"/>
  <c r="K1759" i="13"/>
  <c r="K1760" i="13"/>
  <c r="K1761" i="13"/>
  <c r="K1762" i="13"/>
  <c r="K1763" i="13"/>
  <c r="K1764" i="13"/>
  <c r="K1765" i="13"/>
  <c r="K1766" i="13"/>
  <c r="K1767" i="13"/>
  <c r="K1768" i="13"/>
  <c r="K1769" i="13"/>
  <c r="K1770" i="13"/>
  <c r="K1771" i="13"/>
  <c r="K1772" i="13"/>
  <c r="K1773" i="13"/>
  <c r="K1774" i="13"/>
  <c r="K1775" i="13"/>
  <c r="K1776" i="13"/>
  <c r="K1777" i="13"/>
  <c r="K1778" i="13"/>
  <c r="K1779" i="13"/>
  <c r="K1780" i="13"/>
  <c r="K1781" i="13"/>
  <c r="K1782" i="13"/>
  <c r="K1783" i="13"/>
  <c r="K1784" i="13"/>
  <c r="K1785" i="13"/>
  <c r="K1786" i="13"/>
  <c r="K1787" i="13"/>
  <c r="K1788" i="13"/>
  <c r="K1789" i="13"/>
  <c r="K1790" i="13"/>
  <c r="K1791" i="13"/>
  <c r="K1792" i="13"/>
  <c r="K1793" i="13"/>
  <c r="K1794" i="13"/>
  <c r="K1795" i="13"/>
  <c r="K1796" i="13"/>
  <c r="K1797" i="13"/>
  <c r="K1798" i="13"/>
  <c r="K1799" i="13"/>
  <c r="K1800" i="13"/>
  <c r="K1801" i="13"/>
  <c r="K1802" i="13"/>
  <c r="K1803" i="13"/>
  <c r="K1804" i="13"/>
  <c r="K1805" i="13"/>
  <c r="K1806" i="13"/>
  <c r="K1807" i="13"/>
  <c r="K1808" i="13"/>
  <c r="K1809" i="13"/>
  <c r="K1810" i="13"/>
  <c r="K1811" i="13"/>
  <c r="K1812" i="13"/>
  <c r="K1813" i="13"/>
  <c r="K1814" i="13"/>
  <c r="K1815" i="13"/>
  <c r="K1816" i="13"/>
  <c r="K1817" i="13"/>
  <c r="K1818" i="13"/>
  <c r="K1819" i="13"/>
  <c r="K1820" i="13"/>
  <c r="K1821" i="13"/>
  <c r="K1822" i="13"/>
  <c r="K1823" i="13"/>
  <c r="K1824" i="13"/>
  <c r="K1825" i="13"/>
  <c r="K1826" i="13"/>
  <c r="K1827" i="13"/>
  <c r="K1828" i="13"/>
  <c r="K1829" i="13"/>
  <c r="K1830" i="13"/>
  <c r="K1831" i="13"/>
  <c r="K1832" i="13"/>
  <c r="K1833" i="13"/>
  <c r="K1834" i="13"/>
  <c r="K1835" i="13"/>
  <c r="K1836" i="13"/>
  <c r="K1837" i="13"/>
  <c r="K1838" i="13"/>
  <c r="K1839" i="13"/>
  <c r="K1840" i="13"/>
  <c r="K1841" i="13"/>
  <c r="K1842" i="13"/>
  <c r="K1843" i="13"/>
  <c r="K1844" i="13"/>
  <c r="K1845" i="13"/>
  <c r="K1846" i="13"/>
  <c r="K1847" i="13"/>
  <c r="K1848" i="13"/>
  <c r="K1849" i="13"/>
  <c r="K1850" i="13"/>
  <c r="K1851" i="13"/>
  <c r="K1852" i="13"/>
  <c r="K1853" i="13"/>
  <c r="K1854" i="13"/>
  <c r="K1855" i="13"/>
  <c r="K1856" i="13"/>
  <c r="K1857" i="13"/>
  <c r="K1858" i="13"/>
  <c r="K1859" i="13"/>
  <c r="K1860" i="13"/>
  <c r="K1861" i="13"/>
  <c r="K1862" i="13"/>
  <c r="K1863" i="13"/>
  <c r="K1864" i="13"/>
  <c r="K1865" i="13"/>
  <c r="K1866" i="13"/>
  <c r="K1867" i="13"/>
  <c r="K1868" i="13"/>
  <c r="K1869" i="13"/>
  <c r="K1870" i="13"/>
  <c r="K1871" i="13"/>
  <c r="K1872" i="13"/>
  <c r="K1873" i="13"/>
  <c r="K1874" i="13"/>
  <c r="K1875" i="13"/>
  <c r="K1876" i="13"/>
  <c r="K1877" i="13"/>
  <c r="K1878" i="13"/>
  <c r="K1879" i="13"/>
  <c r="K1880" i="13"/>
  <c r="K1881" i="13"/>
  <c r="K1882" i="13"/>
  <c r="K1883" i="13"/>
  <c r="K1884" i="13"/>
  <c r="K1885" i="13"/>
  <c r="K1886" i="13"/>
  <c r="K1887" i="13"/>
  <c r="K1888" i="13"/>
  <c r="K1889" i="13"/>
  <c r="K1890" i="13"/>
  <c r="K1891" i="13"/>
  <c r="K1892" i="13"/>
  <c r="K1893" i="13"/>
  <c r="K1894" i="13"/>
  <c r="K1895" i="13"/>
  <c r="K1896" i="13"/>
  <c r="K1897" i="13"/>
  <c r="K1898" i="13"/>
  <c r="K1899" i="13"/>
  <c r="K1900" i="13"/>
  <c r="K1901" i="13"/>
  <c r="K1902" i="13"/>
  <c r="K1903" i="13"/>
  <c r="K1904" i="13"/>
  <c r="K1905" i="13"/>
  <c r="K1906" i="13"/>
  <c r="K1907" i="13"/>
  <c r="K1908" i="13"/>
  <c r="K1909" i="13"/>
  <c r="K1910" i="13"/>
  <c r="K1911" i="13"/>
  <c r="K1912" i="13"/>
  <c r="K1913" i="13"/>
  <c r="K1914" i="13"/>
  <c r="K1915" i="13"/>
  <c r="K1916" i="13"/>
  <c r="K1917" i="13"/>
  <c r="K1918" i="13"/>
  <c r="K1919" i="13"/>
  <c r="K1920" i="13"/>
  <c r="K1921" i="13"/>
  <c r="K1922" i="13"/>
  <c r="K1923" i="13"/>
  <c r="K1924" i="13"/>
  <c r="K1925" i="13"/>
  <c r="K1926" i="13"/>
  <c r="K1927" i="13"/>
  <c r="K1928" i="13"/>
  <c r="K1929" i="13"/>
  <c r="K1930" i="13"/>
  <c r="K1931" i="13"/>
  <c r="K1932" i="13"/>
  <c r="K1933" i="13"/>
  <c r="K1934" i="13"/>
  <c r="K1935" i="13"/>
  <c r="K1936" i="13"/>
  <c r="K1937" i="13"/>
  <c r="K1938" i="13"/>
  <c r="K1939" i="13"/>
  <c r="K1940" i="13"/>
  <c r="K1941" i="13"/>
  <c r="K1942" i="13"/>
  <c r="K1943" i="13"/>
  <c r="K1944" i="13"/>
  <c r="K1945" i="13"/>
  <c r="K1946" i="13"/>
  <c r="K1947" i="13"/>
  <c r="K1948" i="13"/>
  <c r="K1949" i="13"/>
  <c r="K1950" i="13"/>
  <c r="K1951" i="13"/>
  <c r="K1952" i="13"/>
  <c r="K1953" i="13"/>
  <c r="K1954" i="13"/>
  <c r="K1955" i="13"/>
  <c r="K1956" i="13"/>
  <c r="K1957" i="13"/>
  <c r="K1958" i="13"/>
  <c r="K1959" i="13"/>
  <c r="K1960" i="13"/>
  <c r="K1961" i="13"/>
  <c r="K1962" i="13"/>
  <c r="K1963" i="13"/>
  <c r="K1964" i="13"/>
  <c r="K1965" i="13"/>
  <c r="K1966" i="13"/>
  <c r="K1967" i="13"/>
  <c r="K1968" i="13"/>
  <c r="K1969" i="13"/>
  <c r="K1970" i="13"/>
  <c r="K1971" i="13"/>
  <c r="K1972" i="13"/>
  <c r="K1973" i="13"/>
  <c r="K1974" i="13"/>
  <c r="K1975" i="13"/>
  <c r="K1976" i="13"/>
  <c r="K1977" i="13"/>
  <c r="K1978" i="13"/>
  <c r="K1979" i="13"/>
  <c r="K1980" i="13"/>
  <c r="K1981" i="13"/>
  <c r="K1982" i="13"/>
  <c r="K1983" i="13"/>
  <c r="K1984" i="13"/>
  <c r="K1985" i="13"/>
  <c r="K1986" i="13"/>
  <c r="K1987" i="13"/>
  <c r="K1988" i="13"/>
  <c r="K1989" i="13"/>
  <c r="K1990" i="13"/>
  <c r="K1991" i="13"/>
  <c r="K1992" i="13"/>
  <c r="K1993" i="13"/>
  <c r="K1994" i="13"/>
  <c r="K1995" i="13"/>
  <c r="K1996" i="13"/>
  <c r="K1997" i="13"/>
  <c r="K1998" i="13"/>
  <c r="K1999" i="13"/>
  <c r="K2000" i="13"/>
  <c r="K2001" i="13"/>
  <c r="K2002" i="13"/>
  <c r="K2003" i="13"/>
  <c r="K2004" i="13"/>
  <c r="K2005" i="13"/>
  <c r="K2006" i="13"/>
  <c r="K2007" i="13"/>
  <c r="K2008" i="13"/>
  <c r="K2009" i="13"/>
  <c r="K2010" i="13"/>
  <c r="K2011" i="13"/>
  <c r="K2012" i="13"/>
  <c r="K2013" i="13"/>
  <c r="K2014" i="13"/>
  <c r="K2015" i="13"/>
  <c r="K2016" i="13"/>
  <c r="K2017" i="13"/>
  <c r="K2018" i="13"/>
  <c r="K2019" i="13"/>
  <c r="K2020" i="13"/>
  <c r="K2021" i="13"/>
  <c r="K2022" i="13"/>
  <c r="K2023" i="13"/>
  <c r="K2024" i="13"/>
  <c r="K2025" i="13"/>
  <c r="K2026" i="13"/>
  <c r="K2027" i="13"/>
  <c r="K2028" i="13"/>
  <c r="K2029" i="13"/>
  <c r="K2030" i="13"/>
  <c r="K2031" i="13"/>
  <c r="K2032" i="13"/>
  <c r="K2033" i="13"/>
  <c r="K2034" i="13"/>
  <c r="K2035" i="13"/>
  <c r="K2036" i="13"/>
  <c r="K2037" i="13"/>
  <c r="K2038" i="13"/>
  <c r="K2039" i="13"/>
  <c r="K2040" i="13"/>
  <c r="K2041" i="13"/>
  <c r="K2042" i="13"/>
  <c r="K2043" i="13"/>
  <c r="K2044" i="13"/>
  <c r="K2045" i="13"/>
  <c r="K2046" i="13"/>
  <c r="K2047" i="13"/>
  <c r="K2048" i="13"/>
  <c r="K2049" i="13"/>
  <c r="K2050" i="13"/>
  <c r="K2051" i="13"/>
  <c r="K2052" i="13"/>
  <c r="K2053" i="13"/>
  <c r="K2054" i="13"/>
  <c r="K2055" i="13"/>
  <c r="K2056" i="13"/>
  <c r="K2057" i="13"/>
  <c r="K2058" i="13"/>
  <c r="K2059" i="13"/>
  <c r="K2060" i="13"/>
  <c r="K2061" i="13"/>
  <c r="K2062" i="13"/>
  <c r="K2063" i="13"/>
  <c r="K2064" i="13"/>
  <c r="K2065" i="13"/>
  <c r="K2066" i="13"/>
  <c r="K2067" i="13"/>
  <c r="K2068" i="13"/>
  <c r="K2069" i="13"/>
  <c r="K2070" i="13"/>
  <c r="K2071" i="13"/>
  <c r="K2072" i="13"/>
  <c r="K2073" i="13"/>
  <c r="K2074" i="13"/>
  <c r="K2075" i="13"/>
  <c r="K2076" i="13"/>
  <c r="K2077" i="13"/>
  <c r="K2078" i="13"/>
  <c r="K2079" i="13"/>
  <c r="K2080" i="13"/>
  <c r="K2081" i="13"/>
  <c r="K2082" i="13"/>
  <c r="K2083" i="13"/>
  <c r="K2084" i="13"/>
  <c r="K2085" i="13"/>
  <c r="K2086" i="13"/>
  <c r="K2087" i="13"/>
  <c r="K2088" i="13"/>
  <c r="K2089" i="13"/>
  <c r="K2090" i="13"/>
  <c r="K2091" i="13"/>
  <c r="K2092" i="13"/>
  <c r="K2093" i="13"/>
  <c r="K2094" i="13"/>
  <c r="K2095" i="13"/>
  <c r="K2096" i="13"/>
  <c r="K2097" i="13"/>
  <c r="K2098" i="13"/>
  <c r="K2099" i="13"/>
  <c r="K2100" i="13"/>
  <c r="K2101" i="13"/>
  <c r="K2102" i="13"/>
  <c r="K2103" i="13"/>
  <c r="K2104" i="13"/>
  <c r="K2105" i="13"/>
  <c r="K2106" i="13"/>
  <c r="K2107" i="13"/>
  <c r="K2108" i="13"/>
  <c r="K2109" i="13"/>
  <c r="K2110" i="13"/>
  <c r="K2111" i="13"/>
  <c r="K2112" i="13"/>
  <c r="K2113" i="13"/>
  <c r="K2114" i="13"/>
  <c r="K2115" i="13"/>
  <c r="K2116" i="13"/>
  <c r="K2117" i="13"/>
  <c r="K2118" i="13"/>
  <c r="K2119" i="13"/>
  <c r="K2120" i="13"/>
  <c r="K2121" i="13"/>
  <c r="K2122" i="13"/>
  <c r="K2123" i="13"/>
  <c r="K2124" i="13"/>
  <c r="K2125" i="13"/>
  <c r="K2126" i="13"/>
  <c r="K2127" i="13"/>
  <c r="K2128" i="13"/>
  <c r="K2129" i="13"/>
  <c r="K2130" i="13"/>
  <c r="K2131" i="13"/>
  <c r="K2132" i="13"/>
  <c r="K2133" i="13"/>
  <c r="K2134" i="13"/>
  <c r="K2135" i="13"/>
  <c r="K2136" i="13"/>
  <c r="K2137" i="13"/>
  <c r="K2138" i="13"/>
  <c r="K2139" i="13"/>
  <c r="K2140" i="13"/>
  <c r="K2141" i="13"/>
  <c r="K2142" i="13"/>
  <c r="K2143" i="13"/>
  <c r="K2144" i="13"/>
  <c r="K2145" i="13"/>
  <c r="K2146" i="13"/>
  <c r="K2147" i="13"/>
  <c r="K2148" i="13"/>
  <c r="K2149" i="13"/>
  <c r="K2150" i="13"/>
  <c r="K2151" i="13"/>
  <c r="K2152" i="13"/>
  <c r="K2153" i="13"/>
  <c r="K2154" i="13"/>
  <c r="K2155" i="13"/>
  <c r="K2156" i="13"/>
  <c r="K2157" i="13"/>
  <c r="K2158" i="13"/>
  <c r="K2159" i="13"/>
  <c r="K2160" i="13"/>
  <c r="K2161" i="13"/>
  <c r="K2162" i="13"/>
  <c r="K2163" i="13"/>
  <c r="K2164" i="13"/>
  <c r="K2165" i="13"/>
  <c r="K2166" i="13"/>
  <c r="K2167" i="13"/>
  <c r="K2168" i="13"/>
  <c r="K2169" i="13"/>
  <c r="K2170" i="13"/>
  <c r="K2171" i="13"/>
  <c r="K2172" i="13"/>
  <c r="K2173" i="13"/>
  <c r="K2174" i="13"/>
  <c r="K2175" i="13"/>
  <c r="K2176" i="13"/>
  <c r="K2177" i="13"/>
  <c r="K2178" i="13"/>
  <c r="K2179" i="13"/>
  <c r="K2180" i="13"/>
  <c r="K2181" i="13"/>
  <c r="K2182" i="13"/>
  <c r="K2183" i="13"/>
  <c r="K2184" i="13"/>
  <c r="K2185" i="13"/>
  <c r="K2186" i="13"/>
  <c r="K2187" i="13"/>
  <c r="K2188" i="13"/>
  <c r="K2189" i="13"/>
  <c r="K2190" i="13"/>
  <c r="K2191" i="13"/>
  <c r="K2192" i="13"/>
  <c r="K2193" i="13"/>
  <c r="K2194" i="13"/>
  <c r="K2195" i="13"/>
  <c r="K2196" i="13"/>
  <c r="K2197" i="13"/>
  <c r="K2198" i="13"/>
  <c r="K2199" i="13"/>
  <c r="K2200" i="13"/>
  <c r="K2201" i="13"/>
  <c r="K2202" i="13"/>
  <c r="K2203" i="13"/>
  <c r="K2204" i="13"/>
  <c r="K2205" i="13"/>
  <c r="K2206" i="13"/>
  <c r="K2207" i="13"/>
  <c r="K2208" i="13"/>
  <c r="K2209" i="13"/>
  <c r="K2210" i="13"/>
  <c r="K2211" i="13"/>
  <c r="K2212" i="13"/>
  <c r="K2213" i="13"/>
  <c r="K2214" i="13"/>
  <c r="K2215" i="13"/>
  <c r="K2216" i="13"/>
  <c r="K2217" i="13"/>
  <c r="K2218" i="13"/>
  <c r="K2219" i="13"/>
  <c r="K2220" i="13"/>
  <c r="K2221" i="13"/>
  <c r="K2222" i="13"/>
  <c r="K2223" i="13"/>
  <c r="K2224" i="13"/>
  <c r="K2225" i="13"/>
  <c r="K2226" i="13"/>
  <c r="K2227" i="13"/>
  <c r="K2228" i="13"/>
  <c r="K2229" i="13"/>
  <c r="K2230" i="13"/>
  <c r="K2231" i="13"/>
  <c r="K2232" i="13"/>
  <c r="K2233" i="13"/>
  <c r="K2234" i="13"/>
  <c r="K2235" i="13"/>
  <c r="K2236" i="13"/>
  <c r="K2237" i="13"/>
  <c r="K2238" i="13"/>
  <c r="K2239" i="13"/>
  <c r="K2240" i="13"/>
  <c r="K2241" i="13"/>
  <c r="K2242" i="13"/>
  <c r="K2243" i="13"/>
  <c r="K2244" i="13"/>
  <c r="K2245" i="13"/>
  <c r="K2246" i="13"/>
  <c r="K2247" i="13"/>
  <c r="K2248" i="13"/>
  <c r="K2249" i="13"/>
  <c r="K2250" i="13"/>
  <c r="K2251" i="13"/>
  <c r="K2252" i="13"/>
  <c r="K2253" i="13"/>
  <c r="K2254" i="13"/>
  <c r="K2255" i="13"/>
  <c r="K2256" i="13"/>
  <c r="K2257" i="13"/>
  <c r="K2258" i="13"/>
  <c r="K2259" i="13"/>
  <c r="K2260" i="13"/>
  <c r="K2261" i="13"/>
  <c r="K2262" i="13"/>
  <c r="K2263" i="13"/>
  <c r="K2264" i="13"/>
  <c r="K2265" i="13"/>
  <c r="K2266" i="13"/>
  <c r="K2267" i="13"/>
  <c r="K2268" i="13"/>
  <c r="K2269" i="13"/>
  <c r="K2270" i="13"/>
  <c r="K2271" i="13"/>
  <c r="K2272" i="13"/>
  <c r="K2273" i="13"/>
  <c r="K2274" i="13"/>
  <c r="K2275" i="13"/>
  <c r="K2276" i="13"/>
  <c r="K2277" i="13"/>
  <c r="K2278" i="13"/>
  <c r="K2279" i="13"/>
  <c r="K2280" i="13"/>
  <c r="K2281" i="13"/>
  <c r="K2282" i="13"/>
  <c r="K2283" i="13"/>
  <c r="K2284" i="13"/>
  <c r="K2285" i="13"/>
  <c r="K2286" i="13"/>
  <c r="K2287" i="13"/>
  <c r="K2288" i="13"/>
  <c r="K2289" i="13"/>
  <c r="K2290" i="13"/>
  <c r="K2291" i="13"/>
  <c r="K2292" i="13"/>
  <c r="K2293" i="13"/>
  <c r="K2294" i="13"/>
  <c r="K2295" i="13"/>
  <c r="K2296" i="13"/>
  <c r="K2297" i="13"/>
  <c r="K2298" i="13"/>
  <c r="K2299" i="13"/>
  <c r="K2300" i="13"/>
  <c r="K2301" i="13"/>
  <c r="K2302" i="13"/>
  <c r="K2303" i="13"/>
  <c r="K2304" i="13"/>
  <c r="K2305" i="13"/>
  <c r="K2306" i="13"/>
  <c r="K2307" i="13"/>
  <c r="K2308" i="13"/>
  <c r="K2309" i="13"/>
  <c r="K2310" i="13"/>
  <c r="K2311" i="13"/>
  <c r="K2312" i="13"/>
  <c r="K2313" i="13"/>
  <c r="K2314" i="13"/>
  <c r="K2315" i="13"/>
  <c r="K2316" i="13"/>
  <c r="K2317" i="13"/>
  <c r="K2318" i="13"/>
  <c r="K2319" i="13"/>
  <c r="K2320" i="13"/>
  <c r="K2321" i="13"/>
  <c r="K2322" i="13"/>
  <c r="K2323" i="13"/>
  <c r="K2324" i="13"/>
  <c r="K2325" i="13"/>
  <c r="K2326" i="13"/>
  <c r="K2327" i="13"/>
  <c r="K2328" i="13"/>
  <c r="K2329" i="13"/>
  <c r="K2330" i="13"/>
  <c r="K2331" i="13"/>
  <c r="K2332" i="13"/>
  <c r="K2333" i="13"/>
  <c r="K2334" i="13"/>
  <c r="K2335" i="13"/>
  <c r="K2336" i="13"/>
  <c r="K2337" i="13"/>
  <c r="K2338" i="13"/>
  <c r="K2339" i="13"/>
  <c r="K2340" i="13"/>
  <c r="K2341" i="13"/>
  <c r="K2342" i="13"/>
  <c r="K2343" i="13"/>
  <c r="K2344" i="13"/>
  <c r="K2345" i="13"/>
  <c r="K2346" i="13"/>
  <c r="K2347" i="13"/>
  <c r="K2348" i="13"/>
  <c r="K2349" i="13"/>
  <c r="K2350" i="13"/>
  <c r="K2351" i="13"/>
  <c r="K2352" i="13"/>
  <c r="K2353" i="13"/>
  <c r="K2354" i="13"/>
  <c r="K2355" i="13"/>
  <c r="K2356" i="13"/>
  <c r="K2357" i="13"/>
  <c r="K2358" i="13"/>
  <c r="K2359" i="13"/>
  <c r="K2360" i="13"/>
  <c r="K2361" i="13"/>
  <c r="K2362" i="13"/>
  <c r="K2363" i="13"/>
  <c r="K2364" i="13"/>
  <c r="K2365" i="13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368" i="13"/>
  <c r="I369" i="13"/>
  <c r="I370" i="13"/>
  <c r="I371" i="13"/>
  <c r="I372" i="13"/>
  <c r="I373" i="13"/>
  <c r="I374" i="13"/>
  <c r="I375" i="13"/>
  <c r="I376" i="13"/>
  <c r="I377" i="13"/>
  <c r="I378" i="13"/>
  <c r="I379" i="13"/>
  <c r="I380" i="13"/>
  <c r="I381" i="13"/>
  <c r="I382" i="13"/>
  <c r="I383" i="13"/>
  <c r="I384" i="13"/>
  <c r="I385" i="13"/>
  <c r="I386" i="13"/>
  <c r="I387" i="13"/>
  <c r="I388" i="13"/>
  <c r="I389" i="13"/>
  <c r="I390" i="13"/>
  <c r="I391" i="13"/>
  <c r="I392" i="13"/>
  <c r="I393" i="13"/>
  <c r="I394" i="13"/>
  <c r="I395" i="13"/>
  <c r="I396" i="13"/>
  <c r="I397" i="13"/>
  <c r="I398" i="13"/>
  <c r="I399" i="13"/>
  <c r="I400" i="13"/>
  <c r="I401" i="13"/>
  <c r="I402" i="13"/>
  <c r="I403" i="13"/>
  <c r="I404" i="13"/>
  <c r="I405" i="13"/>
  <c r="I406" i="13"/>
  <c r="I407" i="13"/>
  <c r="I408" i="13"/>
  <c r="I409" i="13"/>
  <c r="I410" i="13"/>
  <c r="I411" i="13"/>
  <c r="I412" i="13"/>
  <c r="I413" i="13"/>
  <c r="I414" i="13"/>
  <c r="I415" i="13"/>
  <c r="I416" i="13"/>
  <c r="I417" i="13"/>
  <c r="I418" i="13"/>
  <c r="I419" i="13"/>
  <c r="I420" i="13"/>
  <c r="I421" i="13"/>
  <c r="I422" i="13"/>
  <c r="I423" i="13"/>
  <c r="I424" i="13"/>
  <c r="I425" i="13"/>
  <c r="I426" i="13"/>
  <c r="I427" i="13"/>
  <c r="I428" i="13"/>
  <c r="I429" i="13"/>
  <c r="I430" i="13"/>
  <c r="I431" i="13"/>
  <c r="I432" i="13"/>
  <c r="I433" i="13"/>
  <c r="I434" i="13"/>
  <c r="I435" i="13"/>
  <c r="I436" i="13"/>
  <c r="I437" i="13"/>
  <c r="I438" i="13"/>
  <c r="I439" i="13"/>
  <c r="I440" i="13"/>
  <c r="I441" i="13"/>
  <c r="I442" i="13"/>
  <c r="I443" i="13"/>
  <c r="I444" i="13"/>
  <c r="I445" i="13"/>
  <c r="I446" i="13"/>
  <c r="I447" i="13"/>
  <c r="I448" i="13"/>
  <c r="I449" i="13"/>
  <c r="I450" i="13"/>
  <c r="I451" i="13"/>
  <c r="I452" i="13"/>
  <c r="I453" i="13"/>
  <c r="I454" i="13"/>
  <c r="I455" i="13"/>
  <c r="I456" i="13"/>
  <c r="I457" i="13"/>
  <c r="I458" i="13"/>
  <c r="I459" i="13"/>
  <c r="I460" i="13"/>
  <c r="I461" i="13"/>
  <c r="I462" i="13"/>
  <c r="I463" i="13"/>
  <c r="I464" i="13"/>
  <c r="I465" i="13"/>
  <c r="I466" i="13"/>
  <c r="I467" i="13"/>
  <c r="I468" i="13"/>
  <c r="I469" i="13"/>
  <c r="I470" i="13"/>
  <c r="I471" i="13"/>
  <c r="I472" i="13"/>
  <c r="I473" i="13"/>
  <c r="I474" i="13"/>
  <c r="I475" i="13"/>
  <c r="I476" i="13"/>
  <c r="I477" i="13"/>
  <c r="I478" i="13"/>
  <c r="I479" i="13"/>
  <c r="I480" i="13"/>
  <c r="I481" i="13"/>
  <c r="I482" i="13"/>
  <c r="I483" i="13"/>
  <c r="I484" i="13"/>
  <c r="I485" i="13"/>
  <c r="I486" i="13"/>
  <c r="I487" i="13"/>
  <c r="I488" i="13"/>
  <c r="I489" i="13"/>
  <c r="I490" i="13"/>
  <c r="I491" i="13"/>
  <c r="I492" i="13"/>
  <c r="I493" i="13"/>
  <c r="I494" i="13"/>
  <c r="I495" i="13"/>
  <c r="I496" i="13"/>
  <c r="I497" i="13"/>
  <c r="I498" i="13"/>
  <c r="I499" i="13"/>
  <c r="I500" i="13"/>
  <c r="I501" i="13"/>
  <c r="I502" i="13"/>
  <c r="I503" i="13"/>
  <c r="I504" i="13"/>
  <c r="I505" i="13"/>
  <c r="I506" i="13"/>
  <c r="I507" i="13"/>
  <c r="I508" i="13"/>
  <c r="I509" i="13"/>
  <c r="I510" i="13"/>
  <c r="I511" i="13"/>
  <c r="I512" i="13"/>
  <c r="I513" i="13"/>
  <c r="I514" i="13"/>
  <c r="I515" i="13"/>
  <c r="I516" i="13"/>
  <c r="I517" i="13"/>
  <c r="I518" i="13"/>
  <c r="I519" i="13"/>
  <c r="I520" i="13"/>
  <c r="I521" i="13"/>
  <c r="I522" i="13"/>
  <c r="I523" i="13"/>
  <c r="I524" i="13"/>
  <c r="I525" i="13"/>
  <c r="I526" i="13"/>
  <c r="I527" i="13"/>
  <c r="I528" i="13"/>
  <c r="I529" i="13"/>
  <c r="I530" i="13"/>
  <c r="I531" i="13"/>
  <c r="I532" i="13"/>
  <c r="I533" i="13"/>
  <c r="I534" i="13"/>
  <c r="I535" i="13"/>
  <c r="I536" i="13"/>
  <c r="I537" i="13"/>
  <c r="I538" i="13"/>
  <c r="I539" i="13"/>
  <c r="I540" i="13"/>
  <c r="I541" i="13"/>
  <c r="I542" i="13"/>
  <c r="I543" i="13"/>
  <c r="I544" i="13"/>
  <c r="I545" i="13"/>
  <c r="I546" i="13"/>
  <c r="I547" i="13"/>
  <c r="I548" i="13"/>
  <c r="I549" i="13"/>
  <c r="I550" i="13"/>
  <c r="I551" i="13"/>
  <c r="I552" i="13"/>
  <c r="I553" i="13"/>
  <c r="I554" i="13"/>
  <c r="I555" i="13"/>
  <c r="I556" i="13"/>
  <c r="I557" i="13"/>
  <c r="I558" i="13"/>
  <c r="I559" i="13"/>
  <c r="I560" i="13"/>
  <c r="I561" i="13"/>
  <c r="I562" i="13"/>
  <c r="I563" i="13"/>
  <c r="I564" i="13"/>
  <c r="I565" i="13"/>
  <c r="I566" i="13"/>
  <c r="I567" i="13"/>
  <c r="I568" i="13"/>
  <c r="I569" i="13"/>
  <c r="I570" i="13"/>
  <c r="I571" i="13"/>
  <c r="I572" i="13"/>
  <c r="I573" i="13"/>
  <c r="I574" i="13"/>
  <c r="I575" i="13"/>
  <c r="I576" i="13"/>
  <c r="I577" i="13"/>
  <c r="I578" i="13"/>
  <c r="I579" i="13"/>
  <c r="I580" i="13"/>
  <c r="I581" i="13"/>
  <c r="I582" i="13"/>
  <c r="I583" i="13"/>
  <c r="I584" i="13"/>
  <c r="I585" i="13"/>
  <c r="I586" i="13"/>
  <c r="I587" i="13"/>
  <c r="I588" i="13"/>
  <c r="I589" i="13"/>
  <c r="I590" i="13"/>
  <c r="I591" i="13"/>
  <c r="I592" i="13"/>
  <c r="I593" i="13"/>
  <c r="I594" i="13"/>
  <c r="I595" i="13"/>
  <c r="I596" i="13"/>
  <c r="I597" i="13"/>
  <c r="I598" i="13"/>
  <c r="I599" i="13"/>
  <c r="I600" i="13"/>
  <c r="I601" i="13"/>
  <c r="I602" i="13"/>
  <c r="I603" i="13"/>
  <c r="I604" i="13"/>
  <c r="I605" i="13"/>
  <c r="I606" i="13"/>
  <c r="I607" i="13"/>
  <c r="I608" i="13"/>
  <c r="I609" i="13"/>
  <c r="I610" i="13"/>
  <c r="I611" i="13"/>
  <c r="I612" i="13"/>
  <c r="I613" i="13"/>
  <c r="I614" i="13"/>
  <c r="I615" i="13"/>
  <c r="I616" i="13"/>
  <c r="I617" i="13"/>
  <c r="I618" i="13"/>
  <c r="I619" i="13"/>
  <c r="I620" i="13"/>
  <c r="I621" i="13"/>
  <c r="I622" i="13"/>
  <c r="I623" i="13"/>
  <c r="I624" i="13"/>
  <c r="I625" i="13"/>
  <c r="I626" i="13"/>
  <c r="I627" i="13"/>
  <c r="I628" i="13"/>
  <c r="I629" i="13"/>
  <c r="I630" i="13"/>
  <c r="I631" i="13"/>
  <c r="I632" i="13"/>
  <c r="I633" i="13"/>
  <c r="I634" i="13"/>
  <c r="I635" i="13"/>
  <c r="I636" i="13"/>
  <c r="I637" i="13"/>
  <c r="I638" i="13"/>
  <c r="I639" i="13"/>
  <c r="I640" i="13"/>
  <c r="I641" i="13"/>
  <c r="I642" i="13"/>
  <c r="I643" i="13"/>
  <c r="I644" i="13"/>
  <c r="I645" i="13"/>
  <c r="I646" i="13"/>
  <c r="I647" i="13"/>
  <c r="I648" i="13"/>
  <c r="I649" i="13"/>
  <c r="I650" i="13"/>
  <c r="I651" i="13"/>
  <c r="I652" i="13"/>
  <c r="I653" i="13"/>
  <c r="I654" i="13"/>
  <c r="I655" i="13"/>
  <c r="I656" i="13"/>
  <c r="I657" i="13"/>
  <c r="I658" i="13"/>
  <c r="I659" i="13"/>
  <c r="I660" i="13"/>
  <c r="I661" i="13"/>
  <c r="I662" i="13"/>
  <c r="I663" i="13"/>
  <c r="I664" i="13"/>
  <c r="I665" i="13"/>
  <c r="I666" i="13"/>
  <c r="I667" i="13"/>
  <c r="I668" i="13"/>
  <c r="I669" i="13"/>
  <c r="I670" i="13"/>
  <c r="I671" i="13"/>
  <c r="I672" i="13"/>
  <c r="I673" i="13"/>
  <c r="I674" i="13"/>
  <c r="I675" i="13"/>
  <c r="I676" i="13"/>
  <c r="I677" i="13"/>
  <c r="I678" i="13"/>
  <c r="I679" i="13"/>
  <c r="I680" i="13"/>
  <c r="I681" i="13"/>
  <c r="I682" i="13"/>
  <c r="I683" i="13"/>
  <c r="I684" i="13"/>
  <c r="I685" i="13"/>
  <c r="I686" i="13"/>
  <c r="I687" i="13"/>
  <c r="I688" i="13"/>
  <c r="I689" i="13"/>
  <c r="I690" i="13"/>
  <c r="I691" i="13"/>
  <c r="I692" i="13"/>
  <c r="I693" i="13"/>
  <c r="I694" i="13"/>
  <c r="I695" i="13"/>
  <c r="I696" i="13"/>
  <c r="I697" i="13"/>
  <c r="I698" i="13"/>
  <c r="I699" i="13"/>
  <c r="I700" i="13"/>
  <c r="I701" i="13"/>
  <c r="I702" i="13"/>
  <c r="I703" i="13"/>
  <c r="I704" i="13"/>
  <c r="I705" i="13"/>
  <c r="I706" i="13"/>
  <c r="I707" i="13"/>
  <c r="I708" i="13"/>
  <c r="I709" i="13"/>
  <c r="I710" i="13"/>
  <c r="I711" i="13"/>
  <c r="I712" i="13"/>
  <c r="I713" i="13"/>
  <c r="I714" i="13"/>
  <c r="I715" i="13"/>
  <c r="I716" i="13"/>
  <c r="I717" i="13"/>
  <c r="I718" i="13"/>
  <c r="I719" i="13"/>
  <c r="I720" i="13"/>
  <c r="I721" i="13"/>
  <c r="I722" i="13"/>
  <c r="I723" i="13"/>
  <c r="I724" i="13"/>
  <c r="I725" i="13"/>
  <c r="I726" i="13"/>
  <c r="I727" i="13"/>
  <c r="I728" i="13"/>
  <c r="I729" i="13"/>
  <c r="I730" i="13"/>
  <c r="I731" i="13"/>
  <c r="I732" i="13"/>
  <c r="I733" i="13"/>
  <c r="I734" i="13"/>
  <c r="I735" i="13"/>
  <c r="I736" i="13"/>
  <c r="I737" i="13"/>
  <c r="I738" i="13"/>
  <c r="I739" i="13"/>
  <c r="I740" i="13"/>
  <c r="I741" i="13"/>
  <c r="I742" i="13"/>
  <c r="I743" i="13"/>
  <c r="I744" i="13"/>
  <c r="I745" i="13"/>
  <c r="I746" i="13"/>
  <c r="I747" i="13"/>
  <c r="I748" i="13"/>
  <c r="I749" i="13"/>
  <c r="I750" i="13"/>
  <c r="I751" i="13"/>
  <c r="I752" i="13"/>
  <c r="I753" i="13"/>
  <c r="I754" i="13"/>
  <c r="I755" i="13"/>
  <c r="I756" i="13"/>
  <c r="I757" i="13"/>
  <c r="I758" i="13"/>
  <c r="I759" i="13"/>
  <c r="I760" i="13"/>
  <c r="I761" i="13"/>
  <c r="I762" i="13"/>
  <c r="I763" i="13"/>
  <c r="I764" i="13"/>
  <c r="I765" i="13"/>
  <c r="I766" i="13"/>
  <c r="I767" i="13"/>
  <c r="I768" i="13"/>
  <c r="I769" i="13"/>
  <c r="I770" i="13"/>
  <c r="I771" i="13"/>
  <c r="I772" i="13"/>
  <c r="I773" i="13"/>
  <c r="I774" i="13"/>
  <c r="I775" i="13"/>
  <c r="I776" i="13"/>
  <c r="I777" i="13"/>
  <c r="I778" i="13"/>
  <c r="I779" i="13"/>
  <c r="I780" i="13"/>
  <c r="I781" i="13"/>
  <c r="I782" i="13"/>
  <c r="I783" i="13"/>
  <c r="I784" i="13"/>
  <c r="I785" i="13"/>
  <c r="I786" i="13"/>
  <c r="I787" i="13"/>
  <c r="I788" i="13"/>
  <c r="I789" i="13"/>
  <c r="I790" i="13"/>
  <c r="I791" i="13"/>
  <c r="I792" i="13"/>
  <c r="I793" i="13"/>
  <c r="I794" i="13"/>
  <c r="I795" i="13"/>
  <c r="I796" i="13"/>
  <c r="I797" i="13"/>
  <c r="I798" i="13"/>
  <c r="I799" i="13"/>
  <c r="I800" i="13"/>
  <c r="I801" i="13"/>
  <c r="I802" i="13"/>
  <c r="I803" i="13"/>
  <c r="I804" i="13"/>
  <c r="I805" i="13"/>
  <c r="I806" i="13"/>
  <c r="I807" i="13"/>
  <c r="I808" i="13"/>
  <c r="I809" i="13"/>
  <c r="I810" i="13"/>
  <c r="I811" i="13"/>
  <c r="I812" i="13"/>
  <c r="I813" i="13"/>
  <c r="I814" i="13"/>
  <c r="I815" i="13"/>
  <c r="I816" i="13"/>
  <c r="I817" i="13"/>
  <c r="I818" i="13"/>
  <c r="I819" i="13"/>
  <c r="I820" i="13"/>
  <c r="I821" i="13"/>
  <c r="I822" i="13"/>
  <c r="I823" i="13"/>
  <c r="I824" i="13"/>
  <c r="I825" i="13"/>
  <c r="I826" i="13"/>
  <c r="I827" i="13"/>
  <c r="I828" i="13"/>
  <c r="I829" i="13"/>
  <c r="I830" i="13"/>
  <c r="I831" i="13"/>
  <c r="I832" i="13"/>
  <c r="I833" i="13"/>
  <c r="I834" i="13"/>
  <c r="I835" i="13"/>
  <c r="I836" i="13"/>
  <c r="I837" i="13"/>
  <c r="I838" i="13"/>
  <c r="I839" i="13"/>
  <c r="I840" i="13"/>
  <c r="I841" i="13"/>
  <c r="I842" i="13"/>
  <c r="I843" i="13"/>
  <c r="I844" i="13"/>
  <c r="I845" i="13"/>
  <c r="I846" i="13"/>
  <c r="I847" i="13"/>
  <c r="I848" i="13"/>
  <c r="I849" i="13"/>
  <c r="I850" i="13"/>
  <c r="I851" i="13"/>
  <c r="I852" i="13"/>
  <c r="I853" i="13"/>
  <c r="I854" i="13"/>
  <c r="I855" i="13"/>
  <c r="I856" i="13"/>
  <c r="I857" i="13"/>
  <c r="I858" i="13"/>
  <c r="I859" i="13"/>
  <c r="I860" i="13"/>
  <c r="I861" i="13"/>
  <c r="I862" i="13"/>
  <c r="I863" i="13"/>
  <c r="I864" i="13"/>
  <c r="I865" i="13"/>
  <c r="I866" i="13"/>
  <c r="I867" i="13"/>
  <c r="I868" i="13"/>
  <c r="I869" i="13"/>
  <c r="I870" i="13"/>
  <c r="I871" i="13"/>
  <c r="I872" i="13"/>
  <c r="I873" i="13"/>
  <c r="I874" i="13"/>
  <c r="I875" i="13"/>
  <c r="I876" i="13"/>
  <c r="I877" i="13"/>
  <c r="I878" i="13"/>
  <c r="I879" i="13"/>
  <c r="I880" i="13"/>
  <c r="I881" i="13"/>
  <c r="I882" i="13"/>
  <c r="I883" i="13"/>
  <c r="I884" i="13"/>
  <c r="I885" i="13"/>
  <c r="I886" i="13"/>
  <c r="I887" i="13"/>
  <c r="I888" i="13"/>
  <c r="I889" i="13"/>
  <c r="I890" i="13"/>
  <c r="I891" i="13"/>
  <c r="I892" i="13"/>
  <c r="I893" i="13"/>
  <c r="I894" i="13"/>
  <c r="I895" i="13"/>
  <c r="I896" i="13"/>
  <c r="I897" i="13"/>
  <c r="I898" i="13"/>
  <c r="I899" i="13"/>
  <c r="I900" i="13"/>
  <c r="I901" i="13"/>
  <c r="I902" i="13"/>
  <c r="I903" i="13"/>
  <c r="I904" i="13"/>
  <c r="I905" i="13"/>
  <c r="I906" i="13"/>
  <c r="I907" i="13"/>
  <c r="I908" i="13"/>
  <c r="I909" i="13"/>
  <c r="I910" i="13"/>
  <c r="I911" i="13"/>
  <c r="I912" i="13"/>
  <c r="I913" i="13"/>
  <c r="I914" i="13"/>
  <c r="I915" i="13"/>
  <c r="I916" i="13"/>
  <c r="I917" i="13"/>
  <c r="I918" i="13"/>
  <c r="I919" i="13"/>
  <c r="I920" i="13"/>
  <c r="I921" i="13"/>
  <c r="I922" i="13"/>
  <c r="I923" i="13"/>
  <c r="I924" i="13"/>
  <c r="I925" i="13"/>
  <c r="I926" i="13"/>
  <c r="I927" i="13"/>
  <c r="I928" i="13"/>
  <c r="I929" i="13"/>
  <c r="I930" i="13"/>
  <c r="I931" i="13"/>
  <c r="I932" i="13"/>
  <c r="I933" i="13"/>
  <c r="I934" i="13"/>
  <c r="I935" i="13"/>
  <c r="I936" i="13"/>
  <c r="I937" i="13"/>
  <c r="I938" i="13"/>
  <c r="I939" i="13"/>
  <c r="I940" i="13"/>
  <c r="I941" i="13"/>
  <c r="I942" i="13"/>
  <c r="I943" i="13"/>
  <c r="I944" i="13"/>
  <c r="I945" i="13"/>
  <c r="I946" i="13"/>
  <c r="I947" i="13"/>
  <c r="I948" i="13"/>
  <c r="I949" i="13"/>
  <c r="I950" i="13"/>
  <c r="I951" i="13"/>
  <c r="I952" i="13"/>
  <c r="I953" i="13"/>
  <c r="I954" i="13"/>
  <c r="I955" i="13"/>
  <c r="I956" i="13"/>
  <c r="I957" i="13"/>
  <c r="I958" i="13"/>
  <c r="I959" i="13"/>
  <c r="I960" i="13"/>
  <c r="I961" i="13"/>
  <c r="I962" i="13"/>
  <c r="I963" i="13"/>
  <c r="I964" i="13"/>
  <c r="I965" i="13"/>
  <c r="I966" i="13"/>
  <c r="I967" i="13"/>
  <c r="I968" i="13"/>
  <c r="I969" i="13"/>
  <c r="I970" i="13"/>
  <c r="I971" i="13"/>
  <c r="I972" i="13"/>
  <c r="I973" i="13"/>
  <c r="I974" i="13"/>
  <c r="I975" i="13"/>
  <c r="I976" i="13"/>
  <c r="I977" i="13"/>
  <c r="I978" i="13"/>
  <c r="I979" i="13"/>
  <c r="I980" i="13"/>
  <c r="I981" i="13"/>
  <c r="I982" i="13"/>
  <c r="I983" i="13"/>
  <c r="I984" i="13"/>
  <c r="I985" i="13"/>
  <c r="I986" i="13"/>
  <c r="I987" i="13"/>
  <c r="I988" i="13"/>
  <c r="I989" i="13"/>
  <c r="I990" i="13"/>
  <c r="I991" i="13"/>
  <c r="I992" i="13"/>
  <c r="I993" i="13"/>
  <c r="I994" i="13"/>
  <c r="I995" i="13"/>
  <c r="I996" i="13"/>
  <c r="I997" i="13"/>
  <c r="I998" i="13"/>
  <c r="I999" i="13"/>
  <c r="I1000" i="13"/>
  <c r="I1001" i="13"/>
  <c r="I1002" i="13"/>
  <c r="I1003" i="13"/>
  <c r="I1004" i="13"/>
  <c r="I1005" i="13"/>
  <c r="I1006" i="13"/>
  <c r="I1007" i="13"/>
  <c r="I1008" i="13"/>
  <c r="I1009" i="13"/>
  <c r="I1010" i="13"/>
  <c r="I1011" i="13"/>
  <c r="I1012" i="13"/>
  <c r="I1013" i="13"/>
  <c r="I1014" i="13"/>
  <c r="I1015" i="13"/>
  <c r="I1016" i="13"/>
  <c r="I1017" i="13"/>
  <c r="I1018" i="13"/>
  <c r="I1019" i="13"/>
  <c r="I1020" i="13"/>
  <c r="I1021" i="13"/>
  <c r="I1022" i="13"/>
  <c r="I1023" i="13"/>
  <c r="I1024" i="13"/>
  <c r="I1025" i="13"/>
  <c r="I1026" i="13"/>
  <c r="I1027" i="13"/>
  <c r="I1028" i="13"/>
  <c r="I1029" i="13"/>
  <c r="I1030" i="13"/>
  <c r="I1031" i="13"/>
  <c r="I1032" i="13"/>
  <c r="I1033" i="13"/>
  <c r="I1034" i="13"/>
  <c r="I1035" i="13"/>
  <c r="I1036" i="13"/>
  <c r="I1037" i="13"/>
  <c r="I1038" i="13"/>
  <c r="I1039" i="13"/>
  <c r="I1040" i="13"/>
  <c r="I1041" i="13"/>
  <c r="I1042" i="13"/>
  <c r="I1043" i="13"/>
  <c r="I1044" i="13"/>
  <c r="I1045" i="13"/>
  <c r="I1046" i="13"/>
  <c r="I1047" i="13"/>
  <c r="I1048" i="13"/>
  <c r="I1049" i="13"/>
  <c r="I1050" i="13"/>
  <c r="I1051" i="13"/>
  <c r="I1052" i="13"/>
  <c r="I1053" i="13"/>
  <c r="I1054" i="13"/>
  <c r="I1055" i="13"/>
  <c r="I1056" i="13"/>
  <c r="I1057" i="13"/>
  <c r="I1058" i="13"/>
  <c r="I1059" i="13"/>
  <c r="I1060" i="13"/>
  <c r="I1061" i="13"/>
  <c r="I1062" i="13"/>
  <c r="I1063" i="13"/>
  <c r="I1064" i="13"/>
  <c r="I1065" i="13"/>
  <c r="I1066" i="13"/>
  <c r="I1067" i="13"/>
  <c r="I1068" i="13"/>
  <c r="I1069" i="13"/>
  <c r="I1070" i="13"/>
  <c r="I1071" i="13"/>
  <c r="I1072" i="13"/>
  <c r="I1073" i="13"/>
  <c r="I1074" i="13"/>
  <c r="I1075" i="13"/>
  <c r="I1076" i="13"/>
  <c r="I1077" i="13"/>
  <c r="I1078" i="13"/>
  <c r="I1079" i="13"/>
  <c r="I1080" i="13"/>
  <c r="I1081" i="13"/>
  <c r="I1082" i="13"/>
  <c r="I1083" i="13"/>
  <c r="I1084" i="13"/>
  <c r="I1085" i="13"/>
  <c r="I1086" i="13"/>
  <c r="I1087" i="13"/>
  <c r="I1088" i="13"/>
  <c r="I1089" i="13"/>
  <c r="I1090" i="13"/>
  <c r="I1091" i="13"/>
  <c r="I1092" i="13"/>
  <c r="I1093" i="13"/>
  <c r="I1094" i="13"/>
  <c r="I1095" i="13"/>
  <c r="I1096" i="13"/>
  <c r="I1097" i="13"/>
  <c r="I1098" i="13"/>
  <c r="I1099" i="13"/>
  <c r="I1100" i="13"/>
  <c r="I1101" i="13"/>
  <c r="I1102" i="13"/>
  <c r="I1103" i="13"/>
  <c r="I1104" i="13"/>
  <c r="I1105" i="13"/>
  <c r="I1106" i="13"/>
  <c r="I1107" i="13"/>
  <c r="I1108" i="13"/>
  <c r="I1109" i="13"/>
  <c r="I1110" i="13"/>
  <c r="I1111" i="13"/>
  <c r="I1112" i="13"/>
  <c r="I1113" i="13"/>
  <c r="I1114" i="13"/>
  <c r="I1115" i="13"/>
  <c r="I1116" i="13"/>
  <c r="I1117" i="13"/>
  <c r="I1118" i="13"/>
  <c r="I1119" i="13"/>
  <c r="I1120" i="13"/>
  <c r="I1121" i="13"/>
  <c r="I1122" i="13"/>
  <c r="I1123" i="13"/>
  <c r="I1124" i="13"/>
  <c r="I1125" i="13"/>
  <c r="I1126" i="13"/>
  <c r="I1127" i="13"/>
  <c r="I1128" i="13"/>
  <c r="I1129" i="13"/>
  <c r="I1130" i="13"/>
  <c r="I1131" i="13"/>
  <c r="I1132" i="13"/>
  <c r="I1133" i="13"/>
  <c r="I1134" i="13"/>
  <c r="I1135" i="13"/>
  <c r="I1136" i="13"/>
  <c r="I1137" i="13"/>
  <c r="I1138" i="13"/>
  <c r="I1139" i="13"/>
  <c r="I1140" i="13"/>
  <c r="I1141" i="13"/>
  <c r="I1142" i="13"/>
  <c r="I1143" i="13"/>
  <c r="I1144" i="13"/>
  <c r="I1145" i="13"/>
  <c r="I1146" i="13"/>
  <c r="I1147" i="13"/>
  <c r="I1148" i="13"/>
  <c r="I1149" i="13"/>
  <c r="I1150" i="13"/>
  <c r="I1151" i="13"/>
  <c r="I1152" i="13"/>
  <c r="I1153" i="13"/>
  <c r="I1154" i="13"/>
  <c r="I1155" i="13"/>
  <c r="I1156" i="13"/>
  <c r="I1157" i="13"/>
  <c r="I1158" i="13"/>
  <c r="I1159" i="13"/>
  <c r="I1160" i="13"/>
  <c r="I1161" i="13"/>
  <c r="I1162" i="13"/>
  <c r="I1163" i="13"/>
  <c r="I1164" i="13"/>
  <c r="I1165" i="13"/>
  <c r="I1166" i="13"/>
  <c r="I1167" i="13"/>
  <c r="I1168" i="13"/>
  <c r="I1169" i="13"/>
  <c r="I1170" i="13"/>
  <c r="I1171" i="13"/>
  <c r="I1172" i="13"/>
  <c r="I1173" i="13"/>
  <c r="I1174" i="13"/>
  <c r="I1175" i="13"/>
  <c r="I1176" i="13"/>
  <c r="I1177" i="13"/>
  <c r="I1178" i="13"/>
  <c r="I1179" i="13"/>
  <c r="I1180" i="13"/>
  <c r="I1181" i="13"/>
  <c r="I1182" i="13"/>
  <c r="I1183" i="13"/>
  <c r="I1184" i="13"/>
  <c r="I1185" i="13"/>
  <c r="I1186" i="13"/>
  <c r="I1187" i="13"/>
  <c r="I1188" i="13"/>
  <c r="I1189" i="13"/>
  <c r="I1190" i="13"/>
  <c r="I1191" i="13"/>
  <c r="I1192" i="13"/>
  <c r="I1193" i="13"/>
  <c r="I1194" i="13"/>
  <c r="I1195" i="13"/>
  <c r="I1196" i="13"/>
  <c r="I1197" i="13"/>
  <c r="I1198" i="13"/>
  <c r="I1199" i="13"/>
  <c r="I1200" i="13"/>
  <c r="I1201" i="13"/>
  <c r="I1202" i="13"/>
  <c r="I1203" i="13"/>
  <c r="I1204" i="13"/>
  <c r="I1205" i="13"/>
  <c r="I1206" i="13"/>
  <c r="I1207" i="13"/>
  <c r="I1208" i="13"/>
  <c r="I1209" i="13"/>
  <c r="I1210" i="13"/>
  <c r="I1211" i="13"/>
  <c r="I1212" i="13"/>
  <c r="I1213" i="13"/>
  <c r="I1214" i="13"/>
  <c r="I1215" i="13"/>
  <c r="I1216" i="13"/>
  <c r="I1217" i="13"/>
  <c r="I1218" i="13"/>
  <c r="I1219" i="13"/>
  <c r="I1220" i="13"/>
  <c r="I1221" i="13"/>
  <c r="I1222" i="13"/>
  <c r="I1223" i="13"/>
  <c r="I1224" i="13"/>
  <c r="I1225" i="13"/>
  <c r="I1226" i="13"/>
  <c r="I1227" i="13"/>
  <c r="I1228" i="13"/>
  <c r="I1229" i="13"/>
  <c r="I1230" i="13"/>
  <c r="I1231" i="13"/>
  <c r="I1232" i="13"/>
  <c r="I1233" i="13"/>
  <c r="I1234" i="13"/>
  <c r="I1235" i="13"/>
  <c r="I1236" i="13"/>
  <c r="I1237" i="13"/>
  <c r="I1238" i="13"/>
  <c r="I1239" i="13"/>
  <c r="I1240" i="13"/>
  <c r="I1241" i="13"/>
  <c r="I1242" i="13"/>
  <c r="I1243" i="13"/>
  <c r="I1244" i="13"/>
  <c r="I1245" i="13"/>
  <c r="I1246" i="13"/>
  <c r="I1247" i="13"/>
  <c r="I1248" i="13"/>
  <c r="I1249" i="13"/>
  <c r="I1250" i="13"/>
  <c r="I1251" i="13"/>
  <c r="I1252" i="13"/>
  <c r="I1253" i="13"/>
  <c r="I1254" i="13"/>
  <c r="I1255" i="13"/>
  <c r="I1256" i="13"/>
  <c r="I1257" i="13"/>
  <c r="I1258" i="13"/>
  <c r="I1259" i="13"/>
  <c r="I1260" i="13"/>
  <c r="I1261" i="13"/>
  <c r="I1262" i="13"/>
  <c r="I1263" i="13"/>
  <c r="I1264" i="13"/>
  <c r="I1265" i="13"/>
  <c r="I1266" i="13"/>
  <c r="I1267" i="13"/>
  <c r="I1268" i="13"/>
  <c r="I1269" i="13"/>
  <c r="I1270" i="13"/>
  <c r="I1271" i="13"/>
  <c r="I1272" i="13"/>
  <c r="I1273" i="13"/>
  <c r="I1274" i="13"/>
  <c r="I1275" i="13"/>
  <c r="I1276" i="13"/>
  <c r="I1277" i="13"/>
  <c r="I1278" i="13"/>
  <c r="I1279" i="13"/>
  <c r="I1280" i="13"/>
  <c r="I1281" i="13"/>
  <c r="I1282" i="13"/>
  <c r="I1283" i="13"/>
  <c r="I1284" i="13"/>
  <c r="I1285" i="13"/>
  <c r="I1286" i="13"/>
  <c r="I1287" i="13"/>
  <c r="I1288" i="13"/>
  <c r="I1289" i="13"/>
  <c r="I1290" i="13"/>
  <c r="I1291" i="13"/>
  <c r="I1292" i="13"/>
  <c r="I1293" i="13"/>
  <c r="I1294" i="13"/>
  <c r="I1295" i="13"/>
  <c r="I1296" i="13"/>
  <c r="I1297" i="13"/>
  <c r="I1298" i="13"/>
  <c r="I1299" i="13"/>
  <c r="I1300" i="13"/>
  <c r="I1301" i="13"/>
  <c r="I1302" i="13"/>
  <c r="I1303" i="13"/>
  <c r="I1304" i="13"/>
  <c r="I1305" i="13"/>
  <c r="I1306" i="13"/>
  <c r="I1307" i="13"/>
  <c r="I1308" i="13"/>
  <c r="I1309" i="13"/>
  <c r="I1310" i="13"/>
  <c r="I1311" i="13"/>
  <c r="I1312" i="13"/>
  <c r="I1313" i="13"/>
  <c r="I1314" i="13"/>
  <c r="I1315" i="13"/>
  <c r="I1316" i="13"/>
  <c r="I1317" i="13"/>
  <c r="I1318" i="13"/>
  <c r="I1319" i="13"/>
  <c r="I1320" i="13"/>
  <c r="I1321" i="13"/>
  <c r="I1322" i="13"/>
  <c r="I1323" i="13"/>
  <c r="I1324" i="13"/>
  <c r="I1325" i="13"/>
  <c r="I1326" i="13"/>
  <c r="I1327" i="13"/>
  <c r="I1328" i="13"/>
  <c r="I1329" i="13"/>
  <c r="I1330" i="13"/>
  <c r="I1331" i="13"/>
  <c r="I1332" i="13"/>
  <c r="I1333" i="13"/>
  <c r="I1334" i="13"/>
  <c r="I1335" i="13"/>
  <c r="I1336" i="13"/>
  <c r="I1337" i="13"/>
  <c r="I1338" i="13"/>
  <c r="I1339" i="13"/>
  <c r="I1340" i="13"/>
  <c r="I1341" i="13"/>
  <c r="I1342" i="13"/>
  <c r="I1343" i="13"/>
  <c r="I1344" i="13"/>
  <c r="I1345" i="13"/>
  <c r="I1346" i="13"/>
  <c r="I1347" i="13"/>
  <c r="I1348" i="13"/>
  <c r="I1349" i="13"/>
  <c r="I1350" i="13"/>
  <c r="I1351" i="13"/>
  <c r="I1352" i="13"/>
  <c r="I1353" i="13"/>
  <c r="I1354" i="13"/>
  <c r="I1355" i="13"/>
  <c r="I1356" i="13"/>
  <c r="I1357" i="13"/>
  <c r="I1358" i="13"/>
  <c r="I1359" i="13"/>
  <c r="I1360" i="13"/>
  <c r="I1361" i="13"/>
  <c r="I1362" i="13"/>
  <c r="I1363" i="13"/>
  <c r="I1364" i="13"/>
  <c r="I1365" i="13"/>
  <c r="I1366" i="13"/>
  <c r="I1367" i="13"/>
  <c r="I1368" i="13"/>
  <c r="I1369" i="13"/>
  <c r="I1370" i="13"/>
  <c r="I1371" i="13"/>
  <c r="I1372" i="13"/>
  <c r="I1373" i="13"/>
  <c r="I1374" i="13"/>
  <c r="I1375" i="13"/>
  <c r="I1376" i="13"/>
  <c r="I1377" i="13"/>
  <c r="I1378" i="13"/>
  <c r="I1379" i="13"/>
  <c r="I1380" i="13"/>
  <c r="I1381" i="13"/>
  <c r="I1382" i="13"/>
  <c r="I1383" i="13"/>
  <c r="I1384" i="13"/>
  <c r="I1385" i="13"/>
  <c r="I1386" i="13"/>
  <c r="I1387" i="13"/>
  <c r="I1388" i="13"/>
  <c r="I1389" i="13"/>
  <c r="I1390" i="13"/>
  <c r="I1391" i="13"/>
  <c r="I1392" i="13"/>
  <c r="I1393" i="13"/>
  <c r="I1394" i="13"/>
  <c r="I1395" i="13"/>
  <c r="I1396" i="13"/>
  <c r="I1397" i="13"/>
  <c r="I1398" i="13"/>
  <c r="I1399" i="13"/>
  <c r="I1400" i="13"/>
  <c r="I1401" i="13"/>
  <c r="I1402" i="13"/>
  <c r="I1403" i="13"/>
  <c r="I1404" i="13"/>
  <c r="I1405" i="13"/>
  <c r="I1406" i="13"/>
  <c r="I1407" i="13"/>
  <c r="I1408" i="13"/>
  <c r="I1409" i="13"/>
  <c r="I1410" i="13"/>
  <c r="I1411" i="13"/>
  <c r="I1412" i="13"/>
  <c r="I1413" i="13"/>
  <c r="I1414" i="13"/>
  <c r="I1415" i="13"/>
  <c r="I1416" i="13"/>
  <c r="I1417" i="13"/>
  <c r="I1418" i="13"/>
  <c r="I1419" i="13"/>
  <c r="I1420" i="13"/>
  <c r="I1421" i="13"/>
  <c r="I1422" i="13"/>
  <c r="I1423" i="13"/>
  <c r="I1424" i="13"/>
  <c r="I1425" i="13"/>
  <c r="I1426" i="13"/>
  <c r="I1427" i="13"/>
  <c r="I1428" i="13"/>
  <c r="I1429" i="13"/>
  <c r="I1430" i="13"/>
  <c r="I1431" i="13"/>
  <c r="I1432" i="13"/>
  <c r="I1433" i="13"/>
  <c r="I1434" i="13"/>
  <c r="I1435" i="13"/>
  <c r="I1436" i="13"/>
  <c r="I1437" i="13"/>
  <c r="I1438" i="13"/>
  <c r="I1439" i="13"/>
  <c r="I1440" i="13"/>
  <c r="I1441" i="13"/>
  <c r="I1442" i="13"/>
  <c r="I1443" i="13"/>
  <c r="I1444" i="13"/>
  <c r="I1445" i="13"/>
  <c r="I1446" i="13"/>
  <c r="I1447" i="13"/>
  <c r="I1448" i="13"/>
  <c r="I1449" i="13"/>
  <c r="I1450" i="13"/>
  <c r="I1451" i="13"/>
  <c r="I1452" i="13"/>
  <c r="I1453" i="13"/>
  <c r="I1454" i="13"/>
  <c r="I1455" i="13"/>
  <c r="I1456" i="13"/>
  <c r="I1457" i="13"/>
  <c r="I1458" i="13"/>
  <c r="I1459" i="13"/>
  <c r="I1460" i="13"/>
  <c r="I1461" i="13"/>
  <c r="I1462" i="13"/>
  <c r="I1463" i="13"/>
  <c r="I1464" i="13"/>
  <c r="I1465" i="13"/>
  <c r="I1466" i="13"/>
  <c r="I1467" i="13"/>
  <c r="I1468" i="13"/>
  <c r="I1469" i="13"/>
  <c r="I1470" i="13"/>
  <c r="I1471" i="13"/>
  <c r="I1472" i="13"/>
  <c r="I1473" i="13"/>
  <c r="I1474" i="13"/>
  <c r="I1475" i="13"/>
  <c r="I1476" i="13"/>
  <c r="I1477" i="13"/>
  <c r="I1478" i="13"/>
  <c r="I1479" i="13"/>
  <c r="I1480" i="13"/>
  <c r="I1481" i="13"/>
  <c r="I1482" i="13"/>
  <c r="I1483" i="13"/>
  <c r="I1484" i="13"/>
  <c r="I1485" i="13"/>
  <c r="I1486" i="13"/>
  <c r="I1487" i="13"/>
  <c r="I1488" i="13"/>
  <c r="I1489" i="13"/>
  <c r="I1490" i="13"/>
  <c r="I1491" i="13"/>
  <c r="I1492" i="13"/>
  <c r="I1493" i="13"/>
  <c r="I1494" i="13"/>
  <c r="I1495" i="13"/>
  <c r="I1496" i="13"/>
  <c r="I1497" i="13"/>
  <c r="I1498" i="13"/>
  <c r="I1499" i="13"/>
  <c r="I1500" i="13"/>
  <c r="I1501" i="13"/>
  <c r="I1502" i="13"/>
  <c r="I1503" i="13"/>
  <c r="I1504" i="13"/>
  <c r="I1505" i="13"/>
  <c r="I1506" i="13"/>
  <c r="I1507" i="13"/>
  <c r="I1508" i="13"/>
  <c r="I1509" i="13"/>
  <c r="I1510" i="13"/>
  <c r="I1511" i="13"/>
  <c r="I1512" i="13"/>
  <c r="I1513" i="13"/>
  <c r="I1514" i="13"/>
  <c r="I1515" i="13"/>
  <c r="I1516" i="13"/>
  <c r="I1517" i="13"/>
  <c r="I1518" i="13"/>
  <c r="I1519" i="13"/>
  <c r="I1520" i="13"/>
  <c r="I1521" i="13"/>
  <c r="I1522" i="13"/>
  <c r="I1523" i="13"/>
  <c r="I1524" i="13"/>
  <c r="I1525" i="13"/>
  <c r="I1526" i="13"/>
  <c r="I1527" i="13"/>
  <c r="I1528" i="13"/>
  <c r="I1529" i="13"/>
  <c r="I1530" i="13"/>
  <c r="I1531" i="13"/>
  <c r="I1532" i="13"/>
  <c r="I1533" i="13"/>
  <c r="I1534" i="13"/>
  <c r="I1535" i="13"/>
  <c r="I1536" i="13"/>
  <c r="I1537" i="13"/>
  <c r="I1538" i="13"/>
  <c r="I1539" i="13"/>
  <c r="I1540" i="13"/>
  <c r="I1541" i="13"/>
  <c r="I1542" i="13"/>
  <c r="I1543" i="13"/>
  <c r="I1544" i="13"/>
  <c r="I1545" i="13"/>
  <c r="I1546" i="13"/>
  <c r="I1547" i="13"/>
  <c r="I1548" i="13"/>
  <c r="I1549" i="13"/>
  <c r="I1550" i="13"/>
  <c r="I1551" i="13"/>
  <c r="I1552" i="13"/>
  <c r="I1553" i="13"/>
  <c r="I1554" i="13"/>
  <c r="I1555" i="13"/>
  <c r="I1556" i="13"/>
  <c r="I1557" i="13"/>
  <c r="I1558" i="13"/>
  <c r="I1559" i="13"/>
  <c r="I1560" i="13"/>
  <c r="I1561" i="13"/>
  <c r="I1562" i="13"/>
  <c r="I1563" i="13"/>
  <c r="I1564" i="13"/>
  <c r="I1565" i="13"/>
  <c r="I1566" i="13"/>
  <c r="I1567" i="13"/>
  <c r="I1568" i="13"/>
  <c r="I1569" i="13"/>
  <c r="I1570" i="13"/>
  <c r="I1571" i="13"/>
  <c r="I1572" i="13"/>
  <c r="I1573" i="13"/>
  <c r="I1574" i="13"/>
  <c r="I1575" i="13"/>
  <c r="I1576" i="13"/>
  <c r="I1577" i="13"/>
  <c r="I1578" i="13"/>
  <c r="I1579" i="13"/>
  <c r="I1580" i="13"/>
  <c r="I1581" i="13"/>
  <c r="I1582" i="13"/>
  <c r="I1583" i="13"/>
  <c r="I1584" i="13"/>
  <c r="I1585" i="13"/>
  <c r="I1586" i="13"/>
  <c r="I1587" i="13"/>
  <c r="I1588" i="13"/>
  <c r="I1589" i="13"/>
  <c r="I1590" i="13"/>
  <c r="I1591" i="13"/>
  <c r="I1592" i="13"/>
  <c r="I1593" i="13"/>
  <c r="I1594" i="13"/>
  <c r="I1595" i="13"/>
  <c r="I1596" i="13"/>
  <c r="I1597" i="13"/>
  <c r="I1598" i="13"/>
  <c r="I1599" i="13"/>
  <c r="I1600" i="13"/>
  <c r="I1601" i="13"/>
  <c r="I1602" i="13"/>
  <c r="I1603" i="13"/>
  <c r="I1604" i="13"/>
  <c r="I1605" i="13"/>
  <c r="I1606" i="13"/>
  <c r="I1607" i="13"/>
  <c r="I1608" i="13"/>
  <c r="I1609" i="13"/>
  <c r="I1610" i="13"/>
  <c r="I1611" i="13"/>
  <c r="I1612" i="13"/>
  <c r="I1613" i="13"/>
  <c r="I1614" i="13"/>
  <c r="I1615" i="13"/>
  <c r="I1616" i="13"/>
  <c r="I1617" i="13"/>
  <c r="I1618" i="13"/>
  <c r="I1619" i="13"/>
  <c r="I1620" i="13"/>
  <c r="I1621" i="13"/>
  <c r="I1622" i="13"/>
  <c r="I1623" i="13"/>
  <c r="I1624" i="13"/>
  <c r="I1625" i="13"/>
  <c r="I1626" i="13"/>
  <c r="I1627" i="13"/>
  <c r="I1628" i="13"/>
  <c r="I1629" i="13"/>
  <c r="I1630" i="13"/>
  <c r="I1631" i="13"/>
  <c r="I1632" i="13"/>
  <c r="I1633" i="13"/>
  <c r="I1634" i="13"/>
  <c r="I1635" i="13"/>
  <c r="I1636" i="13"/>
  <c r="I1637" i="13"/>
  <c r="I1638" i="13"/>
  <c r="I1639" i="13"/>
  <c r="I1640" i="13"/>
  <c r="I1641" i="13"/>
  <c r="I1642" i="13"/>
  <c r="I1643" i="13"/>
  <c r="I1644" i="13"/>
  <c r="I1645" i="13"/>
  <c r="I1646" i="13"/>
  <c r="I1647" i="13"/>
  <c r="I1648" i="13"/>
  <c r="I1649" i="13"/>
  <c r="I1650" i="13"/>
  <c r="I1651" i="13"/>
  <c r="I1652" i="13"/>
  <c r="I1653" i="13"/>
  <c r="I1654" i="13"/>
  <c r="I1655" i="13"/>
  <c r="I1656" i="13"/>
  <c r="I1657" i="13"/>
  <c r="I1658" i="13"/>
  <c r="I1659" i="13"/>
  <c r="I1660" i="13"/>
  <c r="I1661" i="13"/>
  <c r="I1662" i="13"/>
  <c r="I1663" i="13"/>
  <c r="I1664" i="13"/>
  <c r="I1665" i="13"/>
  <c r="I1666" i="13"/>
  <c r="I1667" i="13"/>
  <c r="I1668" i="13"/>
  <c r="I1669" i="13"/>
  <c r="I1670" i="13"/>
  <c r="I1671" i="13"/>
  <c r="I1672" i="13"/>
  <c r="I1673" i="13"/>
  <c r="I1674" i="13"/>
  <c r="I1675" i="13"/>
  <c r="I1676" i="13"/>
  <c r="I1677" i="13"/>
  <c r="I1678" i="13"/>
  <c r="I1679" i="13"/>
  <c r="I1680" i="13"/>
  <c r="I1681" i="13"/>
  <c r="I1682" i="13"/>
  <c r="I1683" i="13"/>
  <c r="I1684" i="13"/>
  <c r="I1685" i="13"/>
  <c r="I1686" i="13"/>
  <c r="I1687" i="13"/>
  <c r="I1688" i="13"/>
  <c r="I1689" i="13"/>
  <c r="I1690" i="13"/>
  <c r="I1691" i="13"/>
  <c r="I1692" i="13"/>
  <c r="I1693" i="13"/>
  <c r="I1694" i="13"/>
  <c r="I1695" i="13"/>
  <c r="I1696" i="13"/>
  <c r="I1697" i="13"/>
  <c r="I1698" i="13"/>
  <c r="I1699" i="13"/>
  <c r="I1700" i="13"/>
  <c r="I1701" i="13"/>
  <c r="I1702" i="13"/>
  <c r="I1703" i="13"/>
  <c r="I1704" i="13"/>
  <c r="I1705" i="13"/>
  <c r="I1706" i="13"/>
  <c r="I1707" i="13"/>
  <c r="I1708" i="13"/>
  <c r="I1709" i="13"/>
  <c r="I1710" i="13"/>
  <c r="I1711" i="13"/>
  <c r="I1712" i="13"/>
  <c r="I1713" i="13"/>
  <c r="I1714" i="13"/>
  <c r="I1715" i="13"/>
  <c r="I1716" i="13"/>
  <c r="I1717" i="13"/>
  <c r="I1718" i="13"/>
  <c r="I1719" i="13"/>
  <c r="I1720" i="13"/>
  <c r="I1721" i="13"/>
  <c r="I1722" i="13"/>
  <c r="I1723" i="13"/>
  <c r="I1724" i="13"/>
  <c r="I1725" i="13"/>
  <c r="I1726" i="13"/>
  <c r="I1727" i="13"/>
  <c r="I1728" i="13"/>
  <c r="I1729" i="13"/>
  <c r="I1730" i="13"/>
  <c r="I1731" i="13"/>
  <c r="I1732" i="13"/>
  <c r="I1733" i="13"/>
  <c r="I1734" i="13"/>
  <c r="I1735" i="13"/>
  <c r="I1736" i="13"/>
  <c r="I1737" i="13"/>
  <c r="I1738" i="13"/>
  <c r="I1739" i="13"/>
  <c r="I1740" i="13"/>
  <c r="I1741" i="13"/>
  <c r="I1742" i="13"/>
  <c r="I1743" i="13"/>
  <c r="I1744" i="13"/>
  <c r="I1745" i="13"/>
  <c r="I1746" i="13"/>
  <c r="I1747" i="13"/>
  <c r="I1748" i="13"/>
  <c r="I1749" i="13"/>
  <c r="I1750" i="13"/>
  <c r="I1751" i="13"/>
  <c r="I1752" i="13"/>
  <c r="I1753" i="13"/>
  <c r="I1754" i="13"/>
  <c r="I1755" i="13"/>
  <c r="I1756" i="13"/>
  <c r="I1757" i="13"/>
  <c r="I1758" i="13"/>
  <c r="I1759" i="13"/>
  <c r="I1760" i="13"/>
  <c r="I1761" i="13"/>
  <c r="I1762" i="13"/>
  <c r="I1763" i="13"/>
  <c r="I1764" i="13"/>
  <c r="I1765" i="13"/>
  <c r="I1766" i="13"/>
  <c r="I1767" i="13"/>
  <c r="I1768" i="13"/>
  <c r="I1769" i="13"/>
  <c r="I1770" i="13"/>
  <c r="I1771" i="13"/>
  <c r="I1772" i="13"/>
  <c r="I1773" i="13"/>
  <c r="I1774" i="13"/>
  <c r="I1775" i="13"/>
  <c r="I1776" i="13"/>
  <c r="I1777" i="13"/>
  <c r="I1778" i="13"/>
  <c r="I1779" i="13"/>
  <c r="I1780" i="13"/>
  <c r="I1781" i="13"/>
  <c r="I1782" i="13"/>
  <c r="I1783" i="13"/>
  <c r="I1784" i="13"/>
  <c r="I1785" i="13"/>
  <c r="I1786" i="13"/>
  <c r="I1787" i="13"/>
  <c r="I1788" i="13"/>
  <c r="I1789" i="13"/>
  <c r="I1790" i="13"/>
  <c r="I1791" i="13"/>
  <c r="I1792" i="13"/>
  <c r="I1793" i="13"/>
  <c r="I1794" i="13"/>
  <c r="I1795" i="13"/>
  <c r="I1796" i="13"/>
  <c r="I1797" i="13"/>
  <c r="I1798" i="13"/>
  <c r="I1799" i="13"/>
  <c r="I1800" i="13"/>
  <c r="I1801" i="13"/>
  <c r="I1802" i="13"/>
  <c r="I1803" i="13"/>
  <c r="I1804" i="13"/>
  <c r="I1805" i="13"/>
  <c r="I1806" i="13"/>
  <c r="I1807" i="13"/>
  <c r="I1808" i="13"/>
  <c r="I1809" i="13"/>
  <c r="I1810" i="13"/>
  <c r="I1811" i="13"/>
  <c r="I1812" i="13"/>
  <c r="I1813" i="13"/>
  <c r="I1814" i="13"/>
  <c r="I1815" i="13"/>
  <c r="I1816" i="13"/>
  <c r="I1817" i="13"/>
  <c r="I1818" i="13"/>
  <c r="I1819" i="13"/>
  <c r="I1820" i="13"/>
  <c r="I1821" i="13"/>
  <c r="I1822" i="13"/>
  <c r="I1823" i="13"/>
  <c r="I1824" i="13"/>
  <c r="I1825" i="13"/>
  <c r="I1826" i="13"/>
  <c r="I1827" i="13"/>
  <c r="I1828" i="13"/>
  <c r="I1829" i="13"/>
  <c r="I1830" i="13"/>
  <c r="I1831" i="13"/>
  <c r="I1832" i="13"/>
  <c r="I1833" i="13"/>
  <c r="I1834" i="13"/>
  <c r="I1835" i="13"/>
  <c r="I1836" i="13"/>
  <c r="I1837" i="13"/>
  <c r="I1838" i="13"/>
  <c r="I1839" i="13"/>
  <c r="I1840" i="13"/>
  <c r="I1841" i="13"/>
  <c r="I1842" i="13"/>
  <c r="I1843" i="13"/>
  <c r="I1844" i="13"/>
  <c r="I1845" i="13"/>
  <c r="I1846" i="13"/>
  <c r="I1847" i="13"/>
  <c r="I1848" i="13"/>
  <c r="I1849" i="13"/>
  <c r="I1850" i="13"/>
  <c r="I1851" i="13"/>
  <c r="I1852" i="13"/>
  <c r="I1853" i="13"/>
  <c r="I1854" i="13"/>
  <c r="I1855" i="13"/>
  <c r="I1856" i="13"/>
  <c r="I1857" i="13"/>
  <c r="I1858" i="13"/>
  <c r="I1859" i="13"/>
  <c r="I1860" i="13"/>
  <c r="I1861" i="13"/>
  <c r="I1862" i="13"/>
  <c r="I1863" i="13"/>
  <c r="I1864" i="13"/>
  <c r="I1865" i="13"/>
  <c r="I1866" i="13"/>
  <c r="I1867" i="13"/>
  <c r="I1868" i="13"/>
  <c r="I1869" i="13"/>
  <c r="I1870" i="13"/>
  <c r="I1871" i="13"/>
  <c r="I1872" i="13"/>
  <c r="I1873" i="13"/>
  <c r="I1874" i="13"/>
  <c r="I1875" i="13"/>
  <c r="I1876" i="13"/>
  <c r="I1877" i="13"/>
  <c r="I1878" i="13"/>
  <c r="I1879" i="13"/>
  <c r="I1880" i="13"/>
  <c r="I1881" i="13"/>
  <c r="I1882" i="13"/>
  <c r="I1883" i="13"/>
  <c r="I1884" i="13"/>
  <c r="I1885" i="13"/>
  <c r="I1886" i="13"/>
  <c r="I1887" i="13"/>
  <c r="I1888" i="13"/>
  <c r="I1889" i="13"/>
  <c r="I1890" i="13"/>
  <c r="I1891" i="13"/>
  <c r="I1892" i="13"/>
  <c r="I1893" i="13"/>
  <c r="I1894" i="13"/>
  <c r="I1895" i="13"/>
  <c r="I1896" i="13"/>
  <c r="I1897" i="13"/>
  <c r="I1898" i="13"/>
  <c r="I1899" i="13"/>
  <c r="I1900" i="13"/>
  <c r="I1901" i="13"/>
  <c r="I1902" i="13"/>
  <c r="I1903" i="13"/>
  <c r="I1904" i="13"/>
  <c r="I1905" i="13"/>
  <c r="I1906" i="13"/>
  <c r="I1907" i="13"/>
  <c r="I1908" i="13"/>
  <c r="I1909" i="13"/>
  <c r="I1910" i="13"/>
  <c r="I1911" i="13"/>
  <c r="I1912" i="13"/>
  <c r="I1913" i="13"/>
  <c r="I1914" i="13"/>
  <c r="I1915" i="13"/>
  <c r="I1916" i="13"/>
  <c r="I1917" i="13"/>
  <c r="I1918" i="13"/>
  <c r="I1919" i="13"/>
  <c r="I1920" i="13"/>
  <c r="I1921" i="13"/>
  <c r="I1922" i="13"/>
  <c r="I1923" i="13"/>
  <c r="I1924" i="13"/>
  <c r="I1925" i="13"/>
  <c r="I1926" i="13"/>
  <c r="I1927" i="13"/>
  <c r="I1928" i="13"/>
  <c r="I1929" i="13"/>
  <c r="I1930" i="13"/>
  <c r="I1931" i="13"/>
  <c r="I1932" i="13"/>
  <c r="I1933" i="13"/>
  <c r="I1934" i="13"/>
  <c r="I1935" i="13"/>
  <c r="I1936" i="13"/>
  <c r="I1937" i="13"/>
  <c r="I1938" i="13"/>
  <c r="I1939" i="13"/>
  <c r="I1940" i="13"/>
  <c r="I1941" i="13"/>
  <c r="I1942" i="13"/>
  <c r="I1943" i="13"/>
  <c r="I1944" i="13"/>
  <c r="I1945" i="13"/>
  <c r="I1946" i="13"/>
  <c r="I1947" i="13"/>
  <c r="I1948" i="13"/>
  <c r="I1949" i="13"/>
  <c r="I1950" i="13"/>
  <c r="I1951" i="13"/>
  <c r="I1952" i="13"/>
  <c r="I1953" i="13"/>
  <c r="I1954" i="13"/>
  <c r="I1955" i="13"/>
  <c r="I1956" i="13"/>
  <c r="I1957" i="13"/>
  <c r="I1958" i="13"/>
  <c r="I1959" i="13"/>
  <c r="I1960" i="13"/>
  <c r="I1961" i="13"/>
  <c r="I1962" i="13"/>
  <c r="I1963" i="13"/>
  <c r="I1964" i="13"/>
  <c r="I1965" i="13"/>
  <c r="I1966" i="13"/>
  <c r="I1967" i="13"/>
  <c r="I1968" i="13"/>
  <c r="I1969" i="13"/>
  <c r="I1970" i="13"/>
  <c r="I1971" i="13"/>
  <c r="I1972" i="13"/>
  <c r="I1973" i="13"/>
  <c r="I1974" i="13"/>
  <c r="I1975" i="13"/>
  <c r="I1976" i="13"/>
  <c r="I1977" i="13"/>
  <c r="I1978" i="13"/>
  <c r="I1979" i="13"/>
  <c r="I1980" i="13"/>
  <c r="I1981" i="13"/>
  <c r="I1982" i="13"/>
  <c r="I1983" i="13"/>
  <c r="I1984" i="13"/>
  <c r="I1985" i="13"/>
  <c r="I1986" i="13"/>
  <c r="I1987" i="13"/>
  <c r="I1988" i="13"/>
  <c r="I1989" i="13"/>
  <c r="I1990" i="13"/>
  <c r="I1991" i="13"/>
  <c r="I1992" i="13"/>
  <c r="I1993" i="13"/>
  <c r="I1994" i="13"/>
  <c r="I1995" i="13"/>
  <c r="I1996" i="13"/>
  <c r="I1997" i="13"/>
  <c r="I1998" i="13"/>
  <c r="I1999" i="13"/>
  <c r="I2000" i="13"/>
  <c r="I2001" i="13"/>
  <c r="I2002" i="13"/>
  <c r="I2003" i="13"/>
  <c r="I2004" i="13"/>
  <c r="I2005" i="13"/>
  <c r="I2006" i="13"/>
  <c r="I2007" i="13"/>
  <c r="I2008" i="13"/>
  <c r="I2009" i="13"/>
  <c r="I2010" i="13"/>
  <c r="I2011" i="13"/>
  <c r="I2012" i="13"/>
  <c r="I2013" i="13"/>
  <c r="I2014" i="13"/>
  <c r="I2015" i="13"/>
  <c r="I2016" i="13"/>
  <c r="I2017" i="13"/>
  <c r="I2018" i="13"/>
  <c r="I2019" i="13"/>
  <c r="I2020" i="13"/>
  <c r="I2021" i="13"/>
  <c r="I2022" i="13"/>
  <c r="I2023" i="13"/>
  <c r="I2024" i="13"/>
  <c r="I2025" i="13"/>
  <c r="I2026" i="13"/>
  <c r="I2027" i="13"/>
  <c r="I2028" i="13"/>
  <c r="I2029" i="13"/>
  <c r="I2030" i="13"/>
  <c r="I2031" i="13"/>
  <c r="I2032" i="13"/>
  <c r="I2033" i="13"/>
  <c r="I2034" i="13"/>
  <c r="I2035" i="13"/>
  <c r="I2036" i="13"/>
  <c r="I2037" i="13"/>
  <c r="I2038" i="13"/>
  <c r="I2039" i="13"/>
  <c r="I2040" i="13"/>
  <c r="I2041" i="13"/>
  <c r="I2042" i="13"/>
  <c r="I2043" i="13"/>
  <c r="I2044" i="13"/>
  <c r="I2045" i="13"/>
  <c r="I2046" i="13"/>
  <c r="I2047" i="13"/>
  <c r="I2048" i="13"/>
  <c r="I2049" i="13"/>
  <c r="I2050" i="13"/>
  <c r="I2051" i="13"/>
  <c r="I2052" i="13"/>
  <c r="I2053" i="13"/>
  <c r="I2054" i="13"/>
  <c r="I2055" i="13"/>
  <c r="I2056" i="13"/>
  <c r="I2057" i="13"/>
  <c r="I2058" i="13"/>
  <c r="I2059" i="13"/>
  <c r="I2060" i="13"/>
  <c r="I2061" i="13"/>
  <c r="I2062" i="13"/>
  <c r="I2063" i="13"/>
  <c r="I2064" i="13"/>
  <c r="I2065" i="13"/>
  <c r="I2066" i="13"/>
  <c r="I2067" i="13"/>
  <c r="I2068" i="13"/>
  <c r="I2069" i="13"/>
  <c r="I2070" i="13"/>
  <c r="I2071" i="13"/>
  <c r="I2072" i="13"/>
  <c r="I2073" i="13"/>
  <c r="I2074" i="13"/>
  <c r="I2075" i="13"/>
  <c r="I2076" i="13"/>
  <c r="I2077" i="13"/>
  <c r="I2078" i="13"/>
  <c r="I2079" i="13"/>
  <c r="I2080" i="13"/>
  <c r="I2081" i="13"/>
  <c r="I2082" i="13"/>
  <c r="I2083" i="13"/>
  <c r="I2084" i="13"/>
  <c r="I2085" i="13"/>
  <c r="I2086" i="13"/>
  <c r="I2087" i="13"/>
  <c r="I2088" i="13"/>
  <c r="I2089" i="13"/>
  <c r="I2090" i="13"/>
  <c r="I2091" i="13"/>
  <c r="I2092" i="13"/>
  <c r="I2093" i="13"/>
  <c r="I2094" i="13"/>
  <c r="I2095" i="13"/>
  <c r="I2096" i="13"/>
  <c r="I2097" i="13"/>
  <c r="I2098" i="13"/>
  <c r="I2099" i="13"/>
  <c r="I2100" i="13"/>
  <c r="I2101" i="13"/>
  <c r="I2102" i="13"/>
  <c r="I2103" i="13"/>
  <c r="I2104" i="13"/>
  <c r="I2105" i="13"/>
  <c r="I2106" i="13"/>
  <c r="I2107" i="13"/>
  <c r="I2108" i="13"/>
  <c r="I2109" i="13"/>
  <c r="I2110" i="13"/>
  <c r="I2111" i="13"/>
  <c r="I2112" i="13"/>
  <c r="I2113" i="13"/>
  <c r="I2114" i="13"/>
  <c r="I2115" i="13"/>
  <c r="I2116" i="13"/>
  <c r="I2117" i="13"/>
  <c r="I2118" i="13"/>
  <c r="I2119" i="13"/>
  <c r="I2120" i="13"/>
  <c r="I2121" i="13"/>
  <c r="I2122" i="13"/>
  <c r="I2123" i="13"/>
  <c r="I2124" i="13"/>
  <c r="I2125" i="13"/>
  <c r="I2126" i="13"/>
  <c r="I2127" i="13"/>
  <c r="I2128" i="13"/>
  <c r="I2129" i="13"/>
  <c r="I2130" i="13"/>
  <c r="I2131" i="13"/>
  <c r="I2132" i="13"/>
  <c r="I2133" i="13"/>
  <c r="I2134" i="13"/>
  <c r="I2135" i="13"/>
  <c r="I2136" i="13"/>
  <c r="I2137" i="13"/>
  <c r="I2138" i="13"/>
  <c r="I2139" i="13"/>
  <c r="I2140" i="13"/>
  <c r="I2141" i="13"/>
  <c r="I2142" i="13"/>
  <c r="I2143" i="13"/>
  <c r="I2144" i="13"/>
  <c r="I2145" i="13"/>
  <c r="I2146" i="13"/>
  <c r="I2147" i="13"/>
  <c r="I2148" i="13"/>
  <c r="I2149" i="13"/>
  <c r="I2150" i="13"/>
  <c r="I2151" i="13"/>
  <c r="I2152" i="13"/>
  <c r="I2153" i="13"/>
  <c r="I2154" i="13"/>
  <c r="I2155" i="13"/>
  <c r="I2156" i="13"/>
  <c r="I2157" i="13"/>
  <c r="I2158" i="13"/>
  <c r="I2159" i="13"/>
  <c r="I2160" i="13"/>
  <c r="I2161" i="13"/>
  <c r="I2162" i="13"/>
  <c r="I2163" i="13"/>
  <c r="I2164" i="13"/>
  <c r="I2165" i="13"/>
  <c r="I2166" i="13"/>
  <c r="I2167" i="13"/>
  <c r="I2168" i="13"/>
  <c r="I2169" i="13"/>
  <c r="I2170" i="13"/>
  <c r="I2171" i="13"/>
  <c r="I2172" i="13"/>
  <c r="I2173" i="13"/>
  <c r="I2174" i="13"/>
  <c r="I2175" i="13"/>
  <c r="I2176" i="13"/>
  <c r="I2177" i="13"/>
  <c r="I2178" i="13"/>
  <c r="I2179" i="13"/>
  <c r="I2180" i="13"/>
  <c r="I2181" i="13"/>
  <c r="I2182" i="13"/>
  <c r="I2183" i="13"/>
  <c r="I2184" i="13"/>
  <c r="I2185" i="13"/>
  <c r="I2186" i="13"/>
  <c r="I2187" i="13"/>
  <c r="I2188" i="13"/>
  <c r="I2189" i="13"/>
  <c r="I2190" i="13"/>
  <c r="I2191" i="13"/>
  <c r="I2192" i="13"/>
  <c r="I2193" i="13"/>
  <c r="I2194" i="13"/>
  <c r="I2195" i="13"/>
  <c r="I2196" i="13"/>
  <c r="I2197" i="13"/>
  <c r="I2198" i="13"/>
  <c r="I2199" i="13"/>
  <c r="I2200" i="13"/>
  <c r="I2201" i="13"/>
  <c r="I2202" i="13"/>
  <c r="I2203" i="13"/>
  <c r="I2204" i="13"/>
  <c r="I2205" i="13"/>
  <c r="I2206" i="13"/>
  <c r="I2207" i="13"/>
  <c r="I2208" i="13"/>
  <c r="I2209" i="13"/>
  <c r="I2210" i="13"/>
  <c r="I2211" i="13"/>
  <c r="I2212" i="13"/>
  <c r="I2213" i="13"/>
  <c r="I2214" i="13"/>
  <c r="I2215" i="13"/>
  <c r="I2216" i="13"/>
  <c r="I2217" i="13"/>
  <c r="I2218" i="13"/>
  <c r="I2219" i="13"/>
  <c r="I2220" i="13"/>
  <c r="I2221" i="13"/>
  <c r="I2222" i="13"/>
  <c r="I2223" i="13"/>
  <c r="I2224" i="13"/>
  <c r="I2225" i="13"/>
  <c r="I2226" i="13"/>
  <c r="I2227" i="13"/>
  <c r="I2228" i="13"/>
  <c r="I2229" i="13"/>
  <c r="I2230" i="13"/>
  <c r="I2231" i="13"/>
  <c r="I2232" i="13"/>
  <c r="I2233" i="13"/>
  <c r="I2234" i="13"/>
  <c r="I2235" i="13"/>
  <c r="I2236" i="13"/>
  <c r="I2237" i="13"/>
  <c r="I2238" i="13"/>
  <c r="I2239" i="13"/>
  <c r="I2240" i="13"/>
  <c r="I2241" i="13"/>
  <c r="I2242" i="13"/>
  <c r="I2243" i="13"/>
  <c r="I2244" i="13"/>
  <c r="I2245" i="13"/>
  <c r="I2246" i="13"/>
  <c r="I2247" i="13"/>
  <c r="I2248" i="13"/>
  <c r="I2249" i="13"/>
  <c r="I2250" i="13"/>
  <c r="I2251" i="13"/>
  <c r="I2252" i="13"/>
  <c r="I2253" i="13"/>
  <c r="I2254" i="13"/>
  <c r="I2255" i="13"/>
  <c r="I2256" i="13"/>
  <c r="I2257" i="13"/>
  <c r="I2258" i="13"/>
  <c r="I2259" i="13"/>
  <c r="I2260" i="13"/>
  <c r="I2261" i="13"/>
  <c r="I2262" i="13"/>
  <c r="I2263" i="13"/>
  <c r="I2264" i="13"/>
  <c r="I2265" i="13"/>
  <c r="I2266" i="13"/>
  <c r="I2267" i="13"/>
  <c r="I2268" i="13"/>
  <c r="I2269" i="13"/>
  <c r="I2270" i="13"/>
  <c r="I2271" i="13"/>
  <c r="I2272" i="13"/>
  <c r="I2273" i="13"/>
  <c r="I2274" i="13"/>
  <c r="I2275" i="13"/>
  <c r="I2276" i="13"/>
  <c r="I2277" i="13"/>
  <c r="I2278" i="13"/>
  <c r="I2279" i="13"/>
  <c r="I2280" i="13"/>
  <c r="I2281" i="13"/>
  <c r="I2282" i="13"/>
  <c r="I2283" i="13"/>
  <c r="I2284" i="13"/>
  <c r="I2285" i="13"/>
  <c r="I2286" i="13"/>
  <c r="I2287" i="13"/>
  <c r="I2288" i="13"/>
  <c r="I2289" i="13"/>
  <c r="I2290" i="13"/>
  <c r="I2291" i="13"/>
  <c r="I2292" i="13"/>
  <c r="I2293" i="13"/>
  <c r="I2294" i="13"/>
  <c r="I2295" i="13"/>
  <c r="I2296" i="13"/>
  <c r="I2297" i="13"/>
  <c r="I2298" i="13"/>
  <c r="I2299" i="13"/>
  <c r="I2300" i="13"/>
  <c r="I2301" i="13"/>
  <c r="I2302" i="13"/>
  <c r="I2303" i="13"/>
  <c r="I2304" i="13"/>
  <c r="I2305" i="13"/>
  <c r="I2306" i="13"/>
  <c r="I2307" i="13"/>
  <c r="I2308" i="13"/>
  <c r="I2309" i="13"/>
  <c r="I2310" i="13"/>
  <c r="I2311" i="13"/>
  <c r="I2312" i="13"/>
  <c r="I2313" i="13"/>
  <c r="I2314" i="13"/>
  <c r="I2315" i="13"/>
  <c r="I2316" i="13"/>
  <c r="I2317" i="13"/>
  <c r="I2318" i="13"/>
  <c r="I2319" i="13"/>
  <c r="I2320" i="13"/>
  <c r="I2321" i="13"/>
  <c r="I2322" i="13"/>
  <c r="I2323" i="13"/>
  <c r="I2324" i="13"/>
  <c r="I2325" i="13"/>
  <c r="I2326" i="13"/>
  <c r="I2327" i="13"/>
  <c r="I2328" i="13"/>
  <c r="I2329" i="13"/>
  <c r="I2330" i="13"/>
  <c r="I2331" i="13"/>
  <c r="I2332" i="13"/>
  <c r="I2333" i="13"/>
  <c r="I2334" i="13"/>
  <c r="I2335" i="13"/>
  <c r="I2336" i="13"/>
  <c r="I2337" i="13"/>
  <c r="I2338" i="13"/>
  <c r="I2339" i="13"/>
  <c r="I2340" i="13"/>
  <c r="I2341" i="13"/>
  <c r="I2342" i="13"/>
  <c r="I2343" i="13"/>
  <c r="I2344" i="13"/>
  <c r="I2345" i="13"/>
  <c r="I2346" i="13"/>
  <c r="I2347" i="13"/>
  <c r="I2348" i="13"/>
  <c r="I2349" i="13"/>
  <c r="I2350" i="13"/>
  <c r="I2351" i="13"/>
  <c r="I2352" i="13"/>
  <c r="I2353" i="13"/>
  <c r="I2354" i="13"/>
  <c r="I2355" i="13"/>
  <c r="I2356" i="13"/>
  <c r="I2357" i="13"/>
  <c r="I2358" i="13"/>
  <c r="I2359" i="13"/>
  <c r="I2360" i="13"/>
  <c r="I2361" i="13"/>
  <c r="I2362" i="13"/>
  <c r="I2363" i="13"/>
  <c r="I2364" i="13"/>
  <c r="I2365" i="13"/>
  <c r="K2" i="13"/>
  <c r="I2" i="13"/>
  <c r="P9" i="7"/>
  <c r="Q9" i="7" s="1"/>
  <c r="E4" i="10"/>
  <c r="E3" i="10"/>
  <c r="D4" i="10"/>
  <c r="D3" i="10"/>
  <c r="B9" i="10" a="1"/>
  <c r="B9" i="10" s="1"/>
  <c r="B15" i="10" s="1"/>
  <c r="B10" i="10" a="1"/>
  <c r="B10" i="10" s="1"/>
  <c r="B16" i="10" s="1"/>
  <c r="B5" i="10"/>
  <c r="C4" i="10" s="1"/>
  <c r="I17" i="4" a="1"/>
  <c r="I17" i="4" s="1"/>
  <c r="H22" i="9" a="1"/>
  <c r="H22" i="9" s="1"/>
  <c r="I15" i="4"/>
  <c r="I13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5" i="9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" i="4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" i="9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O9" i="7"/>
  <c r="O6" i="7"/>
  <c r="P6" i="7" s="1"/>
  <c r="Q6" i="7" s="1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2" i="7"/>
  <c r="R28" i="2"/>
  <c r="R27" i="2"/>
  <c r="R26" i="2"/>
  <c r="R25" i="2"/>
  <c r="R24" i="2"/>
  <c r="R23" i="2"/>
  <c r="R22" i="2"/>
  <c r="R21" i="2"/>
  <c r="R20" i="2"/>
  <c r="R19" i="2"/>
  <c r="R18" i="2"/>
  <c r="R17" i="2"/>
  <c r="R16" i="2"/>
  <c r="R15" i="2"/>
  <c r="R14" i="2"/>
  <c r="R13" i="2"/>
  <c r="R12" i="2"/>
  <c r="I2" i="4"/>
  <c r="I3" i="4"/>
  <c r="I4" i="4"/>
  <c r="I5" i="4"/>
  <c r="I6" i="4"/>
  <c r="I7" i="4"/>
  <c r="I8" i="4"/>
  <c r="I9" i="4"/>
  <c r="I10" i="4"/>
  <c r="I11" i="4"/>
  <c r="I12" i="4"/>
  <c r="I13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" i="4"/>
  <c r="J30" i="3"/>
  <c r="J31" i="3"/>
  <c r="J32" i="3"/>
  <c r="J33" i="3"/>
  <c r="J34" i="3"/>
  <c r="J35" i="3"/>
  <c r="J36" i="3"/>
  <c r="J37" i="3"/>
  <c r="J38" i="3"/>
  <c r="J39" i="3"/>
  <c r="J29" i="3"/>
  <c r="J12" i="3"/>
  <c r="J7" i="3"/>
  <c r="J10" i="3"/>
  <c r="J11" i="3"/>
  <c r="J6" i="3"/>
  <c r="J8" i="3"/>
  <c r="J5" i="3"/>
  <c r="J9" i="3"/>
  <c r="J4" i="3"/>
  <c r="J2" i="3"/>
  <c r="J3" i="3"/>
  <c r="K883" i="2"/>
  <c r="K344" i="2"/>
  <c r="K394" i="2"/>
  <c r="K884" i="2"/>
  <c r="K395" i="2"/>
  <c r="K2" i="2"/>
  <c r="K396" i="2"/>
  <c r="K885" i="2"/>
  <c r="K116" i="2"/>
  <c r="K345" i="2"/>
  <c r="K397" i="2"/>
  <c r="K774" i="2"/>
  <c r="K169" i="2"/>
  <c r="K3" i="2"/>
  <c r="K398" i="2"/>
  <c r="K505" i="2"/>
  <c r="K609" i="2"/>
  <c r="K886" i="2"/>
  <c r="K4" i="2"/>
  <c r="K5" i="2"/>
  <c r="K117" i="2"/>
  <c r="K118" i="2"/>
  <c r="K292" i="2"/>
  <c r="K346" i="2"/>
  <c r="K347" i="2"/>
  <c r="K399" i="2"/>
  <c r="K400" i="2"/>
  <c r="K401" i="2"/>
  <c r="K610" i="2"/>
  <c r="K887" i="2"/>
  <c r="K888" i="2"/>
  <c r="K170" i="2"/>
  <c r="K171" i="2"/>
  <c r="K172" i="2"/>
  <c r="K173" i="2"/>
  <c r="K293" i="2"/>
  <c r="K348" i="2"/>
  <c r="K557" i="2"/>
  <c r="K558" i="2"/>
  <c r="K559" i="2"/>
  <c r="K775" i="2"/>
  <c r="K889" i="2"/>
  <c r="K890" i="2"/>
  <c r="K6" i="2"/>
  <c r="K174" i="2"/>
  <c r="K294" i="2"/>
  <c r="K349" i="2"/>
  <c r="K402" i="2"/>
  <c r="K891" i="2"/>
  <c r="K934" i="2"/>
  <c r="K7" i="2"/>
  <c r="K60" i="2"/>
  <c r="K61" i="2"/>
  <c r="K119" i="2"/>
  <c r="K120" i="2"/>
  <c r="K295" i="2"/>
  <c r="K350" i="2"/>
  <c r="K720" i="2"/>
  <c r="K892" i="2"/>
  <c r="K893" i="2"/>
  <c r="K8" i="2"/>
  <c r="K9" i="2"/>
  <c r="K10" i="2"/>
  <c r="K121" i="2"/>
  <c r="K351" i="2"/>
  <c r="K403" i="2"/>
  <c r="K404" i="2"/>
  <c r="K894" i="2"/>
  <c r="K11" i="2"/>
  <c r="K62" i="2"/>
  <c r="K352" i="2"/>
  <c r="K353" i="2"/>
  <c r="K354" i="2"/>
  <c r="K560" i="2"/>
  <c r="K122" i="2"/>
  <c r="K296" i="2"/>
  <c r="K297" i="2"/>
  <c r="K405" i="2"/>
  <c r="K406" i="2"/>
  <c r="K676" i="2"/>
  <c r="K506" i="2"/>
  <c r="K935" i="2"/>
  <c r="K298" i="2"/>
  <c r="K123" i="2"/>
  <c r="K721" i="2"/>
  <c r="K722" i="2"/>
  <c r="K895" i="2"/>
  <c r="K12" i="2"/>
  <c r="K124" i="2"/>
  <c r="K228" i="2"/>
  <c r="K355" i="2"/>
  <c r="K407" i="2"/>
  <c r="K507" i="2"/>
  <c r="K561" i="2"/>
  <c r="K723" i="2"/>
  <c r="K896" i="2"/>
  <c r="K936" i="2"/>
  <c r="K63" i="2"/>
  <c r="K776" i="2"/>
  <c r="K562" i="2"/>
  <c r="K13" i="2"/>
  <c r="K175" i="2"/>
  <c r="K453" i="2"/>
  <c r="K563" i="2"/>
  <c r="K777" i="2"/>
  <c r="K564" i="2"/>
  <c r="K611" i="2"/>
  <c r="K823" i="2"/>
  <c r="K897" i="2"/>
  <c r="K778" i="2"/>
  <c r="K898" i="2"/>
  <c r="K299" i="2"/>
  <c r="K612" i="2"/>
  <c r="K125" i="2"/>
  <c r="K300" i="2"/>
  <c r="K779" i="2"/>
  <c r="K14" i="2"/>
  <c r="K126" i="2"/>
  <c r="K356" i="2"/>
  <c r="K724" i="2"/>
  <c r="K937" i="2"/>
  <c r="K176" i="2"/>
  <c r="K725" i="2"/>
  <c r="K15" i="2"/>
  <c r="K565" i="2"/>
  <c r="K229" i="2"/>
  <c r="K726" i="2"/>
  <c r="K899" i="2"/>
  <c r="K301" i="2"/>
  <c r="K408" i="2"/>
  <c r="K454" i="2"/>
  <c r="K938" i="2"/>
  <c r="K302" i="2"/>
  <c r="K357" i="2"/>
  <c r="K566" i="2"/>
  <c r="K727" i="2"/>
  <c r="K780" i="2"/>
  <c r="K939" i="2"/>
  <c r="K677" i="2"/>
  <c r="K940" i="2"/>
  <c r="K64" i="2"/>
  <c r="K177" i="2"/>
  <c r="K230" i="2"/>
  <c r="K508" i="2"/>
  <c r="K613" i="2"/>
  <c r="K900" i="2"/>
  <c r="K178" i="2"/>
  <c r="K231" i="2"/>
  <c r="K358" i="2"/>
  <c r="K232" i="2"/>
  <c r="K233" i="2"/>
  <c r="K359" i="2"/>
  <c r="K360" i="2"/>
  <c r="K567" i="2"/>
  <c r="K678" i="2"/>
  <c r="K568" i="2"/>
  <c r="K614" i="2"/>
  <c r="K728" i="2"/>
  <c r="K781" i="2"/>
  <c r="K16" i="2"/>
  <c r="K729" i="2"/>
  <c r="K65" i="2"/>
  <c r="K66" i="2"/>
  <c r="K67" i="2"/>
  <c r="K179" i="2"/>
  <c r="K615" i="2"/>
  <c r="K455" i="2"/>
  <c r="K509" i="2"/>
  <c r="K616" i="2"/>
  <c r="K782" i="2"/>
  <c r="K17" i="2"/>
  <c r="K234" i="2"/>
  <c r="K783" i="2"/>
  <c r="K180" i="2"/>
  <c r="K18" i="2"/>
  <c r="K68" i="2"/>
  <c r="K181" i="2"/>
  <c r="K617" i="2"/>
  <c r="K235" i="2"/>
  <c r="K569" i="2"/>
  <c r="K941" i="2"/>
  <c r="K361" i="2"/>
  <c r="K824" i="2"/>
  <c r="K825" i="2"/>
  <c r="K69" i="2"/>
  <c r="K127" i="2"/>
  <c r="K182" i="2"/>
  <c r="K942" i="2"/>
  <c r="K570" i="2"/>
  <c r="K236" i="2"/>
  <c r="K303" i="2"/>
  <c r="K362" i="2"/>
  <c r="K618" i="2"/>
  <c r="K901" i="2"/>
  <c r="K456" i="2"/>
  <c r="K70" i="2"/>
  <c r="K183" i="2"/>
  <c r="K237" i="2"/>
  <c r="K304" i="2"/>
  <c r="K457" i="2"/>
  <c r="K619" i="2"/>
  <c r="K620" i="2"/>
  <c r="K363" i="2"/>
  <c r="K364" i="2"/>
  <c r="K730" i="2"/>
  <c r="K784" i="2"/>
  <c r="K826" i="2"/>
  <c r="K621" i="2"/>
  <c r="K622" i="2"/>
  <c r="K679" i="2"/>
  <c r="K731" i="2"/>
  <c r="K732" i="2"/>
  <c r="K943" i="2"/>
  <c r="K184" i="2"/>
  <c r="K827" i="2"/>
  <c r="K128" i="2"/>
  <c r="K733" i="2"/>
  <c r="K365" i="2"/>
  <c r="K785" i="2"/>
  <c r="K19" i="2"/>
  <c r="K20" i="2"/>
  <c r="K458" i="2"/>
  <c r="K623" i="2"/>
  <c r="K944" i="2"/>
  <c r="K129" i="2"/>
  <c r="K459" i="2"/>
  <c r="K130" i="2"/>
  <c r="K238" i="2"/>
  <c r="K305" i="2"/>
  <c r="K460" i="2"/>
  <c r="K624" i="2"/>
  <c r="K71" i="2"/>
  <c r="K461" i="2"/>
  <c r="K625" i="2"/>
  <c r="K680" i="2"/>
  <c r="K21" i="2"/>
  <c r="K131" i="2"/>
  <c r="K185" i="2"/>
  <c r="K462" i="2"/>
  <c r="K828" i="2"/>
  <c r="K22" i="2"/>
  <c r="K239" i="2"/>
  <c r="K681" i="2"/>
  <c r="K463" i="2"/>
  <c r="K186" i="2"/>
  <c r="K409" i="2"/>
  <c r="K240" i="2"/>
  <c r="K464" i="2"/>
  <c r="K510" i="2"/>
  <c r="K571" i="2"/>
  <c r="K626" i="2"/>
  <c r="K465" i="2"/>
  <c r="K572" i="2"/>
  <c r="K829" i="2"/>
  <c r="K945" i="2"/>
  <c r="K466" i="2"/>
  <c r="K511" i="2"/>
  <c r="K627" i="2"/>
  <c r="K72" i="2"/>
  <c r="K366" i="2"/>
  <c r="K682" i="2"/>
  <c r="K410" i="2"/>
  <c r="K512" i="2"/>
  <c r="K830" i="2"/>
  <c r="K467" i="2"/>
  <c r="K683" i="2"/>
  <c r="K734" i="2"/>
  <c r="K187" i="2"/>
  <c r="K241" i="2"/>
  <c r="K902" i="2"/>
  <c r="K188" i="2"/>
  <c r="K242" i="2"/>
  <c r="K306" i="2"/>
  <c r="K513" i="2"/>
  <c r="K628" i="2"/>
  <c r="K73" i="2"/>
  <c r="K468" i="2"/>
  <c r="K629" i="2"/>
  <c r="K74" i="2"/>
  <c r="K786" i="2"/>
  <c r="K787" i="2"/>
  <c r="K243" i="2"/>
  <c r="K307" i="2"/>
  <c r="K514" i="2"/>
  <c r="K515" i="2"/>
  <c r="K516" i="2"/>
  <c r="K788" i="2"/>
  <c r="K630" i="2"/>
  <c r="K735" i="2"/>
  <c r="K831" i="2"/>
  <c r="K832" i="2"/>
  <c r="K946" i="2"/>
  <c r="K573" i="2"/>
  <c r="K736" i="2"/>
  <c r="K132" i="2"/>
  <c r="K833" i="2"/>
  <c r="K133" i="2"/>
  <c r="K367" i="2"/>
  <c r="K308" i="2"/>
  <c r="K684" i="2"/>
  <c r="K685" i="2"/>
  <c r="K947" i="2"/>
  <c r="K134" i="2"/>
  <c r="K789" i="2"/>
  <c r="K244" i="2"/>
  <c r="K23" i="2"/>
  <c r="K834" i="2"/>
  <c r="K411" i="2"/>
  <c r="K309" i="2"/>
  <c r="K574" i="2"/>
  <c r="K189" i="2"/>
  <c r="K517" i="2"/>
  <c r="K518" i="2"/>
  <c r="K737" i="2"/>
  <c r="K686" i="2"/>
  <c r="K631" i="2"/>
  <c r="K948" i="2"/>
  <c r="K575" i="2"/>
  <c r="K135" i="2"/>
  <c r="K136" i="2"/>
  <c r="K790" i="2"/>
  <c r="K137" i="2"/>
  <c r="K138" i="2"/>
  <c r="K310" i="2"/>
  <c r="K368" i="2"/>
  <c r="K311" i="2"/>
  <c r="K835" i="2"/>
  <c r="K245" i="2"/>
  <c r="K519" i="2"/>
  <c r="K469" i="2"/>
  <c r="K312" i="2"/>
  <c r="K190" i="2"/>
  <c r="K470" i="2"/>
  <c r="K903" i="2"/>
  <c r="K246" i="2"/>
  <c r="K687" i="2"/>
  <c r="K313" i="2"/>
  <c r="K247" i="2"/>
  <c r="K688" i="2"/>
  <c r="K836" i="2"/>
  <c r="K576" i="2"/>
  <c r="K689" i="2"/>
  <c r="K520" i="2"/>
  <c r="K837" i="2"/>
  <c r="K24" i="2"/>
  <c r="K314" i="2"/>
  <c r="K521" i="2"/>
  <c r="K690" i="2"/>
  <c r="K248" i="2"/>
  <c r="K471" i="2"/>
  <c r="K949" i="2"/>
  <c r="K950" i="2"/>
  <c r="K738" i="2"/>
  <c r="K951" i="2"/>
  <c r="K369" i="2"/>
  <c r="K838" i="2"/>
  <c r="K75" i="2"/>
  <c r="K839" i="2"/>
  <c r="K691" i="2"/>
  <c r="K840" i="2"/>
  <c r="K522" i="2"/>
  <c r="K692" i="2"/>
  <c r="K739" i="2"/>
  <c r="K315" i="2"/>
  <c r="K370" i="2"/>
  <c r="K472" i="2"/>
  <c r="K577" i="2"/>
  <c r="K25" i="2"/>
  <c r="K412" i="2"/>
  <c r="K578" i="2"/>
  <c r="K791" i="2"/>
  <c r="K952" i="2"/>
  <c r="K953" i="2"/>
  <c r="K26" i="2"/>
  <c r="K76" i="2"/>
  <c r="K523" i="2"/>
  <c r="K740" i="2"/>
  <c r="K191" i="2"/>
  <c r="K371" i="2"/>
  <c r="K372" i="2"/>
  <c r="K632" i="2"/>
  <c r="K633" i="2"/>
  <c r="K634" i="2"/>
  <c r="K693" i="2"/>
  <c r="K694" i="2"/>
  <c r="K695" i="2"/>
  <c r="K77" i="2"/>
  <c r="K249" i="2"/>
  <c r="K373" i="2"/>
  <c r="K954" i="2"/>
  <c r="K78" i="2"/>
  <c r="K139" i="2"/>
  <c r="K741" i="2"/>
  <c r="K792" i="2"/>
  <c r="K841" i="2"/>
  <c r="K904" i="2"/>
  <c r="K79" i="2"/>
  <c r="K413" i="2"/>
  <c r="K696" i="2"/>
  <c r="K742" i="2"/>
  <c r="K80" i="2"/>
  <c r="K250" i="2"/>
  <c r="K579" i="2"/>
  <c r="K955" i="2"/>
  <c r="K251" i="2"/>
  <c r="K956" i="2"/>
  <c r="K140" i="2"/>
  <c r="K316" i="2"/>
  <c r="K317" i="2"/>
  <c r="K473" i="2"/>
  <c r="K524" i="2"/>
  <c r="K697" i="2"/>
  <c r="K698" i="2"/>
  <c r="K414" i="2"/>
  <c r="K793" i="2"/>
  <c r="K794" i="2"/>
  <c r="K81" i="2"/>
  <c r="K474" i="2"/>
  <c r="K580" i="2"/>
  <c r="K635" i="2"/>
  <c r="K636" i="2"/>
  <c r="K743" i="2"/>
  <c r="K374" i="2"/>
  <c r="K82" i="2"/>
  <c r="K83" i="2"/>
  <c r="K141" i="2"/>
  <c r="K475" i="2"/>
  <c r="K581" i="2"/>
  <c r="K744" i="2"/>
  <c r="K795" i="2"/>
  <c r="K842" i="2"/>
  <c r="K957" i="2"/>
  <c r="K27" i="2"/>
  <c r="K28" i="2"/>
  <c r="K84" i="2"/>
  <c r="K142" i="2"/>
  <c r="K143" i="2"/>
  <c r="K144" i="2"/>
  <c r="K318" i="2"/>
  <c r="K319" i="2"/>
  <c r="K375" i="2"/>
  <c r="K376" i="2"/>
  <c r="K745" i="2"/>
  <c r="K796" i="2"/>
  <c r="K797" i="2"/>
  <c r="K798" i="2"/>
  <c r="K905" i="2"/>
  <c r="K906" i="2"/>
  <c r="K907" i="2"/>
  <c r="K958" i="2"/>
  <c r="K959" i="2"/>
  <c r="K960" i="2"/>
  <c r="K29" i="2"/>
  <c r="K145" i="2"/>
  <c r="K146" i="2"/>
  <c r="K192" i="2"/>
  <c r="K193" i="2"/>
  <c r="K194" i="2"/>
  <c r="K195" i="2"/>
  <c r="K252" i="2"/>
  <c r="K320" i="2"/>
  <c r="K321" i="2"/>
  <c r="K415" i="2"/>
  <c r="K525" i="2"/>
  <c r="K526" i="2"/>
  <c r="K637" i="2"/>
  <c r="K746" i="2"/>
  <c r="K799" i="2"/>
  <c r="K800" i="2"/>
  <c r="K908" i="2"/>
  <c r="K30" i="2"/>
  <c r="K85" i="2"/>
  <c r="K86" i="2"/>
  <c r="K87" i="2"/>
  <c r="K147" i="2"/>
  <c r="K196" i="2"/>
  <c r="K322" i="2"/>
  <c r="K377" i="2"/>
  <c r="K416" i="2"/>
  <c r="K417" i="2"/>
  <c r="K476" i="2"/>
  <c r="K477" i="2"/>
  <c r="K478" i="2"/>
  <c r="K479" i="2"/>
  <c r="K527" i="2"/>
  <c r="K528" i="2"/>
  <c r="K582" i="2"/>
  <c r="K583" i="2"/>
  <c r="K638" i="2"/>
  <c r="K639" i="2"/>
  <c r="K699" i="2"/>
  <c r="K747" i="2"/>
  <c r="K843" i="2"/>
  <c r="K844" i="2"/>
  <c r="K845" i="2"/>
  <c r="K846" i="2"/>
  <c r="K847" i="2"/>
  <c r="K909" i="2"/>
  <c r="K910" i="2"/>
  <c r="K961" i="2"/>
  <c r="K962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113" i="2"/>
  <c r="K114" i="2"/>
  <c r="K115" i="2"/>
  <c r="K162" i="2"/>
  <c r="K163" i="2"/>
  <c r="K164" i="2"/>
  <c r="K165" i="2"/>
  <c r="K166" i="2"/>
  <c r="K167" i="2"/>
  <c r="K168" i="2"/>
  <c r="K284" i="2"/>
  <c r="K285" i="2"/>
  <c r="K286" i="2"/>
  <c r="K287" i="2"/>
  <c r="K288" i="2"/>
  <c r="K289" i="2"/>
  <c r="K290" i="2"/>
  <c r="K291" i="2"/>
  <c r="K339" i="2"/>
  <c r="K340" i="2"/>
  <c r="K341" i="2"/>
  <c r="K342" i="2"/>
  <c r="K343" i="2"/>
  <c r="K450" i="2"/>
  <c r="K451" i="2"/>
  <c r="K452" i="2"/>
  <c r="K504" i="2"/>
  <c r="K607" i="2"/>
  <c r="K608" i="2"/>
  <c r="K717" i="2"/>
  <c r="K718" i="2"/>
  <c r="K719" i="2"/>
  <c r="K773" i="2"/>
  <c r="K822" i="2"/>
  <c r="K882" i="2"/>
  <c r="I883" i="2"/>
  <c r="I344" i="2"/>
  <c r="I394" i="2"/>
  <c r="I884" i="2"/>
  <c r="I395" i="2"/>
  <c r="I2" i="2"/>
  <c r="I396" i="2"/>
  <c r="I885" i="2"/>
  <c r="I116" i="2"/>
  <c r="I345" i="2"/>
  <c r="I397" i="2"/>
  <c r="I774" i="2"/>
  <c r="I169" i="2"/>
  <c r="I3" i="2"/>
  <c r="I398" i="2"/>
  <c r="I505" i="2"/>
  <c r="I609" i="2"/>
  <c r="I886" i="2"/>
  <c r="I4" i="2"/>
  <c r="I5" i="2"/>
  <c r="I117" i="2"/>
  <c r="I118" i="2"/>
  <c r="I292" i="2"/>
  <c r="I346" i="2"/>
  <c r="I347" i="2"/>
  <c r="I399" i="2"/>
  <c r="I400" i="2"/>
  <c r="I401" i="2"/>
  <c r="I610" i="2"/>
  <c r="I887" i="2"/>
  <c r="I888" i="2"/>
  <c r="I170" i="2"/>
  <c r="I171" i="2"/>
  <c r="I172" i="2"/>
  <c r="I173" i="2"/>
  <c r="I293" i="2"/>
  <c r="I348" i="2"/>
  <c r="I557" i="2"/>
  <c r="I558" i="2"/>
  <c r="I559" i="2"/>
  <c r="I775" i="2"/>
  <c r="I889" i="2"/>
  <c r="I890" i="2"/>
  <c r="I6" i="2"/>
  <c r="I174" i="2"/>
  <c r="I294" i="2"/>
  <c r="I349" i="2"/>
  <c r="I402" i="2"/>
  <c r="I891" i="2"/>
  <c r="I934" i="2"/>
  <c r="I7" i="2"/>
  <c r="I60" i="2"/>
  <c r="I61" i="2"/>
  <c r="I119" i="2"/>
  <c r="I120" i="2"/>
  <c r="I295" i="2"/>
  <c r="I350" i="2"/>
  <c r="I720" i="2"/>
  <c r="I892" i="2"/>
  <c r="I893" i="2"/>
  <c r="I8" i="2"/>
  <c r="I9" i="2"/>
  <c r="I10" i="2"/>
  <c r="I121" i="2"/>
  <c r="I351" i="2"/>
  <c r="I403" i="2"/>
  <c r="I404" i="2"/>
  <c r="I894" i="2"/>
  <c r="I11" i="2"/>
  <c r="I62" i="2"/>
  <c r="I352" i="2"/>
  <c r="I353" i="2"/>
  <c r="I354" i="2"/>
  <c r="I560" i="2"/>
  <c r="I122" i="2"/>
  <c r="I296" i="2"/>
  <c r="I297" i="2"/>
  <c r="I405" i="2"/>
  <c r="I406" i="2"/>
  <c r="I676" i="2"/>
  <c r="I506" i="2"/>
  <c r="I935" i="2"/>
  <c r="I298" i="2"/>
  <c r="I123" i="2"/>
  <c r="I721" i="2"/>
  <c r="I722" i="2"/>
  <c r="I895" i="2"/>
  <c r="I12" i="2"/>
  <c r="I124" i="2"/>
  <c r="I228" i="2"/>
  <c r="I355" i="2"/>
  <c r="I407" i="2"/>
  <c r="I507" i="2"/>
  <c r="I561" i="2"/>
  <c r="I723" i="2"/>
  <c r="I896" i="2"/>
  <c r="I936" i="2"/>
  <c r="I63" i="2"/>
  <c r="I776" i="2"/>
  <c r="I562" i="2"/>
  <c r="I13" i="2"/>
  <c r="I175" i="2"/>
  <c r="I453" i="2"/>
  <c r="I563" i="2"/>
  <c r="I777" i="2"/>
  <c r="I564" i="2"/>
  <c r="I611" i="2"/>
  <c r="I823" i="2"/>
  <c r="I897" i="2"/>
  <c r="I778" i="2"/>
  <c r="I898" i="2"/>
  <c r="I299" i="2"/>
  <c r="I612" i="2"/>
  <c r="I125" i="2"/>
  <c r="I300" i="2"/>
  <c r="I779" i="2"/>
  <c r="I14" i="2"/>
  <c r="I126" i="2"/>
  <c r="I356" i="2"/>
  <c r="I724" i="2"/>
  <c r="I937" i="2"/>
  <c r="I176" i="2"/>
  <c r="I725" i="2"/>
  <c r="I15" i="2"/>
  <c r="I565" i="2"/>
  <c r="I229" i="2"/>
  <c r="I726" i="2"/>
  <c r="I899" i="2"/>
  <c r="I301" i="2"/>
  <c r="I408" i="2"/>
  <c r="I454" i="2"/>
  <c r="I938" i="2"/>
  <c r="I302" i="2"/>
  <c r="I357" i="2"/>
  <c r="I566" i="2"/>
  <c r="I727" i="2"/>
  <c r="I780" i="2"/>
  <c r="I939" i="2"/>
  <c r="I677" i="2"/>
  <c r="I940" i="2"/>
  <c r="I64" i="2"/>
  <c r="I177" i="2"/>
  <c r="I230" i="2"/>
  <c r="I508" i="2"/>
  <c r="I613" i="2"/>
  <c r="I900" i="2"/>
  <c r="I178" i="2"/>
  <c r="I231" i="2"/>
  <c r="I358" i="2"/>
  <c r="I232" i="2"/>
  <c r="I233" i="2"/>
  <c r="I359" i="2"/>
  <c r="I360" i="2"/>
  <c r="I567" i="2"/>
  <c r="I678" i="2"/>
  <c r="I568" i="2"/>
  <c r="I614" i="2"/>
  <c r="I728" i="2"/>
  <c r="I781" i="2"/>
  <c r="I16" i="2"/>
  <c r="I729" i="2"/>
  <c r="I65" i="2"/>
  <c r="I66" i="2"/>
  <c r="I67" i="2"/>
  <c r="I179" i="2"/>
  <c r="I615" i="2"/>
  <c r="I455" i="2"/>
  <c r="I509" i="2"/>
  <c r="I616" i="2"/>
  <c r="I782" i="2"/>
  <c r="I17" i="2"/>
  <c r="I234" i="2"/>
  <c r="I783" i="2"/>
  <c r="I180" i="2"/>
  <c r="I18" i="2"/>
  <c r="I68" i="2"/>
  <c r="I181" i="2"/>
  <c r="I617" i="2"/>
  <c r="I235" i="2"/>
  <c r="I569" i="2"/>
  <c r="I941" i="2"/>
  <c r="I361" i="2"/>
  <c r="I824" i="2"/>
  <c r="I825" i="2"/>
  <c r="I69" i="2"/>
  <c r="I127" i="2"/>
  <c r="I182" i="2"/>
  <c r="I942" i="2"/>
  <c r="I570" i="2"/>
  <c r="I236" i="2"/>
  <c r="I303" i="2"/>
  <c r="I362" i="2"/>
  <c r="I618" i="2"/>
  <c r="I901" i="2"/>
  <c r="I456" i="2"/>
  <c r="I70" i="2"/>
  <c r="I183" i="2"/>
  <c r="I237" i="2"/>
  <c r="I304" i="2"/>
  <c r="I457" i="2"/>
  <c r="I619" i="2"/>
  <c r="I620" i="2"/>
  <c r="I363" i="2"/>
  <c r="I364" i="2"/>
  <c r="I730" i="2"/>
  <c r="I784" i="2"/>
  <c r="I826" i="2"/>
  <c r="I621" i="2"/>
  <c r="I622" i="2"/>
  <c r="I679" i="2"/>
  <c r="I731" i="2"/>
  <c r="I732" i="2"/>
  <c r="I943" i="2"/>
  <c r="I184" i="2"/>
  <c r="I827" i="2"/>
  <c r="I128" i="2"/>
  <c r="I733" i="2"/>
  <c r="I365" i="2"/>
  <c r="I785" i="2"/>
  <c r="I19" i="2"/>
  <c r="I20" i="2"/>
  <c r="I458" i="2"/>
  <c r="I623" i="2"/>
  <c r="I944" i="2"/>
  <c r="I129" i="2"/>
  <c r="I459" i="2"/>
  <c r="I130" i="2"/>
  <c r="I238" i="2"/>
  <c r="I305" i="2"/>
  <c r="I460" i="2"/>
  <c r="I624" i="2"/>
  <c r="I71" i="2"/>
  <c r="I461" i="2"/>
  <c r="I625" i="2"/>
  <c r="I680" i="2"/>
  <c r="I21" i="2"/>
  <c r="I131" i="2"/>
  <c r="I185" i="2"/>
  <c r="I462" i="2"/>
  <c r="I828" i="2"/>
  <c r="I22" i="2"/>
  <c r="I239" i="2"/>
  <c r="I681" i="2"/>
  <c r="I463" i="2"/>
  <c r="I186" i="2"/>
  <c r="I409" i="2"/>
  <c r="I240" i="2"/>
  <c r="I464" i="2"/>
  <c r="I510" i="2"/>
  <c r="I571" i="2"/>
  <c r="I626" i="2"/>
  <c r="I465" i="2"/>
  <c r="I572" i="2"/>
  <c r="I829" i="2"/>
  <c r="I945" i="2"/>
  <c r="I466" i="2"/>
  <c r="I511" i="2"/>
  <c r="I627" i="2"/>
  <c r="I72" i="2"/>
  <c r="I366" i="2"/>
  <c r="I682" i="2"/>
  <c r="I410" i="2"/>
  <c r="I512" i="2"/>
  <c r="I830" i="2"/>
  <c r="I467" i="2"/>
  <c r="I683" i="2"/>
  <c r="I734" i="2"/>
  <c r="I187" i="2"/>
  <c r="I241" i="2"/>
  <c r="I902" i="2"/>
  <c r="I188" i="2"/>
  <c r="I242" i="2"/>
  <c r="I306" i="2"/>
  <c r="I513" i="2"/>
  <c r="I628" i="2"/>
  <c r="I73" i="2"/>
  <c r="I468" i="2"/>
  <c r="I629" i="2"/>
  <c r="I74" i="2"/>
  <c r="I786" i="2"/>
  <c r="I787" i="2"/>
  <c r="I243" i="2"/>
  <c r="I307" i="2"/>
  <c r="I514" i="2"/>
  <c r="I515" i="2"/>
  <c r="I516" i="2"/>
  <c r="I788" i="2"/>
  <c r="I630" i="2"/>
  <c r="I735" i="2"/>
  <c r="I831" i="2"/>
  <c r="I832" i="2"/>
  <c r="I946" i="2"/>
  <c r="I573" i="2"/>
  <c r="I736" i="2"/>
  <c r="I132" i="2"/>
  <c r="I833" i="2"/>
  <c r="I133" i="2"/>
  <c r="I367" i="2"/>
  <c r="I308" i="2"/>
  <c r="I684" i="2"/>
  <c r="I685" i="2"/>
  <c r="I947" i="2"/>
  <c r="I134" i="2"/>
  <c r="I789" i="2"/>
  <c r="I244" i="2"/>
  <c r="I23" i="2"/>
  <c r="I834" i="2"/>
  <c r="I411" i="2"/>
  <c r="I309" i="2"/>
  <c r="I574" i="2"/>
  <c r="I189" i="2"/>
  <c r="I517" i="2"/>
  <c r="I518" i="2"/>
  <c r="I737" i="2"/>
  <c r="I686" i="2"/>
  <c r="I631" i="2"/>
  <c r="I948" i="2"/>
  <c r="I575" i="2"/>
  <c r="I135" i="2"/>
  <c r="I136" i="2"/>
  <c r="I790" i="2"/>
  <c r="I137" i="2"/>
  <c r="I138" i="2"/>
  <c r="I310" i="2"/>
  <c r="I368" i="2"/>
  <c r="I311" i="2"/>
  <c r="I835" i="2"/>
  <c r="I245" i="2"/>
  <c r="I519" i="2"/>
  <c r="I469" i="2"/>
  <c r="I312" i="2"/>
  <c r="I190" i="2"/>
  <c r="I470" i="2"/>
  <c r="I903" i="2"/>
  <c r="I246" i="2"/>
  <c r="I687" i="2"/>
  <c r="I313" i="2"/>
  <c r="I247" i="2"/>
  <c r="I688" i="2"/>
  <c r="I836" i="2"/>
  <c r="I576" i="2"/>
  <c r="I689" i="2"/>
  <c r="I520" i="2"/>
  <c r="I837" i="2"/>
  <c r="I24" i="2"/>
  <c r="I314" i="2"/>
  <c r="I521" i="2"/>
  <c r="I690" i="2"/>
  <c r="I248" i="2"/>
  <c r="I471" i="2"/>
  <c r="I949" i="2"/>
  <c r="I950" i="2"/>
  <c r="I738" i="2"/>
  <c r="I951" i="2"/>
  <c r="I369" i="2"/>
  <c r="I838" i="2"/>
  <c r="I75" i="2"/>
  <c r="I839" i="2"/>
  <c r="I691" i="2"/>
  <c r="I840" i="2"/>
  <c r="I522" i="2"/>
  <c r="I692" i="2"/>
  <c r="I739" i="2"/>
  <c r="I315" i="2"/>
  <c r="I370" i="2"/>
  <c r="I472" i="2"/>
  <c r="I577" i="2"/>
  <c r="I25" i="2"/>
  <c r="I412" i="2"/>
  <c r="I578" i="2"/>
  <c r="I791" i="2"/>
  <c r="I952" i="2"/>
  <c r="I953" i="2"/>
  <c r="I26" i="2"/>
  <c r="I76" i="2"/>
  <c r="I523" i="2"/>
  <c r="I740" i="2"/>
  <c r="I191" i="2"/>
  <c r="I371" i="2"/>
  <c r="I372" i="2"/>
  <c r="I632" i="2"/>
  <c r="I633" i="2"/>
  <c r="I634" i="2"/>
  <c r="I693" i="2"/>
  <c r="I694" i="2"/>
  <c r="I695" i="2"/>
  <c r="I77" i="2"/>
  <c r="I249" i="2"/>
  <c r="I373" i="2"/>
  <c r="I954" i="2"/>
  <c r="I78" i="2"/>
  <c r="I139" i="2"/>
  <c r="I741" i="2"/>
  <c r="I792" i="2"/>
  <c r="I841" i="2"/>
  <c r="I904" i="2"/>
  <c r="I79" i="2"/>
  <c r="I413" i="2"/>
  <c r="I696" i="2"/>
  <c r="I742" i="2"/>
  <c r="I80" i="2"/>
  <c r="I250" i="2"/>
  <c r="I579" i="2"/>
  <c r="I955" i="2"/>
  <c r="I251" i="2"/>
  <c r="I956" i="2"/>
  <c r="I140" i="2"/>
  <c r="I316" i="2"/>
  <c r="I317" i="2"/>
  <c r="I473" i="2"/>
  <c r="I524" i="2"/>
  <c r="I697" i="2"/>
  <c r="I698" i="2"/>
  <c r="I414" i="2"/>
  <c r="I793" i="2"/>
  <c r="I794" i="2"/>
  <c r="I81" i="2"/>
  <c r="I474" i="2"/>
  <c r="I580" i="2"/>
  <c r="I635" i="2"/>
  <c r="I636" i="2"/>
  <c r="I743" i="2"/>
  <c r="I374" i="2"/>
  <c r="I82" i="2"/>
  <c r="I83" i="2"/>
  <c r="I141" i="2"/>
  <c r="I475" i="2"/>
  <c r="I581" i="2"/>
  <c r="I744" i="2"/>
  <c r="I795" i="2"/>
  <c r="I842" i="2"/>
  <c r="I957" i="2"/>
  <c r="I27" i="2"/>
  <c r="I28" i="2"/>
  <c r="I84" i="2"/>
  <c r="I142" i="2"/>
  <c r="I143" i="2"/>
  <c r="I144" i="2"/>
  <c r="I318" i="2"/>
  <c r="I319" i="2"/>
  <c r="I375" i="2"/>
  <c r="I376" i="2"/>
  <c r="I745" i="2"/>
  <c r="I796" i="2"/>
  <c r="I797" i="2"/>
  <c r="I798" i="2"/>
  <c r="I905" i="2"/>
  <c r="I906" i="2"/>
  <c r="I907" i="2"/>
  <c r="I958" i="2"/>
  <c r="I959" i="2"/>
  <c r="I960" i="2"/>
  <c r="I29" i="2"/>
  <c r="I145" i="2"/>
  <c r="I146" i="2"/>
  <c r="I192" i="2"/>
  <c r="I193" i="2"/>
  <c r="I194" i="2"/>
  <c r="I195" i="2"/>
  <c r="I252" i="2"/>
  <c r="I320" i="2"/>
  <c r="I321" i="2"/>
  <c r="I415" i="2"/>
  <c r="I525" i="2"/>
  <c r="I526" i="2"/>
  <c r="I637" i="2"/>
  <c r="I746" i="2"/>
  <c r="I799" i="2"/>
  <c r="I800" i="2"/>
  <c r="I908" i="2"/>
  <c r="I30" i="2"/>
  <c r="I85" i="2"/>
  <c r="I86" i="2"/>
  <c r="I87" i="2"/>
  <c r="I147" i="2"/>
  <c r="I196" i="2"/>
  <c r="I322" i="2"/>
  <c r="I377" i="2"/>
  <c r="I416" i="2"/>
  <c r="I417" i="2"/>
  <c r="I476" i="2"/>
  <c r="I477" i="2"/>
  <c r="I478" i="2"/>
  <c r="I479" i="2"/>
  <c r="I527" i="2"/>
  <c r="I528" i="2"/>
  <c r="I582" i="2"/>
  <c r="I583" i="2"/>
  <c r="I638" i="2"/>
  <c r="I639" i="2"/>
  <c r="I699" i="2"/>
  <c r="I747" i="2"/>
  <c r="I843" i="2"/>
  <c r="I844" i="2"/>
  <c r="I845" i="2"/>
  <c r="I846" i="2"/>
  <c r="I847" i="2"/>
  <c r="I909" i="2"/>
  <c r="I910" i="2"/>
  <c r="I961" i="2"/>
  <c r="I962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113" i="2"/>
  <c r="I114" i="2"/>
  <c r="I115" i="2"/>
  <c r="I162" i="2"/>
  <c r="I163" i="2"/>
  <c r="I164" i="2"/>
  <c r="I165" i="2"/>
  <c r="I166" i="2"/>
  <c r="I167" i="2"/>
  <c r="I168" i="2"/>
  <c r="I284" i="2"/>
  <c r="I285" i="2"/>
  <c r="I286" i="2"/>
  <c r="I287" i="2"/>
  <c r="I288" i="2"/>
  <c r="I289" i="2"/>
  <c r="I290" i="2"/>
  <c r="I291" i="2"/>
  <c r="I339" i="2"/>
  <c r="I340" i="2"/>
  <c r="I341" i="2"/>
  <c r="I342" i="2"/>
  <c r="I343" i="2"/>
  <c r="I450" i="2"/>
  <c r="I451" i="2"/>
  <c r="I452" i="2"/>
  <c r="I504" i="2"/>
  <c r="I607" i="2"/>
  <c r="I608" i="2"/>
  <c r="I717" i="2"/>
  <c r="I718" i="2"/>
  <c r="I719" i="2"/>
  <c r="I773" i="2"/>
  <c r="I822" i="2"/>
  <c r="I882" i="2"/>
  <c r="Q9" i="2"/>
  <c r="R9" i="2" s="1"/>
  <c r="Q6" i="2"/>
  <c r="R6" i="2" s="1"/>
  <c r="S6" i="2" s="1"/>
  <c r="Q37" i="13" l="1"/>
  <c r="T41" i="2"/>
  <c r="S41" i="2"/>
  <c r="S29" i="2"/>
  <c r="R41" i="2"/>
  <c r="R33" i="2"/>
  <c r="S9" i="2"/>
  <c r="Q42" i="7"/>
  <c r="P42" i="7"/>
  <c r="P31" i="7"/>
  <c r="O42" i="7"/>
  <c r="Q19" i="13"/>
  <c r="Q26" i="13"/>
  <c r="Q27" i="13"/>
  <c r="Q35" i="13"/>
  <c r="Q22" i="13"/>
  <c r="Q21" i="13"/>
  <c r="Q16" i="13"/>
  <c r="Q28" i="13"/>
  <c r="Q15" i="13"/>
  <c r="Q34" i="13"/>
  <c r="Q18" i="13"/>
  <c r="Q32" i="13"/>
  <c r="Q29" i="13"/>
  <c r="Q30" i="13"/>
  <c r="Q23" i="13"/>
  <c r="Q49" i="13"/>
  <c r="P52" i="13"/>
  <c r="Q13" i="13"/>
  <c r="Q14" i="13"/>
  <c r="Q52" i="13"/>
  <c r="Q31" i="13"/>
  <c r="Q17" i="13"/>
  <c r="Q24" i="13"/>
  <c r="Q20" i="13"/>
  <c r="Q33" i="13"/>
  <c r="Q36" i="13"/>
  <c r="Q9" i="13"/>
  <c r="R9" i="13" s="1"/>
  <c r="Q25" i="13"/>
  <c r="P49" i="13"/>
  <c r="F1557" i="13" s="1"/>
  <c r="Q12" i="13"/>
  <c r="P46" i="13"/>
  <c r="G2292" i="13" s="1"/>
  <c r="R31" i="2"/>
  <c r="C3" i="10"/>
  <c r="P19" i="7"/>
  <c r="Q19" i="7" s="1"/>
  <c r="P30" i="7"/>
  <c r="Q30" i="7" s="1"/>
  <c r="P27" i="7"/>
  <c r="Q27" i="7" s="1"/>
  <c r="P17" i="7"/>
  <c r="Q17" i="7" s="1"/>
  <c r="P26" i="7"/>
  <c r="Q26" i="7" s="1"/>
  <c r="P21" i="7"/>
  <c r="Q21" i="7" s="1"/>
  <c r="P29" i="7"/>
  <c r="Q29" i="7" s="1"/>
  <c r="O38" i="7"/>
  <c r="E229" i="7" s="1"/>
  <c r="E340" i="7"/>
  <c r="P24" i="7"/>
  <c r="Q24" i="7" s="1"/>
  <c r="E323" i="7"/>
  <c r="P16" i="7"/>
  <c r="Q16" i="7" s="1"/>
  <c r="E41" i="7"/>
  <c r="E274" i="7"/>
  <c r="E194" i="7"/>
  <c r="P18" i="7"/>
  <c r="E292" i="7"/>
  <c r="E260" i="7"/>
  <c r="E244" i="7"/>
  <c r="E124" i="7"/>
  <c r="E84" i="7"/>
  <c r="E4" i="7"/>
  <c r="P13" i="7"/>
  <c r="Q13" i="7" s="1"/>
  <c r="E531" i="7"/>
  <c r="E171" i="7"/>
  <c r="E155" i="7"/>
  <c r="P23" i="7"/>
  <c r="Q23" i="7" s="1"/>
  <c r="E99" i="7"/>
  <c r="E91" i="7"/>
  <c r="E83" i="7"/>
  <c r="E43" i="7"/>
  <c r="E496" i="7"/>
  <c r="E428" i="7"/>
  <c r="E368" i="7"/>
  <c r="E539" i="7"/>
  <c r="E378" i="7"/>
  <c r="E370" i="7"/>
  <c r="E314" i="7"/>
  <c r="E447" i="7"/>
  <c r="E290" i="7"/>
  <c r="E226" i="7"/>
  <c r="E495" i="7"/>
  <c r="E468" i="7"/>
  <c r="E408" i="7"/>
  <c r="P28" i="7"/>
  <c r="Q28" i="7" s="1"/>
  <c r="E272" i="7"/>
  <c r="E232" i="7"/>
  <c r="E224" i="7"/>
  <c r="E200" i="7"/>
  <c r="E144" i="7"/>
  <c r="E136" i="7"/>
  <c r="E104" i="7"/>
  <c r="E96" i="7"/>
  <c r="E56" i="7"/>
  <c r="D124" i="7"/>
  <c r="E472" i="7"/>
  <c r="E463" i="7"/>
  <c r="E432" i="7"/>
  <c r="E364" i="7"/>
  <c r="E242" i="7"/>
  <c r="E8" i="7"/>
  <c r="E407" i="7"/>
  <c r="E399" i="7"/>
  <c r="E367" i="7"/>
  <c r="E359" i="7"/>
  <c r="E343" i="7"/>
  <c r="E303" i="7"/>
  <c r="E287" i="7"/>
  <c r="E279" i="7"/>
  <c r="E271" i="7"/>
  <c r="E255" i="7"/>
  <c r="E223" i="7"/>
  <c r="P22" i="7"/>
  <c r="Q22" i="7" s="1"/>
  <c r="E199" i="7"/>
  <c r="E183" i="7"/>
  <c r="E167" i="7"/>
  <c r="E159" i="7"/>
  <c r="E135" i="7"/>
  <c r="E111" i="7"/>
  <c r="E95" i="7"/>
  <c r="E87" i="7"/>
  <c r="E71" i="7"/>
  <c r="E55" i="7"/>
  <c r="E39" i="7"/>
  <c r="E15" i="7"/>
  <c r="E498" i="7"/>
  <c r="E490" i="7"/>
  <c r="E476" i="7"/>
  <c r="E416" i="7"/>
  <c r="E320" i="7"/>
  <c r="E90" i="7"/>
  <c r="P14" i="7"/>
  <c r="Q14" i="7" s="1"/>
  <c r="E454" i="7"/>
  <c r="E438" i="7"/>
  <c r="P25" i="7"/>
  <c r="Q25" i="7" s="1"/>
  <c r="E414" i="7"/>
  <c r="E374" i="7"/>
  <c r="E366" i="7"/>
  <c r="E350" i="7"/>
  <c r="E342" i="7"/>
  <c r="E318" i="7"/>
  <c r="E286" i="7"/>
  <c r="E270" i="7"/>
  <c r="E254" i="7"/>
  <c r="P20" i="7"/>
  <c r="Q20" i="7" s="1"/>
  <c r="E246" i="7"/>
  <c r="P15" i="7"/>
  <c r="Q15" i="7" s="1"/>
  <c r="E214" i="7"/>
  <c r="E182" i="7"/>
  <c r="E174" i="7"/>
  <c r="E158" i="7"/>
  <c r="E150" i="7"/>
  <c r="E142" i="7"/>
  <c r="E126" i="7"/>
  <c r="E102" i="7"/>
  <c r="E86" i="7"/>
  <c r="E78" i="7"/>
  <c r="E70" i="7"/>
  <c r="E62" i="7"/>
  <c r="E38" i="7"/>
  <c r="E14" i="7"/>
  <c r="E462" i="7"/>
  <c r="E525" i="7"/>
  <c r="E517" i="7"/>
  <c r="E509" i="7"/>
  <c r="E516" i="7"/>
  <c r="E529" i="7"/>
  <c r="E519" i="7"/>
  <c r="E511" i="7"/>
  <c r="E526" i="7"/>
  <c r="E518" i="7"/>
  <c r="P12" i="7"/>
  <c r="E549" i="7"/>
  <c r="E540" i="7"/>
  <c r="E532" i="7"/>
  <c r="E522" i="7"/>
  <c r="E506" i="7"/>
  <c r="E543" i="7"/>
  <c r="Q31" i="7"/>
  <c r="S18" i="2"/>
  <c r="S17" i="2"/>
  <c r="S25" i="2"/>
  <c r="Q41" i="2"/>
  <c r="F768" i="2" s="1"/>
  <c r="S19" i="2"/>
  <c r="S12" i="2"/>
  <c r="S26" i="2"/>
  <c r="S27" i="2"/>
  <c r="S20" i="2"/>
  <c r="S28" i="2"/>
  <c r="S13" i="2"/>
  <c r="S21" i="2"/>
  <c r="S14" i="2"/>
  <c r="S22" i="2"/>
  <c r="S15" i="2"/>
  <c r="S23" i="2"/>
  <c r="S16" i="2"/>
  <c r="S24" i="2"/>
  <c r="Q18" i="7"/>
  <c r="Q38" i="2"/>
  <c r="F29" i="13" l="1"/>
  <c r="F93" i="13"/>
  <c r="F157" i="13"/>
  <c r="F221" i="13"/>
  <c r="F54" i="13"/>
  <c r="F118" i="13"/>
  <c r="F182" i="13"/>
  <c r="F246" i="13"/>
  <c r="F310" i="13"/>
  <c r="F374" i="13"/>
  <c r="F438" i="13"/>
  <c r="F534" i="13"/>
  <c r="F614" i="13"/>
  <c r="F718" i="13"/>
  <c r="F15" i="13"/>
  <c r="F79" i="13"/>
  <c r="F143" i="13"/>
  <c r="F207" i="13"/>
  <c r="F271" i="13"/>
  <c r="F335" i="13"/>
  <c r="F391" i="13"/>
  <c r="F463" i="13"/>
  <c r="F559" i="13"/>
  <c r="F623" i="13"/>
  <c r="F711" i="13"/>
  <c r="F8" i="13"/>
  <c r="F72" i="13"/>
  <c r="F136" i="13"/>
  <c r="F200" i="13"/>
  <c r="F264" i="13"/>
  <c r="F328" i="13"/>
  <c r="F392" i="13"/>
  <c r="F456" i="13"/>
  <c r="F520" i="13"/>
  <c r="F584" i="13"/>
  <c r="F49" i="13"/>
  <c r="F113" i="13"/>
  <c r="F177" i="13"/>
  <c r="F241" i="13"/>
  <c r="F305" i="13"/>
  <c r="F369" i="13"/>
  <c r="F433" i="13"/>
  <c r="F497" i="13"/>
  <c r="F561" i="13"/>
  <c r="F18" i="13"/>
  <c r="F82" i="13"/>
  <c r="F146" i="13"/>
  <c r="F210" i="13"/>
  <c r="F274" i="13"/>
  <c r="F338" i="13"/>
  <c r="F402" i="13"/>
  <c r="F466" i="13"/>
  <c r="F530" i="13"/>
  <c r="F594" i="13"/>
  <c r="F658" i="13"/>
  <c r="F43" i="13"/>
  <c r="F107" i="13"/>
  <c r="F171" i="13"/>
  <c r="F235" i="13"/>
  <c r="F299" i="13"/>
  <c r="F363" i="13"/>
  <c r="F427" i="13"/>
  <c r="F491" i="13"/>
  <c r="F555" i="13"/>
  <c r="F619" i="13"/>
  <c r="F4" i="13"/>
  <c r="F68" i="13"/>
  <c r="F132" i="13"/>
  <c r="F196" i="13"/>
  <c r="F260" i="13"/>
  <c r="F324" i="13"/>
  <c r="F388" i="13"/>
  <c r="F452" i="13"/>
  <c r="F516" i="13"/>
  <c r="F580" i="13"/>
  <c r="F644" i="13"/>
  <c r="F708" i="13"/>
  <c r="F772" i="13"/>
  <c r="F836" i="13"/>
  <c r="F900" i="13"/>
  <c r="F964" i="13"/>
  <c r="F1028" i="13"/>
  <c r="F253" i="13"/>
  <c r="F317" i="13"/>
  <c r="F381" i="13"/>
  <c r="F445" i="13"/>
  <c r="F509" i="13"/>
  <c r="F573" i="13"/>
  <c r="F637" i="13"/>
  <c r="F701" i="13"/>
  <c r="F765" i="13"/>
  <c r="F829" i="13"/>
  <c r="F510" i="13"/>
  <c r="F686" i="13"/>
  <c r="F830" i="13"/>
  <c r="F894" i="13"/>
  <c r="F958" i="13"/>
  <c r="F1022" i="13"/>
  <c r="F1086" i="13"/>
  <c r="F1150" i="13"/>
  <c r="F1214" i="13"/>
  <c r="F1278" i="13"/>
  <c r="F1342" i="13"/>
  <c r="F527" i="13"/>
  <c r="F807" i="13"/>
  <c r="F871" i="13"/>
  <c r="F935" i="13"/>
  <c r="F999" i="13"/>
  <c r="F1063" i="13"/>
  <c r="F1127" i="13"/>
  <c r="F1191" i="13"/>
  <c r="F1255" i="13"/>
  <c r="F1319" i="13"/>
  <c r="F1383" i="13"/>
  <c r="F1447" i="13"/>
  <c r="F1511" i="13"/>
  <c r="F1575" i="13"/>
  <c r="F1639" i="13"/>
  <c r="F1703" i="13"/>
  <c r="F616" i="13"/>
  <c r="F680" i="13"/>
  <c r="F744" i="13"/>
  <c r="F808" i="13"/>
  <c r="F872" i="13"/>
  <c r="F936" i="13"/>
  <c r="F1000" i="13"/>
  <c r="F1072" i="13"/>
  <c r="F1144" i="13"/>
  <c r="F1224" i="13"/>
  <c r="F1296" i="13"/>
  <c r="F1368" i="13"/>
  <c r="F1440" i="13"/>
  <c r="F721" i="13"/>
  <c r="F809" i="13"/>
  <c r="F921" i="13"/>
  <c r="F1009" i="13"/>
  <c r="F690" i="13"/>
  <c r="F802" i="13"/>
  <c r="F890" i="13"/>
  <c r="F1002" i="13"/>
  <c r="F1122" i="13"/>
  <c r="F1250" i="13"/>
  <c r="F699" i="13"/>
  <c r="F827" i="13"/>
  <c r="F955" i="13"/>
  <c r="F1083" i="13"/>
  <c r="F1211" i="13"/>
  <c r="F1339" i="13"/>
  <c r="F1180" i="13"/>
  <c r="F1308" i="13"/>
  <c r="F1436" i="13"/>
  <c r="F1564" i="13"/>
  <c r="F1692" i="13"/>
  <c r="F1820" i="13"/>
  <c r="F1948" i="13"/>
  <c r="F2076" i="13"/>
  <c r="F2204" i="13"/>
  <c r="F2332" i="13"/>
  <c r="F965" i="13"/>
  <c r="F1165" i="13"/>
  <c r="F1421" i="13"/>
  <c r="F37" i="13"/>
  <c r="F101" i="13"/>
  <c r="F165" i="13"/>
  <c r="F229" i="13"/>
  <c r="F62" i="13"/>
  <c r="F126" i="13"/>
  <c r="F190" i="13"/>
  <c r="F254" i="13"/>
  <c r="F318" i="13"/>
  <c r="F382" i="13"/>
  <c r="F446" i="13"/>
  <c r="F542" i="13"/>
  <c r="F622" i="13"/>
  <c r="F726" i="13"/>
  <c r="F23" i="13"/>
  <c r="F87" i="13"/>
  <c r="F151" i="13"/>
  <c r="F215" i="13"/>
  <c r="F279" i="13"/>
  <c r="F399" i="13"/>
  <c r="F471" i="13"/>
  <c r="F567" i="13"/>
  <c r="F631" i="13"/>
  <c r="F719" i="13"/>
  <c r="F16" i="13"/>
  <c r="F80" i="13"/>
  <c r="F144" i="13"/>
  <c r="F208" i="13"/>
  <c r="F272" i="13"/>
  <c r="F336" i="13"/>
  <c r="F400" i="13"/>
  <c r="F464" i="13"/>
  <c r="F528" i="13"/>
  <c r="F592" i="13"/>
  <c r="F57" i="13"/>
  <c r="F121" i="13"/>
  <c r="F185" i="13"/>
  <c r="F249" i="13"/>
  <c r="F313" i="13"/>
  <c r="F377" i="13"/>
  <c r="F441" i="13"/>
  <c r="F505" i="13"/>
  <c r="F569" i="13"/>
  <c r="F26" i="13"/>
  <c r="F90" i="13"/>
  <c r="F154" i="13"/>
  <c r="F218" i="13"/>
  <c r="F282" i="13"/>
  <c r="F346" i="13"/>
  <c r="F410" i="13"/>
  <c r="F474" i="13"/>
  <c r="F538" i="13"/>
  <c r="F602" i="13"/>
  <c r="F666" i="13"/>
  <c r="F51" i="13"/>
  <c r="F115" i="13"/>
  <c r="F179" i="13"/>
  <c r="F243" i="13"/>
  <c r="F307" i="13"/>
  <c r="F371" i="13"/>
  <c r="F435" i="13"/>
  <c r="F499" i="13"/>
  <c r="F563" i="13"/>
  <c r="F627" i="13"/>
  <c r="F12" i="13"/>
  <c r="F76" i="13"/>
  <c r="F140" i="13"/>
  <c r="F204" i="13"/>
  <c r="F268" i="13"/>
  <c r="F332" i="13"/>
  <c r="F396" i="13"/>
  <c r="F460" i="13"/>
  <c r="F524" i="13"/>
  <c r="F588" i="13"/>
  <c r="F652" i="13"/>
  <c r="F716" i="13"/>
  <c r="F780" i="13"/>
  <c r="F844" i="13"/>
  <c r="F908" i="13"/>
  <c r="F972" i="13"/>
  <c r="F1036" i="13"/>
  <c r="F261" i="13"/>
  <c r="F325" i="13"/>
  <c r="F389" i="13"/>
  <c r="F453" i="13"/>
  <c r="F517" i="13"/>
  <c r="F581" i="13"/>
  <c r="F645" i="13"/>
  <c r="F709" i="13"/>
  <c r="F773" i="13"/>
  <c r="F837" i="13"/>
  <c r="F526" i="13"/>
  <c r="F742" i="13"/>
  <c r="F838" i="13"/>
  <c r="F902" i="13"/>
  <c r="F966" i="13"/>
  <c r="F1030" i="13"/>
  <c r="F1094" i="13"/>
  <c r="F1158" i="13"/>
  <c r="F1222" i="13"/>
  <c r="F1286" i="13"/>
  <c r="F1350" i="13"/>
  <c r="F647" i="13"/>
  <c r="F815" i="13"/>
  <c r="F879" i="13"/>
  <c r="F943" i="13"/>
  <c r="F1007" i="13"/>
  <c r="F1071" i="13"/>
  <c r="F1135" i="13"/>
  <c r="F1199" i="13"/>
  <c r="F1263" i="13"/>
  <c r="F1327" i="13"/>
  <c r="F1391" i="13"/>
  <c r="F1455" i="13"/>
  <c r="F1519" i="13"/>
  <c r="F1583" i="13"/>
  <c r="F1647" i="13"/>
  <c r="F1711" i="13"/>
  <c r="F624" i="13"/>
  <c r="F688" i="13"/>
  <c r="F752" i="13"/>
  <c r="F816" i="13"/>
  <c r="F880" i="13"/>
  <c r="F944" i="13"/>
  <c r="F1008" i="13"/>
  <c r="F1080" i="13"/>
  <c r="F1160" i="13"/>
  <c r="F1232" i="13"/>
  <c r="F1304" i="13"/>
  <c r="F1376" i="13"/>
  <c r="F617" i="13"/>
  <c r="F729" i="13"/>
  <c r="F817" i="13"/>
  <c r="F929" i="13"/>
  <c r="F1041" i="13"/>
  <c r="F698" i="13"/>
  <c r="F810" i="13"/>
  <c r="F898" i="13"/>
  <c r="F1010" i="13"/>
  <c r="F1130" i="13"/>
  <c r="F1258" i="13"/>
  <c r="F707" i="13"/>
  <c r="F835" i="13"/>
  <c r="F963" i="13"/>
  <c r="F1091" i="13"/>
  <c r="F1219" i="13"/>
  <c r="F1347" i="13"/>
  <c r="F1188" i="13"/>
  <c r="F1316" i="13"/>
  <c r="F1444" i="13"/>
  <c r="F1572" i="13"/>
  <c r="F1700" i="13"/>
  <c r="F1828" i="13"/>
  <c r="F1956" i="13"/>
  <c r="F2084" i="13"/>
  <c r="F2212" i="13"/>
  <c r="F2340" i="13"/>
  <c r="F973" i="13"/>
  <c r="F1173" i="13"/>
  <c r="F1429" i="13"/>
  <c r="F45" i="13"/>
  <c r="F109" i="13"/>
  <c r="F173" i="13"/>
  <c r="F6" i="13"/>
  <c r="F70" i="13"/>
  <c r="F134" i="13"/>
  <c r="F198" i="13"/>
  <c r="F262" i="13"/>
  <c r="F326" i="13"/>
  <c r="F390" i="13"/>
  <c r="F454" i="13"/>
  <c r="F550" i="13"/>
  <c r="F630" i="13"/>
  <c r="F734" i="13"/>
  <c r="F31" i="13"/>
  <c r="F95" i="13"/>
  <c r="F159" i="13"/>
  <c r="F223" i="13"/>
  <c r="F287" i="13"/>
  <c r="F343" i="13"/>
  <c r="F415" i="13"/>
  <c r="F479" i="13"/>
  <c r="F575" i="13"/>
  <c r="F639" i="13"/>
  <c r="F727" i="13"/>
  <c r="F24" i="13"/>
  <c r="F88" i="13"/>
  <c r="F152" i="13"/>
  <c r="F216" i="13"/>
  <c r="F280" i="13"/>
  <c r="F344" i="13"/>
  <c r="F408" i="13"/>
  <c r="F472" i="13"/>
  <c r="F536" i="13"/>
  <c r="F600" i="13"/>
  <c r="F65" i="13"/>
  <c r="F129" i="13"/>
  <c r="F193" i="13"/>
  <c r="F257" i="13"/>
  <c r="F321" i="13"/>
  <c r="F385" i="13"/>
  <c r="F449" i="13"/>
  <c r="F513" i="13"/>
  <c r="F577" i="13"/>
  <c r="F34" i="13"/>
  <c r="F98" i="13"/>
  <c r="F162" i="13"/>
  <c r="F226" i="13"/>
  <c r="F290" i="13"/>
  <c r="F354" i="13"/>
  <c r="F418" i="13"/>
  <c r="F482" i="13"/>
  <c r="F546" i="13"/>
  <c r="F610" i="13"/>
  <c r="F674" i="13"/>
  <c r="F59" i="13"/>
  <c r="F123" i="13"/>
  <c r="F187" i="13"/>
  <c r="F251" i="13"/>
  <c r="F315" i="13"/>
  <c r="F379" i="13"/>
  <c r="F443" i="13"/>
  <c r="F507" i="13"/>
  <c r="F571" i="13"/>
  <c r="F635" i="13"/>
  <c r="F20" i="13"/>
  <c r="F84" i="13"/>
  <c r="F148" i="13"/>
  <c r="F212" i="13"/>
  <c r="F276" i="13"/>
  <c r="F340" i="13"/>
  <c r="F404" i="13"/>
  <c r="F468" i="13"/>
  <c r="F532" i="13"/>
  <c r="F596" i="13"/>
  <c r="F660" i="13"/>
  <c r="F724" i="13"/>
  <c r="F788" i="13"/>
  <c r="F852" i="13"/>
  <c r="F916" i="13"/>
  <c r="F980" i="13"/>
  <c r="F1044" i="13"/>
  <c r="F269" i="13"/>
  <c r="F333" i="13"/>
  <c r="F397" i="13"/>
  <c r="F461" i="13"/>
  <c r="F525" i="13"/>
  <c r="F589" i="13"/>
  <c r="F653" i="13"/>
  <c r="F717" i="13"/>
  <c r="F781" i="13"/>
  <c r="F845" i="13"/>
  <c r="F582" i="13"/>
  <c r="F750" i="13"/>
  <c r="F846" i="13"/>
  <c r="F910" i="13"/>
  <c r="F974" i="13"/>
  <c r="F1038" i="13"/>
  <c r="F1102" i="13"/>
  <c r="F1166" i="13"/>
  <c r="F1230" i="13"/>
  <c r="F1294" i="13"/>
  <c r="F1358" i="13"/>
  <c r="F671" i="13"/>
  <c r="F823" i="13"/>
  <c r="F887" i="13"/>
  <c r="F951" i="13"/>
  <c r="F1015" i="13"/>
  <c r="F1079" i="13"/>
  <c r="F1143" i="13"/>
  <c r="F1207" i="13"/>
  <c r="F1271" i="13"/>
  <c r="F1335" i="13"/>
  <c r="F1399" i="13"/>
  <c r="F1463" i="13"/>
  <c r="F1527" i="13"/>
  <c r="F1591" i="13"/>
  <c r="F1655" i="13"/>
  <c r="F1719" i="13"/>
  <c r="F632" i="13"/>
  <c r="F696" i="13"/>
  <c r="F760" i="13"/>
  <c r="F824" i="13"/>
  <c r="F888" i="13"/>
  <c r="F952" i="13"/>
  <c r="F1016" i="13"/>
  <c r="F1096" i="13"/>
  <c r="F1168" i="13"/>
  <c r="F1240" i="13"/>
  <c r="F1312" i="13"/>
  <c r="F1384" i="13"/>
  <c r="F625" i="13"/>
  <c r="F737" i="13"/>
  <c r="F849" i="13"/>
  <c r="F937" i="13"/>
  <c r="F1049" i="13"/>
  <c r="F706" i="13"/>
  <c r="F818" i="13"/>
  <c r="F930" i="13"/>
  <c r="F1018" i="13"/>
  <c r="F1138" i="13"/>
  <c r="F1266" i="13"/>
  <c r="F715" i="13"/>
  <c r="F843" i="13"/>
  <c r="F971" i="13"/>
  <c r="F1099" i="13"/>
  <c r="F1227" i="13"/>
  <c r="F1355" i="13"/>
  <c r="F1196" i="13"/>
  <c r="F1324" i="13"/>
  <c r="F1452" i="13"/>
  <c r="F1580" i="13"/>
  <c r="F1708" i="13"/>
  <c r="F1836" i="13"/>
  <c r="F1964" i="13"/>
  <c r="F2092" i="13"/>
  <c r="F2220" i="13"/>
  <c r="F2348" i="13"/>
  <c r="F981" i="13"/>
  <c r="F1229" i="13"/>
  <c r="F1485" i="13"/>
  <c r="F53" i="13"/>
  <c r="F117" i="13"/>
  <c r="F181" i="13"/>
  <c r="F14" i="13"/>
  <c r="F78" i="13"/>
  <c r="F142" i="13"/>
  <c r="F206" i="13"/>
  <c r="F270" i="13"/>
  <c r="F334" i="13"/>
  <c r="F398" i="13"/>
  <c r="F462" i="13"/>
  <c r="F558" i="13"/>
  <c r="F638" i="13"/>
  <c r="F758" i="13"/>
  <c r="F39" i="13"/>
  <c r="F103" i="13"/>
  <c r="F167" i="13"/>
  <c r="F231" i="13"/>
  <c r="F295" i="13"/>
  <c r="F351" i="13"/>
  <c r="F423" i="13"/>
  <c r="F503" i="13"/>
  <c r="F583" i="13"/>
  <c r="F655" i="13"/>
  <c r="F743" i="13"/>
  <c r="F32" i="13"/>
  <c r="F96" i="13"/>
  <c r="F160" i="13"/>
  <c r="F224" i="13"/>
  <c r="F288" i="13"/>
  <c r="F352" i="13"/>
  <c r="F416" i="13"/>
  <c r="F480" i="13"/>
  <c r="F544" i="13"/>
  <c r="F9" i="13"/>
  <c r="F73" i="13"/>
  <c r="F137" i="13"/>
  <c r="F201" i="13"/>
  <c r="F265" i="13"/>
  <c r="F329" i="13"/>
  <c r="F393" i="13"/>
  <c r="F457" i="13"/>
  <c r="F521" i="13"/>
  <c r="F585" i="13"/>
  <c r="F42" i="13"/>
  <c r="F106" i="13"/>
  <c r="F170" i="13"/>
  <c r="F234" i="13"/>
  <c r="F298" i="13"/>
  <c r="F362" i="13"/>
  <c r="F426" i="13"/>
  <c r="F490" i="13"/>
  <c r="F554" i="13"/>
  <c r="F618" i="13"/>
  <c r="F3" i="13"/>
  <c r="F67" i="13"/>
  <c r="F131" i="13"/>
  <c r="F195" i="13"/>
  <c r="F259" i="13"/>
  <c r="F323" i="13"/>
  <c r="F387" i="13"/>
  <c r="F451" i="13"/>
  <c r="F515" i="13"/>
  <c r="F579" i="13"/>
  <c r="F643" i="13"/>
  <c r="F28" i="13"/>
  <c r="F92" i="13"/>
  <c r="F156" i="13"/>
  <c r="F220" i="13"/>
  <c r="F284" i="13"/>
  <c r="F348" i="13"/>
  <c r="F412" i="13"/>
  <c r="F476" i="13"/>
  <c r="F540" i="13"/>
  <c r="F604" i="13"/>
  <c r="F668" i="13"/>
  <c r="F732" i="13"/>
  <c r="F796" i="13"/>
  <c r="F860" i="13"/>
  <c r="F924" i="13"/>
  <c r="F988" i="13"/>
  <c r="F1052" i="13"/>
  <c r="F277" i="13"/>
  <c r="F341" i="13"/>
  <c r="F405" i="13"/>
  <c r="F469" i="13"/>
  <c r="F533" i="13"/>
  <c r="F597" i="13"/>
  <c r="F661" i="13"/>
  <c r="F725" i="13"/>
  <c r="F789" i="13"/>
  <c r="F853" i="13"/>
  <c r="F590" i="13"/>
  <c r="F766" i="13"/>
  <c r="F854" i="13"/>
  <c r="F918" i="13"/>
  <c r="F982" i="13"/>
  <c r="F1046" i="13"/>
  <c r="F1110" i="13"/>
  <c r="F1174" i="13"/>
  <c r="F1238" i="13"/>
  <c r="F1302" i="13"/>
  <c r="F1366" i="13"/>
  <c r="F679" i="13"/>
  <c r="F831" i="13"/>
  <c r="F895" i="13"/>
  <c r="F959" i="13"/>
  <c r="F1023" i="13"/>
  <c r="F1087" i="13"/>
  <c r="F1151" i="13"/>
  <c r="F1215" i="13"/>
  <c r="F1279" i="13"/>
  <c r="F1343" i="13"/>
  <c r="F1407" i="13"/>
  <c r="F1471" i="13"/>
  <c r="F1535" i="13"/>
  <c r="F1599" i="13"/>
  <c r="F1663" i="13"/>
  <c r="F1727" i="13"/>
  <c r="F640" i="13"/>
  <c r="F704" i="13"/>
  <c r="F768" i="13"/>
  <c r="F832" i="13"/>
  <c r="F896" i="13"/>
  <c r="F960" i="13"/>
  <c r="F1032" i="13"/>
  <c r="F1104" i="13"/>
  <c r="F1176" i="13"/>
  <c r="F1248" i="13"/>
  <c r="F1320" i="13"/>
  <c r="F1392" i="13"/>
  <c r="F657" i="13"/>
  <c r="F745" i="13"/>
  <c r="F857" i="13"/>
  <c r="F945" i="13"/>
  <c r="F1057" i="13"/>
  <c r="F738" i="13"/>
  <c r="F826" i="13"/>
  <c r="F938" i="13"/>
  <c r="F1026" i="13"/>
  <c r="F1154" i="13"/>
  <c r="F1282" i="13"/>
  <c r="F731" i="13"/>
  <c r="F859" i="13"/>
  <c r="F987" i="13"/>
  <c r="F1115" i="13"/>
  <c r="F1243" i="13"/>
  <c r="F1084" i="13"/>
  <c r="F1212" i="13"/>
  <c r="F1340" i="13"/>
  <c r="F1468" i="13"/>
  <c r="F1596" i="13"/>
  <c r="F1724" i="13"/>
  <c r="F1852" i="13"/>
  <c r="F1980" i="13"/>
  <c r="F2108" i="13"/>
  <c r="F2236" i="13"/>
  <c r="F2364" i="13"/>
  <c r="F997" i="13"/>
  <c r="F1237" i="13"/>
  <c r="F1493" i="13"/>
  <c r="F61" i="13"/>
  <c r="F125" i="13"/>
  <c r="F189" i="13"/>
  <c r="F22" i="13"/>
  <c r="F86" i="13"/>
  <c r="F150" i="13"/>
  <c r="F214" i="13"/>
  <c r="F278" i="13"/>
  <c r="F342" i="13"/>
  <c r="F406" i="13"/>
  <c r="F470" i="13"/>
  <c r="F566" i="13"/>
  <c r="F670" i="13"/>
  <c r="F790" i="13"/>
  <c r="F47" i="13"/>
  <c r="F111" i="13"/>
  <c r="F175" i="13"/>
  <c r="F239" i="13"/>
  <c r="F303" i="13"/>
  <c r="F359" i="13"/>
  <c r="F431" i="13"/>
  <c r="F511" i="13"/>
  <c r="F591" i="13"/>
  <c r="F663" i="13"/>
  <c r="F751" i="13"/>
  <c r="F40" i="13"/>
  <c r="F104" i="13"/>
  <c r="F168" i="13"/>
  <c r="F232" i="13"/>
  <c r="F296" i="13"/>
  <c r="F360" i="13"/>
  <c r="F424" i="13"/>
  <c r="F488" i="13"/>
  <c r="F552" i="13"/>
  <c r="F17" i="13"/>
  <c r="F81" i="13"/>
  <c r="F145" i="13"/>
  <c r="F209" i="13"/>
  <c r="F273" i="13"/>
  <c r="F337" i="13"/>
  <c r="F401" i="13"/>
  <c r="F465" i="13"/>
  <c r="F529" i="13"/>
  <c r="F593" i="13"/>
  <c r="F50" i="13"/>
  <c r="F114" i="13"/>
  <c r="F178" i="13"/>
  <c r="F242" i="13"/>
  <c r="F306" i="13"/>
  <c r="F370" i="13"/>
  <c r="F434" i="13"/>
  <c r="F498" i="13"/>
  <c r="F562" i="13"/>
  <c r="F626" i="13"/>
  <c r="F11" i="13"/>
  <c r="F75" i="13"/>
  <c r="F139" i="13"/>
  <c r="F203" i="13"/>
  <c r="F267" i="13"/>
  <c r="F331" i="13"/>
  <c r="F395" i="13"/>
  <c r="F459" i="13"/>
  <c r="F523" i="13"/>
  <c r="F587" i="13"/>
  <c r="F651" i="13"/>
  <c r="F36" i="13"/>
  <c r="F100" i="13"/>
  <c r="F164" i="13"/>
  <c r="F228" i="13"/>
  <c r="F292" i="13"/>
  <c r="F356" i="13"/>
  <c r="F420" i="13"/>
  <c r="F484" i="13"/>
  <c r="F548" i="13"/>
  <c r="F612" i="13"/>
  <c r="F676" i="13"/>
  <c r="F740" i="13"/>
  <c r="F804" i="13"/>
  <c r="F868" i="13"/>
  <c r="F932" i="13"/>
  <c r="F996" i="13"/>
  <c r="F1060" i="13"/>
  <c r="F285" i="13"/>
  <c r="F349" i="13"/>
  <c r="F413" i="13"/>
  <c r="F477" i="13"/>
  <c r="F541" i="13"/>
  <c r="F605" i="13"/>
  <c r="F669" i="13"/>
  <c r="F733" i="13"/>
  <c r="F797" i="13"/>
  <c r="F861" i="13"/>
  <c r="F646" i="13"/>
  <c r="F774" i="13"/>
  <c r="F862" i="13"/>
  <c r="F926" i="13"/>
  <c r="F990" i="13"/>
  <c r="F1054" i="13"/>
  <c r="F1118" i="13"/>
  <c r="F1182" i="13"/>
  <c r="F1246" i="13"/>
  <c r="F1310" i="13"/>
  <c r="F407" i="13"/>
  <c r="F735" i="13"/>
  <c r="F839" i="13"/>
  <c r="F903" i="13"/>
  <c r="F967" i="13"/>
  <c r="F1031" i="13"/>
  <c r="F1095" i="13"/>
  <c r="F1159" i="13"/>
  <c r="F1223" i="13"/>
  <c r="F1287" i="13"/>
  <c r="F1351" i="13"/>
  <c r="F1415" i="13"/>
  <c r="F1479" i="13"/>
  <c r="F1543" i="13"/>
  <c r="F1607" i="13"/>
  <c r="F1671" i="13"/>
  <c r="F1735" i="13"/>
  <c r="F648" i="13"/>
  <c r="F712" i="13"/>
  <c r="F776" i="13"/>
  <c r="F840" i="13"/>
  <c r="F904" i="13"/>
  <c r="F968" i="13"/>
  <c r="F1040" i="13"/>
  <c r="F1112" i="13"/>
  <c r="F1184" i="13"/>
  <c r="F1256" i="13"/>
  <c r="F1328" i="13"/>
  <c r="F1400" i="13"/>
  <c r="F665" i="13"/>
  <c r="F753" i="13"/>
  <c r="F865" i="13"/>
  <c r="F977" i="13"/>
  <c r="F1065" i="13"/>
  <c r="F746" i="13"/>
  <c r="F834" i="13"/>
  <c r="F946" i="13"/>
  <c r="F1058" i="13"/>
  <c r="F1186" i="13"/>
  <c r="F1314" i="13"/>
  <c r="F763" i="13"/>
  <c r="F891" i="13"/>
  <c r="F1019" i="13"/>
  <c r="F1147" i="13"/>
  <c r="F1275" i="13"/>
  <c r="F1116" i="13"/>
  <c r="F1244" i="13"/>
  <c r="F1372" i="13"/>
  <c r="F1500" i="13"/>
  <c r="F1628" i="13"/>
  <c r="F1756" i="13"/>
  <c r="F1884" i="13"/>
  <c r="F2012" i="13"/>
  <c r="F2140" i="13"/>
  <c r="F2268" i="13"/>
  <c r="F901" i="13"/>
  <c r="F1037" i="13"/>
  <c r="F1293" i="13"/>
  <c r="F1549" i="13"/>
  <c r="F5" i="13"/>
  <c r="F69" i="13"/>
  <c r="F133" i="13"/>
  <c r="F197" i="13"/>
  <c r="F30" i="13"/>
  <c r="F94" i="13"/>
  <c r="F158" i="13"/>
  <c r="F222" i="13"/>
  <c r="F286" i="13"/>
  <c r="F350" i="13"/>
  <c r="F414" i="13"/>
  <c r="F478" i="13"/>
  <c r="F574" i="13"/>
  <c r="F694" i="13"/>
  <c r="F798" i="13"/>
  <c r="F55" i="13"/>
  <c r="F119" i="13"/>
  <c r="F183" i="13"/>
  <c r="F247" i="13"/>
  <c r="F311" i="13"/>
  <c r="F367" i="13"/>
  <c r="F439" i="13"/>
  <c r="F535" i="13"/>
  <c r="F599" i="13"/>
  <c r="F687" i="13"/>
  <c r="F775" i="13"/>
  <c r="F48" i="13"/>
  <c r="F112" i="13"/>
  <c r="F176" i="13"/>
  <c r="F240" i="13"/>
  <c r="F304" i="13"/>
  <c r="F368" i="13"/>
  <c r="F432" i="13"/>
  <c r="F496" i="13"/>
  <c r="F560" i="13"/>
  <c r="F25" i="13"/>
  <c r="F89" i="13"/>
  <c r="F153" i="13"/>
  <c r="F217" i="13"/>
  <c r="F281" i="13"/>
  <c r="F345" i="13"/>
  <c r="F409" i="13"/>
  <c r="F473" i="13"/>
  <c r="F537" i="13"/>
  <c r="F601" i="13"/>
  <c r="F58" i="13"/>
  <c r="F122" i="13"/>
  <c r="F186" i="13"/>
  <c r="F250" i="13"/>
  <c r="F314" i="13"/>
  <c r="F378" i="13"/>
  <c r="F442" i="13"/>
  <c r="F506" i="13"/>
  <c r="F570" i="13"/>
  <c r="F634" i="13"/>
  <c r="F19" i="13"/>
  <c r="F83" i="13"/>
  <c r="F147" i="13"/>
  <c r="F211" i="13"/>
  <c r="F275" i="13"/>
  <c r="F339" i="13"/>
  <c r="F403" i="13"/>
  <c r="F467" i="13"/>
  <c r="F531" i="13"/>
  <c r="F595" i="13"/>
  <c r="F659" i="13"/>
  <c r="F44" i="13"/>
  <c r="F108" i="13"/>
  <c r="F172" i="13"/>
  <c r="F236" i="13"/>
  <c r="F300" i="13"/>
  <c r="F364" i="13"/>
  <c r="F428" i="13"/>
  <c r="F492" i="13"/>
  <c r="F556" i="13"/>
  <c r="F620" i="13"/>
  <c r="F684" i="13"/>
  <c r="F748" i="13"/>
  <c r="F812" i="13"/>
  <c r="F876" i="13"/>
  <c r="F940" i="13"/>
  <c r="F1004" i="13"/>
  <c r="F1068" i="13"/>
  <c r="F293" i="13"/>
  <c r="F357" i="13"/>
  <c r="F421" i="13"/>
  <c r="F485" i="13"/>
  <c r="F549" i="13"/>
  <c r="F613" i="13"/>
  <c r="F677" i="13"/>
  <c r="F741" i="13"/>
  <c r="F805" i="13"/>
  <c r="F869" i="13"/>
  <c r="F654" i="13"/>
  <c r="F782" i="13"/>
  <c r="F870" i="13"/>
  <c r="F934" i="13"/>
  <c r="F998" i="13"/>
  <c r="F1062" i="13"/>
  <c r="F1126" i="13"/>
  <c r="F1190" i="13"/>
  <c r="F1254" i="13"/>
  <c r="F1318" i="13"/>
  <c r="F487" i="13"/>
  <c r="F759" i="13"/>
  <c r="F847" i="13"/>
  <c r="F911" i="13"/>
  <c r="F975" i="13"/>
  <c r="F1039" i="13"/>
  <c r="F1103" i="13"/>
  <c r="F1167" i="13"/>
  <c r="F1231" i="13"/>
  <c r="F1295" i="13"/>
  <c r="F1359" i="13"/>
  <c r="F1423" i="13"/>
  <c r="F1487" i="13"/>
  <c r="F1551" i="13"/>
  <c r="F1615" i="13"/>
  <c r="F1679" i="13"/>
  <c r="F1743" i="13"/>
  <c r="F656" i="13"/>
  <c r="F720" i="13"/>
  <c r="F784" i="13"/>
  <c r="F848" i="13"/>
  <c r="F912" i="13"/>
  <c r="F976" i="13"/>
  <c r="F1048" i="13"/>
  <c r="F1120" i="13"/>
  <c r="F1192" i="13"/>
  <c r="F1264" i="13"/>
  <c r="F1336" i="13"/>
  <c r="F1416" i="13"/>
  <c r="F673" i="13"/>
  <c r="F785" i="13"/>
  <c r="F873" i="13"/>
  <c r="F985" i="13"/>
  <c r="F1073" i="13"/>
  <c r="F754" i="13"/>
  <c r="F866" i="13"/>
  <c r="F954" i="13"/>
  <c r="F1066" i="13"/>
  <c r="F1194" i="13"/>
  <c r="F1322" i="13"/>
  <c r="F771" i="13"/>
  <c r="F899" i="13"/>
  <c r="F1027" i="13"/>
  <c r="F1155" i="13"/>
  <c r="F1283" i="13"/>
  <c r="F1124" i="13"/>
  <c r="F1252" i="13"/>
  <c r="F1380" i="13"/>
  <c r="F1508" i="13"/>
  <c r="F1636" i="13"/>
  <c r="F1764" i="13"/>
  <c r="F1892" i="13"/>
  <c r="F2020" i="13"/>
  <c r="F2148" i="13"/>
  <c r="F2276" i="13"/>
  <c r="F909" i="13"/>
  <c r="F1045" i="13"/>
  <c r="F1301" i="13"/>
  <c r="F2360" i="13"/>
  <c r="F2365" i="13"/>
  <c r="F2339" i="13"/>
  <c r="F2275" i="13"/>
  <c r="F2211" i="13"/>
  <c r="F2147" i="13"/>
  <c r="F2338" i="13"/>
  <c r="F2274" i="13"/>
  <c r="F2210" i="13"/>
  <c r="F2146" i="13"/>
  <c r="F2337" i="13"/>
  <c r="F2273" i="13"/>
  <c r="F2209" i="13"/>
  <c r="F2145" i="13"/>
  <c r="F2081" i="13"/>
  <c r="F2017" i="13"/>
  <c r="F1953" i="13"/>
  <c r="F1889" i="13"/>
  <c r="F1825" i="13"/>
  <c r="F2304" i="13"/>
  <c r="F2224" i="13"/>
  <c r="F2358" i="13"/>
  <c r="F2294" i="13"/>
  <c r="F2230" i="13"/>
  <c r="F2166" i="13"/>
  <c r="F2102" i="13"/>
  <c r="F2038" i="13"/>
  <c r="F2277" i="13"/>
  <c r="F2213" i="13"/>
  <c r="F2149" i="13"/>
  <c r="F2085" i="13"/>
  <c r="F2021" i="13"/>
  <c r="F1957" i="13"/>
  <c r="F1893" i="13"/>
  <c r="F1829" i="13"/>
  <c r="F1765" i="13"/>
  <c r="F1701" i="13"/>
  <c r="F1637" i="13"/>
  <c r="F2051" i="13"/>
  <c r="F1987" i="13"/>
  <c r="F1923" i="13"/>
  <c r="F1859" i="13"/>
  <c r="F1795" i="13"/>
  <c r="F1731" i="13"/>
  <c r="F1667" i="13"/>
  <c r="F1603" i="13"/>
  <c r="F1539" i="13"/>
  <c r="F1475" i="13"/>
  <c r="F1411" i="13"/>
  <c r="F2098" i="13"/>
  <c r="F2034" i="13"/>
  <c r="F1970" i="13"/>
  <c r="F1906" i="13"/>
  <c r="F1842" i="13"/>
  <c r="F1778" i="13"/>
  <c r="F1714" i="13"/>
  <c r="F1650" i="13"/>
  <c r="F1586" i="13"/>
  <c r="F1522" i="13"/>
  <c r="F1458" i="13"/>
  <c r="F1394" i="13"/>
  <c r="F1761" i="13"/>
  <c r="F1697" i="13"/>
  <c r="F1633" i="13"/>
  <c r="F1569" i="13"/>
  <c r="F1505" i="13"/>
  <c r="F1441" i="13"/>
  <c r="F1377" i="13"/>
  <c r="F1313" i="13"/>
  <c r="F1249" i="13"/>
  <c r="F1185" i="13"/>
  <c r="F1121" i="13"/>
  <c r="F2104" i="13"/>
  <c r="F2040" i="13"/>
  <c r="F1976" i="13"/>
  <c r="F1912" i="13"/>
  <c r="F1848" i="13"/>
  <c r="F1784" i="13"/>
  <c r="F1720" i="13"/>
  <c r="F1656" i="13"/>
  <c r="F1592" i="13"/>
  <c r="F1528" i="13"/>
  <c r="F1464" i="13"/>
  <c r="F2319" i="13"/>
  <c r="F2255" i="13"/>
  <c r="F2191" i="13"/>
  <c r="F2127" i="13"/>
  <c r="F2063" i="13"/>
  <c r="F1999" i="13"/>
  <c r="F1935" i="13"/>
  <c r="F1871" i="13"/>
  <c r="F1807" i="13"/>
  <c r="F2014" i="13"/>
  <c r="F1950" i="13"/>
  <c r="F1886" i="13"/>
  <c r="F1822" i="13"/>
  <c r="F1758" i="13"/>
  <c r="F1694" i="13"/>
  <c r="F1630" i="13"/>
  <c r="F1566" i="13"/>
  <c r="F1502" i="13"/>
  <c r="F1438" i="13"/>
  <c r="F1374" i="13"/>
  <c r="F1573" i="13"/>
  <c r="F1509" i="13"/>
  <c r="F1445" i="13"/>
  <c r="F1381" i="13"/>
  <c r="F1317" i="13"/>
  <c r="F1253" i="13"/>
  <c r="F1189" i="13"/>
  <c r="F1125" i="13"/>
  <c r="F1061" i="13"/>
  <c r="F2344" i="13"/>
  <c r="F2357" i="13"/>
  <c r="F2331" i="13"/>
  <c r="F2267" i="13"/>
  <c r="F2203" i="13"/>
  <c r="F2139" i="13"/>
  <c r="F2330" i="13"/>
  <c r="F2266" i="13"/>
  <c r="F2202" i="13"/>
  <c r="F2138" i="13"/>
  <c r="F2329" i="13"/>
  <c r="F2265" i="13"/>
  <c r="F2201" i="13"/>
  <c r="F2137" i="13"/>
  <c r="F2073" i="13"/>
  <c r="F2009" i="13"/>
  <c r="F1945" i="13"/>
  <c r="F1881" i="13"/>
  <c r="F1817" i="13"/>
  <c r="F2288" i="13"/>
  <c r="F2216" i="13"/>
  <c r="F2350" i="13"/>
  <c r="F2286" i="13"/>
  <c r="F2222" i="13"/>
  <c r="F2158" i="13"/>
  <c r="F2094" i="13"/>
  <c r="F2030" i="13"/>
  <c r="F2269" i="13"/>
  <c r="F2205" i="13"/>
  <c r="F2141" i="13"/>
  <c r="F2077" i="13"/>
  <c r="F2013" i="13"/>
  <c r="F1949" i="13"/>
  <c r="F1885" i="13"/>
  <c r="F1821" i="13"/>
  <c r="F1757" i="13"/>
  <c r="F1693" i="13"/>
  <c r="F2107" i="13"/>
  <c r="F2043" i="13"/>
  <c r="F1979" i="13"/>
  <c r="F1915" i="13"/>
  <c r="F1851" i="13"/>
  <c r="F1787" i="13"/>
  <c r="F1723" i="13"/>
  <c r="F1659" i="13"/>
  <c r="F1595" i="13"/>
  <c r="F1531" i="13"/>
  <c r="F1467" i="13"/>
  <c r="F1403" i="13"/>
  <c r="F2090" i="13"/>
  <c r="F2026" i="13"/>
  <c r="F1962" i="13"/>
  <c r="F1898" i="13"/>
  <c r="F1834" i="13"/>
  <c r="F1770" i="13"/>
  <c r="F1706" i="13"/>
  <c r="F1642" i="13"/>
  <c r="F1578" i="13"/>
  <c r="F1514" i="13"/>
  <c r="F1450" i="13"/>
  <c r="F1386" i="13"/>
  <c r="F1753" i="13"/>
  <c r="F1689" i="13"/>
  <c r="F1625" i="13"/>
  <c r="F1561" i="13"/>
  <c r="F1497" i="13"/>
  <c r="F1433" i="13"/>
  <c r="F1369" i="13"/>
  <c r="F1305" i="13"/>
  <c r="F1241" i="13"/>
  <c r="F1177" i="13"/>
  <c r="F1113" i="13"/>
  <c r="F2096" i="13"/>
  <c r="F2032" i="13"/>
  <c r="F1968" i="13"/>
  <c r="F1904" i="13"/>
  <c r="F1840" i="13"/>
  <c r="F1776" i="13"/>
  <c r="F1712" i="13"/>
  <c r="F1648" i="13"/>
  <c r="F1584" i="13"/>
  <c r="F1520" i="13"/>
  <c r="F1456" i="13"/>
  <c r="F2311" i="13"/>
  <c r="F2247" i="13"/>
  <c r="F2183" i="13"/>
  <c r="F2119" i="13"/>
  <c r="F2055" i="13"/>
  <c r="F1991" i="13"/>
  <c r="F1927" i="13"/>
  <c r="F1863" i="13"/>
  <c r="F1799" i="13"/>
  <c r="F2006" i="13"/>
  <c r="F1942" i="13"/>
  <c r="F1878" i="13"/>
  <c r="F1814" i="13"/>
  <c r="F1750" i="13"/>
  <c r="F1686" i="13"/>
  <c r="F1622" i="13"/>
  <c r="F1558" i="13"/>
  <c r="F1494" i="13"/>
  <c r="F1430" i="13"/>
  <c r="F1629" i="13"/>
  <c r="F1565" i="13"/>
  <c r="F1501" i="13"/>
  <c r="F1437" i="13"/>
  <c r="F1373" i="13"/>
  <c r="F1309" i="13"/>
  <c r="F1245" i="13"/>
  <c r="F1181" i="13"/>
  <c r="F1117" i="13"/>
  <c r="F1053" i="13"/>
  <c r="F989" i="13"/>
  <c r="F925" i="13"/>
  <c r="F2356" i="13"/>
  <c r="F2292" i="13"/>
  <c r="F2228" i="13"/>
  <c r="F2164" i="13"/>
  <c r="F2100" i="13"/>
  <c r="F2036" i="13"/>
  <c r="F1972" i="13"/>
  <c r="F1908" i="13"/>
  <c r="F1844" i="13"/>
  <c r="F1780" i="13"/>
  <c r="F1716" i="13"/>
  <c r="F1652" i="13"/>
  <c r="F1588" i="13"/>
  <c r="F1524" i="13"/>
  <c r="F1460" i="13"/>
  <c r="F1396" i="13"/>
  <c r="F1332" i="13"/>
  <c r="F1268" i="13"/>
  <c r="F1204" i="13"/>
  <c r="F1140" i="13"/>
  <c r="F1076" i="13"/>
  <c r="F1299" i="13"/>
  <c r="F1235" i="13"/>
  <c r="F1171" i="13"/>
  <c r="F1107" i="13"/>
  <c r="F1043" i="13"/>
  <c r="F979" i="13"/>
  <c r="F915" i="13"/>
  <c r="F851" i="13"/>
  <c r="F787" i="13"/>
  <c r="F723" i="13"/>
  <c r="F1338" i="13"/>
  <c r="F1274" i="13"/>
  <c r="F1210" i="13"/>
  <c r="F1146" i="13"/>
  <c r="F1082" i="13"/>
  <c r="F2328" i="13"/>
  <c r="F2349" i="13"/>
  <c r="F2323" i="13"/>
  <c r="F2259" i="13"/>
  <c r="F2195" i="13"/>
  <c r="F2131" i="13"/>
  <c r="F2322" i="13"/>
  <c r="F2258" i="13"/>
  <c r="F2194" i="13"/>
  <c r="F2130" i="13"/>
  <c r="F2321" i="13"/>
  <c r="F2257" i="13"/>
  <c r="F2193" i="13"/>
  <c r="F2129" i="13"/>
  <c r="F2065" i="13"/>
  <c r="F2001" i="13"/>
  <c r="F1937" i="13"/>
  <c r="F1873" i="13"/>
  <c r="F1809" i="13"/>
  <c r="F2280" i="13"/>
  <c r="F2208" i="13"/>
  <c r="F2342" i="13"/>
  <c r="F2278" i="13"/>
  <c r="F2214" i="13"/>
  <c r="F2150" i="13"/>
  <c r="F2086" i="13"/>
  <c r="F2325" i="13"/>
  <c r="F2261" i="13"/>
  <c r="F2197" i="13"/>
  <c r="F2133" i="13"/>
  <c r="F2069" i="13"/>
  <c r="F2005" i="13"/>
  <c r="F1941" i="13"/>
  <c r="F1877" i="13"/>
  <c r="F1813" i="13"/>
  <c r="F1749" i="13"/>
  <c r="F1685" i="13"/>
  <c r="F2099" i="13"/>
  <c r="F2035" i="13"/>
  <c r="F1971" i="13"/>
  <c r="F1907" i="13"/>
  <c r="F1843" i="13"/>
  <c r="F1779" i="13"/>
  <c r="F1715" i="13"/>
  <c r="F1651" i="13"/>
  <c r="F1587" i="13"/>
  <c r="F1523" i="13"/>
  <c r="F1459" i="13"/>
  <c r="F1395" i="13"/>
  <c r="F2082" i="13"/>
  <c r="F2018" i="13"/>
  <c r="F1954" i="13"/>
  <c r="F1890" i="13"/>
  <c r="F1826" i="13"/>
  <c r="F1762" i="13"/>
  <c r="F1698" i="13"/>
  <c r="F1634" i="13"/>
  <c r="F1570" i="13"/>
  <c r="F1506" i="13"/>
  <c r="F1442" i="13"/>
  <c r="F1378" i="13"/>
  <c r="F1745" i="13"/>
  <c r="F1681" i="13"/>
  <c r="F1617" i="13"/>
  <c r="F1553" i="13"/>
  <c r="F1489" i="13"/>
  <c r="F1425" i="13"/>
  <c r="F1361" i="13"/>
  <c r="F1297" i="13"/>
  <c r="F1233" i="13"/>
  <c r="F1169" i="13"/>
  <c r="F2152" i="13"/>
  <c r="F2088" i="13"/>
  <c r="F2024" i="13"/>
  <c r="F1960" i="13"/>
  <c r="F1896" i="13"/>
  <c r="F1832" i="13"/>
  <c r="F1768" i="13"/>
  <c r="F1704" i="13"/>
  <c r="F1640" i="13"/>
  <c r="F1576" i="13"/>
  <c r="F1512" i="13"/>
  <c r="F1448" i="13"/>
  <c r="F2303" i="13"/>
  <c r="F2239" i="13"/>
  <c r="F2175" i="13"/>
  <c r="F2111" i="13"/>
  <c r="F2047" i="13"/>
  <c r="F1983" i="13"/>
  <c r="F1919" i="13"/>
  <c r="F1855" i="13"/>
  <c r="F1791" i="13"/>
  <c r="F1998" i="13"/>
  <c r="F1934" i="13"/>
  <c r="F1870" i="13"/>
  <c r="F1806" i="13"/>
  <c r="F1742" i="13"/>
  <c r="F1678" i="13"/>
  <c r="F1614" i="13"/>
  <c r="F1550" i="13"/>
  <c r="F1486" i="13"/>
  <c r="F1422" i="13"/>
  <c r="F2312" i="13"/>
  <c r="F2333" i="13"/>
  <c r="F2315" i="13"/>
  <c r="F2251" i="13"/>
  <c r="F2187" i="13"/>
  <c r="F2123" i="13"/>
  <c r="F2314" i="13"/>
  <c r="F2250" i="13"/>
  <c r="F2186" i="13"/>
  <c r="F2122" i="13"/>
  <c r="F2313" i="13"/>
  <c r="F2249" i="13"/>
  <c r="F2185" i="13"/>
  <c r="F2121" i="13"/>
  <c r="F2057" i="13"/>
  <c r="F1993" i="13"/>
  <c r="F1929" i="13"/>
  <c r="F1865" i="13"/>
  <c r="F1801" i="13"/>
  <c r="F2264" i="13"/>
  <c r="F2200" i="13"/>
  <c r="F2334" i="13"/>
  <c r="F2270" i="13"/>
  <c r="F2206" i="13"/>
  <c r="F2142" i="13"/>
  <c r="F2078" i="13"/>
  <c r="F2317" i="13"/>
  <c r="F2253" i="13"/>
  <c r="F2189" i="13"/>
  <c r="F2125" i="13"/>
  <c r="F2061" i="13"/>
  <c r="F1997" i="13"/>
  <c r="F1933" i="13"/>
  <c r="F1869" i="13"/>
  <c r="F1805" i="13"/>
  <c r="F1741" i="13"/>
  <c r="F1677" i="13"/>
  <c r="F2091" i="13"/>
  <c r="F2027" i="13"/>
  <c r="F1963" i="13"/>
  <c r="F1899" i="13"/>
  <c r="F1835" i="13"/>
  <c r="F1771" i="13"/>
  <c r="F1707" i="13"/>
  <c r="F1643" i="13"/>
  <c r="F1579" i="13"/>
  <c r="F1515" i="13"/>
  <c r="F1451" i="13"/>
  <c r="F1387" i="13"/>
  <c r="F2074" i="13"/>
  <c r="F2010" i="13"/>
  <c r="F1946" i="13"/>
  <c r="F1882" i="13"/>
  <c r="F1818" i="13"/>
  <c r="F1754" i="13"/>
  <c r="F1690" i="13"/>
  <c r="F1626" i="13"/>
  <c r="F1562" i="13"/>
  <c r="F1498" i="13"/>
  <c r="F1434" i="13"/>
  <c r="F1370" i="13"/>
  <c r="F1737" i="13"/>
  <c r="F1673" i="13"/>
  <c r="F1609" i="13"/>
  <c r="F1545" i="13"/>
  <c r="F1481" i="13"/>
  <c r="F1417" i="13"/>
  <c r="F1353" i="13"/>
  <c r="F1289" i="13"/>
  <c r="F1225" i="13"/>
  <c r="F1161" i="13"/>
  <c r="F2144" i="13"/>
  <c r="F2080" i="13"/>
  <c r="F2016" i="13"/>
  <c r="F1952" i="13"/>
  <c r="F1888" i="13"/>
  <c r="F1824" i="13"/>
  <c r="F1760" i="13"/>
  <c r="F1696" i="13"/>
  <c r="F1632" i="13"/>
  <c r="F1568" i="13"/>
  <c r="F1504" i="13"/>
  <c r="F2359" i="13"/>
  <c r="F2295" i="13"/>
  <c r="F2231" i="13"/>
  <c r="F2167" i="13"/>
  <c r="F2103" i="13"/>
  <c r="F2039" i="13"/>
  <c r="F1975" i="13"/>
  <c r="F1911" i="13"/>
  <c r="F1847" i="13"/>
  <c r="F1783" i="13"/>
  <c r="F1990" i="13"/>
  <c r="F1926" i="13"/>
  <c r="F1862" i="13"/>
  <c r="F1798" i="13"/>
  <c r="F1734" i="13"/>
  <c r="F1670" i="13"/>
  <c r="F1606" i="13"/>
  <c r="F1542" i="13"/>
  <c r="F1478" i="13"/>
  <c r="F1414" i="13"/>
  <c r="F2296" i="13"/>
  <c r="F2341" i="13"/>
  <c r="F2307" i="13"/>
  <c r="F2243" i="13"/>
  <c r="F2179" i="13"/>
  <c r="F2115" i="13"/>
  <c r="F2306" i="13"/>
  <c r="F2242" i="13"/>
  <c r="F2178" i="13"/>
  <c r="F2114" i="13"/>
  <c r="F2305" i="13"/>
  <c r="F2241" i="13"/>
  <c r="F2177" i="13"/>
  <c r="F2113" i="13"/>
  <c r="F2049" i="13"/>
  <c r="F1985" i="13"/>
  <c r="F1921" i="13"/>
  <c r="F1857" i="13"/>
  <c r="F1793" i="13"/>
  <c r="F2256" i="13"/>
  <c r="F2192" i="13"/>
  <c r="F2326" i="13"/>
  <c r="F2262" i="13"/>
  <c r="F2198" i="13"/>
  <c r="F2134" i="13"/>
  <c r="F2070" i="13"/>
  <c r="F2309" i="13"/>
  <c r="F2245" i="13"/>
  <c r="F2181" i="13"/>
  <c r="F2117" i="13"/>
  <c r="F2053" i="13"/>
  <c r="F1989" i="13"/>
  <c r="F1925" i="13"/>
  <c r="F1861" i="13"/>
  <c r="F1797" i="13"/>
  <c r="F1733" i="13"/>
  <c r="F1669" i="13"/>
  <c r="F2083" i="13"/>
  <c r="F2019" i="13"/>
  <c r="F1955" i="13"/>
  <c r="F1891" i="13"/>
  <c r="F1827" i="13"/>
  <c r="F1763" i="13"/>
  <c r="F1699" i="13"/>
  <c r="F1635" i="13"/>
  <c r="F1571" i="13"/>
  <c r="F1507" i="13"/>
  <c r="F1443" i="13"/>
  <c r="F1379" i="13"/>
  <c r="F2066" i="13"/>
  <c r="F2002" i="13"/>
  <c r="F1938" i="13"/>
  <c r="F1874" i="13"/>
  <c r="F1810" i="13"/>
  <c r="F1746" i="13"/>
  <c r="F1682" i="13"/>
  <c r="F1618" i="13"/>
  <c r="F1554" i="13"/>
  <c r="F1490" i="13"/>
  <c r="F1426" i="13"/>
  <c r="F1362" i="13"/>
  <c r="F1729" i="13"/>
  <c r="F1665" i="13"/>
  <c r="F1601" i="13"/>
  <c r="F1537" i="13"/>
  <c r="F1473" i="13"/>
  <c r="F1409" i="13"/>
  <c r="F1345" i="13"/>
  <c r="F1281" i="13"/>
  <c r="F1217" i="13"/>
  <c r="F1153" i="13"/>
  <c r="F2136" i="13"/>
  <c r="F2072" i="13"/>
  <c r="F2008" i="13"/>
  <c r="F1944" i="13"/>
  <c r="F1880" i="13"/>
  <c r="F1816" i="13"/>
  <c r="F1752" i="13"/>
  <c r="F1688" i="13"/>
  <c r="F1624" i="13"/>
  <c r="F1560" i="13"/>
  <c r="F1496" i="13"/>
  <c r="F2351" i="13"/>
  <c r="F2287" i="13"/>
  <c r="F2223" i="13"/>
  <c r="F2159" i="13"/>
  <c r="F2095" i="13"/>
  <c r="F2031" i="13"/>
  <c r="F1967" i="13"/>
  <c r="F1903" i="13"/>
  <c r="F1839" i="13"/>
  <c r="F1775" i="13"/>
  <c r="F1982" i="13"/>
  <c r="F1918" i="13"/>
  <c r="F1854" i="13"/>
  <c r="F1790" i="13"/>
  <c r="F1726" i="13"/>
  <c r="F1662" i="13"/>
  <c r="F1598" i="13"/>
  <c r="F1534" i="13"/>
  <c r="F1470" i="13"/>
  <c r="F1406" i="13"/>
  <c r="F1605" i="13"/>
  <c r="F1541" i="13"/>
  <c r="F1477" i="13"/>
  <c r="F1413" i="13"/>
  <c r="F1349" i="13"/>
  <c r="F1285" i="13"/>
  <c r="F1221" i="13"/>
  <c r="F1157" i="13"/>
  <c r="F1093" i="13"/>
  <c r="F1029" i="13"/>
  <c r="F2272" i="13"/>
  <c r="F2363" i="13"/>
  <c r="F2299" i="13"/>
  <c r="F2235" i="13"/>
  <c r="F2171" i="13"/>
  <c r="F2362" i="13"/>
  <c r="F2298" i="13"/>
  <c r="F2234" i="13"/>
  <c r="F2170" i="13"/>
  <c r="F2361" i="13"/>
  <c r="F2297" i="13"/>
  <c r="F2233" i="13"/>
  <c r="F2169" i="13"/>
  <c r="F2105" i="13"/>
  <c r="F2041" i="13"/>
  <c r="F1977" i="13"/>
  <c r="F1913" i="13"/>
  <c r="F1849" i="13"/>
  <c r="F2352" i="13"/>
  <c r="F2248" i="13"/>
  <c r="F2184" i="13"/>
  <c r="F2318" i="13"/>
  <c r="F2254" i="13"/>
  <c r="F2190" i="13"/>
  <c r="F2126" i="13"/>
  <c r="F2062" i="13"/>
  <c r="F2301" i="13"/>
  <c r="F2237" i="13"/>
  <c r="F2173" i="13"/>
  <c r="F2109" i="13"/>
  <c r="F2045" i="13"/>
  <c r="F1981" i="13"/>
  <c r="F1917" i="13"/>
  <c r="F1853" i="13"/>
  <c r="F1789" i="13"/>
  <c r="F1725" i="13"/>
  <c r="F1661" i="13"/>
  <c r="F2075" i="13"/>
  <c r="F2011" i="13"/>
  <c r="F1947" i="13"/>
  <c r="F1883" i="13"/>
  <c r="F1819" i="13"/>
  <c r="F1755" i="13"/>
  <c r="F1691" i="13"/>
  <c r="F1627" i="13"/>
  <c r="F1563" i="13"/>
  <c r="F1499" i="13"/>
  <c r="F1435" i="13"/>
  <c r="F1371" i="13"/>
  <c r="F2058" i="13"/>
  <c r="F1994" i="13"/>
  <c r="F1930" i="13"/>
  <c r="F1866" i="13"/>
  <c r="F1802" i="13"/>
  <c r="F1738" i="13"/>
  <c r="F1674" i="13"/>
  <c r="F1610" i="13"/>
  <c r="F1546" i="13"/>
  <c r="F1482" i="13"/>
  <c r="F1418" i="13"/>
  <c r="F1785" i="13"/>
  <c r="F1721" i="13"/>
  <c r="F1657" i="13"/>
  <c r="F1593" i="13"/>
  <c r="F1529" i="13"/>
  <c r="F1465" i="13"/>
  <c r="F1401" i="13"/>
  <c r="F1337" i="13"/>
  <c r="F1273" i="13"/>
  <c r="F1209" i="13"/>
  <c r="F1145" i="13"/>
  <c r="F2128" i="13"/>
  <c r="F2064" i="13"/>
  <c r="F2000" i="13"/>
  <c r="F1936" i="13"/>
  <c r="F1872" i="13"/>
  <c r="F1808" i="13"/>
  <c r="F1744" i="13"/>
  <c r="F1680" i="13"/>
  <c r="F1616" i="13"/>
  <c r="F1552" i="13"/>
  <c r="F1488" i="13"/>
  <c r="F2343" i="13"/>
  <c r="F2279" i="13"/>
  <c r="F2215" i="13"/>
  <c r="F2151" i="13"/>
  <c r="F2087" i="13"/>
  <c r="F2023" i="13"/>
  <c r="F1959" i="13"/>
  <c r="F1895" i="13"/>
  <c r="F1831" i="13"/>
  <c r="F1767" i="13"/>
  <c r="F1974" i="13"/>
  <c r="F1910" i="13"/>
  <c r="F1846" i="13"/>
  <c r="F1782" i="13"/>
  <c r="F1718" i="13"/>
  <c r="F1654" i="13"/>
  <c r="F1590" i="13"/>
  <c r="F1526" i="13"/>
  <c r="F1462" i="13"/>
  <c r="F1398" i="13"/>
  <c r="F1597" i="13"/>
  <c r="F1533" i="13"/>
  <c r="F1469" i="13"/>
  <c r="F1405" i="13"/>
  <c r="F1341" i="13"/>
  <c r="F1277" i="13"/>
  <c r="F1213" i="13"/>
  <c r="F1149" i="13"/>
  <c r="F1085" i="13"/>
  <c r="F1021" i="13"/>
  <c r="F957" i="13"/>
  <c r="F893" i="13"/>
  <c r="F2324" i="13"/>
  <c r="F2260" i="13"/>
  <c r="F2196" i="13"/>
  <c r="F2132" i="13"/>
  <c r="F2068" i="13"/>
  <c r="F2004" i="13"/>
  <c r="F1940" i="13"/>
  <c r="F1876" i="13"/>
  <c r="F1812" i="13"/>
  <c r="F1748" i="13"/>
  <c r="F1684" i="13"/>
  <c r="F1620" i="13"/>
  <c r="F1556" i="13"/>
  <c r="F1492" i="13"/>
  <c r="F1428" i="13"/>
  <c r="F1364" i="13"/>
  <c r="F1300" i="13"/>
  <c r="F1236" i="13"/>
  <c r="F1172" i="13"/>
  <c r="F1108" i="13"/>
  <c r="F1331" i="13"/>
  <c r="F1267" i="13"/>
  <c r="F1203" i="13"/>
  <c r="F1139" i="13"/>
  <c r="F1075" i="13"/>
  <c r="F1011" i="13"/>
  <c r="F947" i="13"/>
  <c r="F883" i="13"/>
  <c r="F819" i="13"/>
  <c r="F755" i="13"/>
  <c r="F691" i="13"/>
  <c r="F1306" i="13"/>
  <c r="F1242" i="13"/>
  <c r="F1178" i="13"/>
  <c r="F1114" i="13"/>
  <c r="F1050" i="13"/>
  <c r="F986" i="13"/>
  <c r="F922" i="13"/>
  <c r="F858" i="13"/>
  <c r="F794" i="13"/>
  <c r="F730" i="13"/>
  <c r="F1097" i="13"/>
  <c r="F1033" i="13"/>
  <c r="F969" i="13"/>
  <c r="F905" i="13"/>
  <c r="F841" i="13"/>
  <c r="F777" i="13"/>
  <c r="F713" i="13"/>
  <c r="F649" i="13"/>
  <c r="F2168" i="13"/>
  <c r="F2355" i="13"/>
  <c r="F2291" i="13"/>
  <c r="F2227" i="13"/>
  <c r="F2163" i="13"/>
  <c r="F2354" i="13"/>
  <c r="F2290" i="13"/>
  <c r="F2226" i="13"/>
  <c r="F2162" i="13"/>
  <c r="F2353" i="13"/>
  <c r="F2289" i="13"/>
  <c r="F2225" i="13"/>
  <c r="F2161" i="13"/>
  <c r="F2097" i="13"/>
  <c r="F2033" i="13"/>
  <c r="F1969" i="13"/>
  <c r="F1905" i="13"/>
  <c r="F1841" i="13"/>
  <c r="F2336" i="13"/>
  <c r="F2240" i="13"/>
  <c r="F2176" i="13"/>
  <c r="F2310" i="13"/>
  <c r="F2246" i="13"/>
  <c r="F2182" i="13"/>
  <c r="F2118" i="13"/>
  <c r="F2054" i="13"/>
  <c r="F2293" i="13"/>
  <c r="F2229" i="13"/>
  <c r="F2165" i="13"/>
  <c r="F2101" i="13"/>
  <c r="F2037" i="13"/>
  <c r="F1973" i="13"/>
  <c r="F1909" i="13"/>
  <c r="F1845" i="13"/>
  <c r="F1781" i="13"/>
  <c r="F1717" i="13"/>
  <c r="F1653" i="13"/>
  <c r="F2067" i="13"/>
  <c r="F2003" i="13"/>
  <c r="F1939" i="13"/>
  <c r="F1875" i="13"/>
  <c r="F1811" i="13"/>
  <c r="F1747" i="13"/>
  <c r="F1683" i="13"/>
  <c r="F1619" i="13"/>
  <c r="F1555" i="13"/>
  <c r="F1491" i="13"/>
  <c r="F1427" i="13"/>
  <c r="F1363" i="13"/>
  <c r="F2050" i="13"/>
  <c r="F1986" i="13"/>
  <c r="F1922" i="13"/>
  <c r="F1858" i="13"/>
  <c r="F1794" i="13"/>
  <c r="F1730" i="13"/>
  <c r="F1666" i="13"/>
  <c r="F1602" i="13"/>
  <c r="F1538" i="13"/>
  <c r="F1474" i="13"/>
  <c r="F1410" i="13"/>
  <c r="F1777" i="13"/>
  <c r="F1713" i="13"/>
  <c r="F1649" i="13"/>
  <c r="F1585" i="13"/>
  <c r="F1521" i="13"/>
  <c r="F1457" i="13"/>
  <c r="F1393" i="13"/>
  <c r="F1329" i="13"/>
  <c r="F1265" i="13"/>
  <c r="F1201" i="13"/>
  <c r="F1137" i="13"/>
  <c r="F2120" i="13"/>
  <c r="F2056" i="13"/>
  <c r="F1992" i="13"/>
  <c r="F1928" i="13"/>
  <c r="F1864" i="13"/>
  <c r="F1800" i="13"/>
  <c r="F1736" i="13"/>
  <c r="F1672" i="13"/>
  <c r="F1608" i="13"/>
  <c r="F1544" i="13"/>
  <c r="F1480" i="13"/>
  <c r="F2335" i="13"/>
  <c r="F2271" i="13"/>
  <c r="F2207" i="13"/>
  <c r="F2143" i="13"/>
  <c r="F2079" i="13"/>
  <c r="F2015" i="13"/>
  <c r="F1951" i="13"/>
  <c r="F1887" i="13"/>
  <c r="F1823" i="13"/>
  <c r="F1759" i="13"/>
  <c r="F1966" i="13"/>
  <c r="F1902" i="13"/>
  <c r="F1838" i="13"/>
  <c r="F1774" i="13"/>
  <c r="F1710" i="13"/>
  <c r="F1646" i="13"/>
  <c r="F1582" i="13"/>
  <c r="F1518" i="13"/>
  <c r="F1454" i="13"/>
  <c r="F1390" i="13"/>
  <c r="F1589" i="13"/>
  <c r="F1525" i="13"/>
  <c r="F1461" i="13"/>
  <c r="F1397" i="13"/>
  <c r="F1333" i="13"/>
  <c r="F1269" i="13"/>
  <c r="F1205" i="13"/>
  <c r="F1141" i="13"/>
  <c r="F1077" i="13"/>
  <c r="F1013" i="13"/>
  <c r="F949" i="13"/>
  <c r="F885" i="13"/>
  <c r="F2316" i="13"/>
  <c r="F2252" i="13"/>
  <c r="F2188" i="13"/>
  <c r="F2124" i="13"/>
  <c r="F2060" i="13"/>
  <c r="F1996" i="13"/>
  <c r="F1932" i="13"/>
  <c r="F1868" i="13"/>
  <c r="F1804" i="13"/>
  <c r="F1740" i="13"/>
  <c r="F1676" i="13"/>
  <c r="F1612" i="13"/>
  <c r="F1548" i="13"/>
  <c r="F1484" i="13"/>
  <c r="F1420" i="13"/>
  <c r="F1356" i="13"/>
  <c r="F1292" i="13"/>
  <c r="F1228" i="13"/>
  <c r="F1164" i="13"/>
  <c r="F1100" i="13"/>
  <c r="F1323" i="13"/>
  <c r="F1259" i="13"/>
  <c r="F1195" i="13"/>
  <c r="F1131" i="13"/>
  <c r="F1067" i="13"/>
  <c r="F1003" i="13"/>
  <c r="F939" i="13"/>
  <c r="F875" i="13"/>
  <c r="F811" i="13"/>
  <c r="F747" i="13"/>
  <c r="F683" i="13"/>
  <c r="F1298" i="13"/>
  <c r="F1234" i="13"/>
  <c r="F1170" i="13"/>
  <c r="F1106" i="13"/>
  <c r="F1042" i="13"/>
  <c r="F978" i="13"/>
  <c r="F914" i="13"/>
  <c r="F850" i="13"/>
  <c r="F786" i="13"/>
  <c r="F722" i="13"/>
  <c r="F1089" i="13"/>
  <c r="F1025" i="13"/>
  <c r="F961" i="13"/>
  <c r="F897" i="13"/>
  <c r="F833" i="13"/>
  <c r="F769" i="13"/>
  <c r="F705" i="13"/>
  <c r="F641" i="13"/>
  <c r="F1408" i="13"/>
  <c r="F1344" i="13"/>
  <c r="F1280" i="13"/>
  <c r="F1216" i="13"/>
  <c r="F1152" i="13"/>
  <c r="F1088" i="13"/>
  <c r="F1024" i="13"/>
  <c r="F2" i="13"/>
  <c r="F2347" i="13"/>
  <c r="F2283" i="13"/>
  <c r="F2219" i="13"/>
  <c r="F2155" i="13"/>
  <c r="F2346" i="13"/>
  <c r="F2282" i="13"/>
  <c r="F2218" i="13"/>
  <c r="F2154" i="13"/>
  <c r="F2345" i="13"/>
  <c r="F2281" i="13"/>
  <c r="F2217" i="13"/>
  <c r="F2153" i="13"/>
  <c r="F2089" i="13"/>
  <c r="F2025" i="13"/>
  <c r="F1961" i="13"/>
  <c r="F1897" i="13"/>
  <c r="F1833" i="13"/>
  <c r="F2320" i="13"/>
  <c r="F2232" i="13"/>
  <c r="F2160" i="13"/>
  <c r="F2302" i="13"/>
  <c r="F2238" i="13"/>
  <c r="F2174" i="13"/>
  <c r="F2110" i="13"/>
  <c r="F2046" i="13"/>
  <c r="F2285" i="13"/>
  <c r="F2221" i="13"/>
  <c r="F2157" i="13"/>
  <c r="F2093" i="13"/>
  <c r="F2029" i="13"/>
  <c r="F1965" i="13"/>
  <c r="F1901" i="13"/>
  <c r="F1837" i="13"/>
  <c r="F1773" i="13"/>
  <c r="F1709" i="13"/>
  <c r="F1645" i="13"/>
  <c r="F2059" i="13"/>
  <c r="F1995" i="13"/>
  <c r="F1931" i="13"/>
  <c r="F1867" i="13"/>
  <c r="F1803" i="13"/>
  <c r="F1739" i="13"/>
  <c r="F1675" i="13"/>
  <c r="F1611" i="13"/>
  <c r="F1547" i="13"/>
  <c r="F1483" i="13"/>
  <c r="F1419" i="13"/>
  <c r="F2106" i="13"/>
  <c r="F2042" i="13"/>
  <c r="F1978" i="13"/>
  <c r="F1914" i="13"/>
  <c r="F1850" i="13"/>
  <c r="F1786" i="13"/>
  <c r="F1722" i="13"/>
  <c r="F1658" i="13"/>
  <c r="F1594" i="13"/>
  <c r="F1530" i="13"/>
  <c r="F1466" i="13"/>
  <c r="F1402" i="13"/>
  <c r="F1769" i="13"/>
  <c r="F1705" i="13"/>
  <c r="F1641" i="13"/>
  <c r="F1577" i="13"/>
  <c r="F1513" i="13"/>
  <c r="F1449" i="13"/>
  <c r="F1385" i="13"/>
  <c r="F1321" i="13"/>
  <c r="F1257" i="13"/>
  <c r="F1193" i="13"/>
  <c r="F1129" i="13"/>
  <c r="F2112" i="13"/>
  <c r="F2048" i="13"/>
  <c r="F1984" i="13"/>
  <c r="F1920" i="13"/>
  <c r="F1856" i="13"/>
  <c r="F1792" i="13"/>
  <c r="F1728" i="13"/>
  <c r="F1664" i="13"/>
  <c r="F1600" i="13"/>
  <c r="F1536" i="13"/>
  <c r="F1472" i="13"/>
  <c r="F2327" i="13"/>
  <c r="F2263" i="13"/>
  <c r="F2199" i="13"/>
  <c r="F2135" i="13"/>
  <c r="F2071" i="13"/>
  <c r="F2007" i="13"/>
  <c r="F1943" i="13"/>
  <c r="F1879" i="13"/>
  <c r="F1815" i="13"/>
  <c r="F2022" i="13"/>
  <c r="F1958" i="13"/>
  <c r="F1894" i="13"/>
  <c r="F1830" i="13"/>
  <c r="F1766" i="13"/>
  <c r="F1702" i="13"/>
  <c r="F1638" i="13"/>
  <c r="F1574" i="13"/>
  <c r="F1510" i="13"/>
  <c r="F1446" i="13"/>
  <c r="F1382" i="13"/>
  <c r="F1581" i="13"/>
  <c r="F1517" i="13"/>
  <c r="F1453" i="13"/>
  <c r="F1389" i="13"/>
  <c r="F1325" i="13"/>
  <c r="F1261" i="13"/>
  <c r="F1197" i="13"/>
  <c r="F1133" i="13"/>
  <c r="F1069" i="13"/>
  <c r="F1005" i="13"/>
  <c r="F941" i="13"/>
  <c r="F877" i="13"/>
  <c r="F2308" i="13"/>
  <c r="F2244" i="13"/>
  <c r="F2180" i="13"/>
  <c r="F2116" i="13"/>
  <c r="F2052" i="13"/>
  <c r="F1988" i="13"/>
  <c r="F1924" i="13"/>
  <c r="F1860" i="13"/>
  <c r="F1796" i="13"/>
  <c r="F1732" i="13"/>
  <c r="F1668" i="13"/>
  <c r="F1604" i="13"/>
  <c r="F1540" i="13"/>
  <c r="F1476" i="13"/>
  <c r="F1412" i="13"/>
  <c r="F1348" i="13"/>
  <c r="F1284" i="13"/>
  <c r="F1220" i="13"/>
  <c r="F1156" i="13"/>
  <c r="F1092" i="13"/>
  <c r="F1315" i="13"/>
  <c r="F1251" i="13"/>
  <c r="F1187" i="13"/>
  <c r="F1123" i="13"/>
  <c r="F1059" i="13"/>
  <c r="F995" i="13"/>
  <c r="F931" i="13"/>
  <c r="F867" i="13"/>
  <c r="F803" i="13"/>
  <c r="F739" i="13"/>
  <c r="F1354" i="13"/>
  <c r="F1290" i="13"/>
  <c r="F1226" i="13"/>
  <c r="F1162" i="13"/>
  <c r="F1098" i="13"/>
  <c r="F1034" i="13"/>
  <c r="F970" i="13"/>
  <c r="F906" i="13"/>
  <c r="F842" i="13"/>
  <c r="F778" i="13"/>
  <c r="F714" i="13"/>
  <c r="F1081" i="13"/>
  <c r="F1017" i="13"/>
  <c r="F953" i="13"/>
  <c r="F889" i="13"/>
  <c r="F825" i="13"/>
  <c r="F761" i="13"/>
  <c r="F697" i="13"/>
  <c r="F633" i="13"/>
  <c r="F13" i="13"/>
  <c r="F77" i="13"/>
  <c r="F141" i="13"/>
  <c r="F205" i="13"/>
  <c r="F38" i="13"/>
  <c r="F102" i="13"/>
  <c r="F166" i="13"/>
  <c r="F230" i="13"/>
  <c r="F294" i="13"/>
  <c r="F358" i="13"/>
  <c r="F422" i="13"/>
  <c r="F486" i="13"/>
  <c r="F598" i="13"/>
  <c r="F702" i="13"/>
  <c r="F806" i="13"/>
  <c r="F63" i="13"/>
  <c r="F127" i="13"/>
  <c r="F191" i="13"/>
  <c r="F255" i="13"/>
  <c r="F319" i="13"/>
  <c r="F375" i="13"/>
  <c r="F447" i="13"/>
  <c r="F543" i="13"/>
  <c r="F607" i="13"/>
  <c r="F695" i="13"/>
  <c r="F783" i="13"/>
  <c r="F56" i="13"/>
  <c r="F120" i="13"/>
  <c r="F184" i="13"/>
  <c r="F248" i="13"/>
  <c r="F312" i="13"/>
  <c r="F376" i="13"/>
  <c r="F440" i="13"/>
  <c r="F504" i="13"/>
  <c r="F568" i="13"/>
  <c r="F33" i="13"/>
  <c r="F97" i="13"/>
  <c r="F161" i="13"/>
  <c r="F225" i="13"/>
  <c r="F289" i="13"/>
  <c r="F353" i="13"/>
  <c r="F417" i="13"/>
  <c r="F481" i="13"/>
  <c r="F545" i="13"/>
  <c r="F609" i="13"/>
  <c r="F66" i="13"/>
  <c r="F130" i="13"/>
  <c r="F194" i="13"/>
  <c r="F258" i="13"/>
  <c r="F322" i="13"/>
  <c r="F386" i="13"/>
  <c r="F450" i="13"/>
  <c r="F514" i="13"/>
  <c r="F578" i="13"/>
  <c r="F642" i="13"/>
  <c r="F27" i="13"/>
  <c r="F91" i="13"/>
  <c r="F155" i="13"/>
  <c r="F219" i="13"/>
  <c r="F283" i="13"/>
  <c r="F347" i="13"/>
  <c r="F411" i="13"/>
  <c r="F475" i="13"/>
  <c r="F539" i="13"/>
  <c r="F603" i="13"/>
  <c r="F667" i="13"/>
  <c r="F52" i="13"/>
  <c r="F116" i="13"/>
  <c r="F180" i="13"/>
  <c r="F244" i="13"/>
  <c r="F308" i="13"/>
  <c r="F372" i="13"/>
  <c r="F436" i="13"/>
  <c r="F500" i="13"/>
  <c r="F564" i="13"/>
  <c r="F628" i="13"/>
  <c r="F692" i="13"/>
  <c r="F756" i="13"/>
  <c r="F820" i="13"/>
  <c r="F884" i="13"/>
  <c r="F948" i="13"/>
  <c r="F1012" i="13"/>
  <c r="F237" i="13"/>
  <c r="F301" i="13"/>
  <c r="F365" i="13"/>
  <c r="F429" i="13"/>
  <c r="F493" i="13"/>
  <c r="F557" i="13"/>
  <c r="F621" i="13"/>
  <c r="F685" i="13"/>
  <c r="F749" i="13"/>
  <c r="F813" i="13"/>
  <c r="F494" i="13"/>
  <c r="F662" i="13"/>
  <c r="F814" i="13"/>
  <c r="F878" i="13"/>
  <c r="F942" i="13"/>
  <c r="F1006" i="13"/>
  <c r="F1070" i="13"/>
  <c r="F1134" i="13"/>
  <c r="F1198" i="13"/>
  <c r="F1262" i="13"/>
  <c r="F1326" i="13"/>
  <c r="F495" i="13"/>
  <c r="F767" i="13"/>
  <c r="F855" i="13"/>
  <c r="F919" i="13"/>
  <c r="F983" i="13"/>
  <c r="F1047" i="13"/>
  <c r="F1111" i="13"/>
  <c r="F1175" i="13"/>
  <c r="F1239" i="13"/>
  <c r="F1303" i="13"/>
  <c r="F1367" i="13"/>
  <c r="F1431" i="13"/>
  <c r="F1495" i="13"/>
  <c r="F1559" i="13"/>
  <c r="F1623" i="13"/>
  <c r="F1687" i="13"/>
  <c r="F1751" i="13"/>
  <c r="F664" i="13"/>
  <c r="F728" i="13"/>
  <c r="F792" i="13"/>
  <c r="F856" i="13"/>
  <c r="F920" i="13"/>
  <c r="F984" i="13"/>
  <c r="F1056" i="13"/>
  <c r="F1128" i="13"/>
  <c r="F1200" i="13"/>
  <c r="F1272" i="13"/>
  <c r="F1352" i="13"/>
  <c r="F1424" i="13"/>
  <c r="F681" i="13"/>
  <c r="F793" i="13"/>
  <c r="F881" i="13"/>
  <c r="F993" i="13"/>
  <c r="F1105" i="13"/>
  <c r="F762" i="13"/>
  <c r="F874" i="13"/>
  <c r="F962" i="13"/>
  <c r="F1074" i="13"/>
  <c r="F1202" i="13"/>
  <c r="F1330" i="13"/>
  <c r="F779" i="13"/>
  <c r="F907" i="13"/>
  <c r="F1035" i="13"/>
  <c r="F1163" i="13"/>
  <c r="F1291" i="13"/>
  <c r="F1132" i="13"/>
  <c r="F1260" i="13"/>
  <c r="F1388" i="13"/>
  <c r="F1516" i="13"/>
  <c r="F1644" i="13"/>
  <c r="F1772" i="13"/>
  <c r="F1900" i="13"/>
  <c r="F2028" i="13"/>
  <c r="F2156" i="13"/>
  <c r="F2284" i="13"/>
  <c r="F917" i="13"/>
  <c r="F1101" i="13"/>
  <c r="F1357" i="13"/>
  <c r="F1613" i="13"/>
  <c r="F21" i="13"/>
  <c r="F85" i="13"/>
  <c r="F149" i="13"/>
  <c r="F213" i="13"/>
  <c r="F46" i="13"/>
  <c r="F110" i="13"/>
  <c r="F174" i="13"/>
  <c r="F238" i="13"/>
  <c r="F302" i="13"/>
  <c r="F366" i="13"/>
  <c r="F430" i="13"/>
  <c r="F518" i="13"/>
  <c r="F606" i="13"/>
  <c r="F710" i="13"/>
  <c r="F7" i="13"/>
  <c r="F71" i="13"/>
  <c r="F135" i="13"/>
  <c r="F199" i="13"/>
  <c r="F263" i="13"/>
  <c r="F327" i="13"/>
  <c r="F383" i="13"/>
  <c r="F455" i="13"/>
  <c r="F551" i="13"/>
  <c r="F615" i="13"/>
  <c r="F703" i="13"/>
  <c r="F799" i="13"/>
  <c r="F64" i="13"/>
  <c r="F128" i="13"/>
  <c r="F192" i="13"/>
  <c r="F256" i="13"/>
  <c r="F320" i="13"/>
  <c r="F384" i="13"/>
  <c r="F448" i="13"/>
  <c r="F512" i="13"/>
  <c r="F576" i="13"/>
  <c r="F41" i="13"/>
  <c r="F105" i="13"/>
  <c r="F169" i="13"/>
  <c r="F233" i="13"/>
  <c r="F297" i="13"/>
  <c r="F361" i="13"/>
  <c r="F425" i="13"/>
  <c r="F489" i="13"/>
  <c r="F553" i="13"/>
  <c r="F10" i="13"/>
  <c r="F74" i="13"/>
  <c r="F138" i="13"/>
  <c r="F202" i="13"/>
  <c r="F266" i="13"/>
  <c r="F330" i="13"/>
  <c r="F394" i="13"/>
  <c r="F458" i="13"/>
  <c r="F522" i="13"/>
  <c r="F586" i="13"/>
  <c r="F650" i="13"/>
  <c r="F35" i="13"/>
  <c r="F99" i="13"/>
  <c r="F163" i="13"/>
  <c r="F227" i="13"/>
  <c r="F291" i="13"/>
  <c r="F355" i="13"/>
  <c r="F419" i="13"/>
  <c r="F483" i="13"/>
  <c r="F547" i="13"/>
  <c r="F611" i="13"/>
  <c r="F675" i="13"/>
  <c r="F60" i="13"/>
  <c r="F124" i="13"/>
  <c r="F188" i="13"/>
  <c r="F252" i="13"/>
  <c r="F316" i="13"/>
  <c r="F380" i="13"/>
  <c r="F444" i="13"/>
  <c r="F508" i="13"/>
  <c r="F572" i="13"/>
  <c r="F636" i="13"/>
  <c r="F700" i="13"/>
  <c r="F764" i="13"/>
  <c r="F828" i="13"/>
  <c r="F892" i="13"/>
  <c r="F956" i="13"/>
  <c r="F1020" i="13"/>
  <c r="F245" i="13"/>
  <c r="F309" i="13"/>
  <c r="F373" i="13"/>
  <c r="F437" i="13"/>
  <c r="F501" i="13"/>
  <c r="F565" i="13"/>
  <c r="F629" i="13"/>
  <c r="F693" i="13"/>
  <c r="F757" i="13"/>
  <c r="F821" i="13"/>
  <c r="F502" i="13"/>
  <c r="F678" i="13"/>
  <c r="F822" i="13"/>
  <c r="F886" i="13"/>
  <c r="F950" i="13"/>
  <c r="F1014" i="13"/>
  <c r="F1078" i="13"/>
  <c r="F1142" i="13"/>
  <c r="F1206" i="13"/>
  <c r="F1270" i="13"/>
  <c r="F1334" i="13"/>
  <c r="F519" i="13"/>
  <c r="F791" i="13"/>
  <c r="F863" i="13"/>
  <c r="F927" i="13"/>
  <c r="F991" i="13"/>
  <c r="F1055" i="13"/>
  <c r="F1119" i="13"/>
  <c r="F1183" i="13"/>
  <c r="F1247" i="13"/>
  <c r="F1311" i="13"/>
  <c r="F1375" i="13"/>
  <c r="F1439" i="13"/>
  <c r="F1503" i="13"/>
  <c r="F1567" i="13"/>
  <c r="F1631" i="13"/>
  <c r="F1695" i="13"/>
  <c r="F608" i="13"/>
  <c r="F672" i="13"/>
  <c r="F736" i="13"/>
  <c r="F800" i="13"/>
  <c r="F864" i="13"/>
  <c r="F928" i="13"/>
  <c r="F992" i="13"/>
  <c r="F1064" i="13"/>
  <c r="F1136" i="13"/>
  <c r="F1208" i="13"/>
  <c r="F1288" i="13"/>
  <c r="F1360" i="13"/>
  <c r="F1432" i="13"/>
  <c r="F689" i="13"/>
  <c r="F801" i="13"/>
  <c r="F913" i="13"/>
  <c r="F1001" i="13"/>
  <c r="F682" i="13"/>
  <c r="F770" i="13"/>
  <c r="F882" i="13"/>
  <c r="F994" i="13"/>
  <c r="F1090" i="13"/>
  <c r="F1218" i="13"/>
  <c r="F1346" i="13"/>
  <c r="F795" i="13"/>
  <c r="F923" i="13"/>
  <c r="F1051" i="13"/>
  <c r="F1179" i="13"/>
  <c r="F1307" i="13"/>
  <c r="F1148" i="13"/>
  <c r="F1276" i="13"/>
  <c r="F1404" i="13"/>
  <c r="F1532" i="13"/>
  <c r="F1660" i="13"/>
  <c r="F1788" i="13"/>
  <c r="F1916" i="13"/>
  <c r="F2044" i="13"/>
  <c r="F2172" i="13"/>
  <c r="F2300" i="13"/>
  <c r="F933" i="13"/>
  <c r="F1109" i="13"/>
  <c r="F1365" i="13"/>
  <c r="F1621" i="13"/>
  <c r="F303" i="2"/>
  <c r="F400" i="2"/>
  <c r="F371" i="2"/>
  <c r="F237" i="2"/>
  <c r="F755" i="2"/>
  <c r="F583" i="2"/>
  <c r="F740" i="2"/>
  <c r="F935" i="2"/>
  <c r="F861" i="2"/>
  <c r="F818" i="2"/>
  <c r="F475" i="2"/>
  <c r="F623" i="2"/>
  <c r="F40" i="2"/>
  <c r="F892" i="2"/>
  <c r="F84" i="2"/>
  <c r="F144" i="2"/>
  <c r="F211" i="2"/>
  <c r="F34" i="2"/>
  <c r="F939" i="2"/>
  <c r="F894" i="2"/>
  <c r="F398" i="2"/>
  <c r="F945" i="2"/>
  <c r="F48" i="2"/>
  <c r="F355" i="2"/>
  <c r="F746" i="2"/>
  <c r="F91" i="2"/>
  <c r="F607" i="2"/>
  <c r="F529" i="2"/>
  <c r="F153" i="2"/>
  <c r="F951" i="2"/>
  <c r="F70" i="2"/>
  <c r="F349" i="2"/>
  <c r="F725" i="2"/>
  <c r="F201" i="2"/>
  <c r="F295" i="2"/>
  <c r="F474" i="2"/>
  <c r="F431" i="2"/>
  <c r="F835" i="2"/>
  <c r="F159" i="2"/>
  <c r="F52" i="2"/>
  <c r="F494" i="2"/>
  <c r="F163" i="2"/>
  <c r="F11" i="2"/>
  <c r="F312" i="2"/>
  <c r="F509" i="2"/>
  <c r="F533" i="2"/>
  <c r="F128" i="2"/>
  <c r="F729" i="2"/>
  <c r="F981" i="2"/>
  <c r="F271" i="2"/>
  <c r="F871" i="2"/>
  <c r="F788" i="2"/>
  <c r="F147" i="2"/>
  <c r="F816" i="2"/>
  <c r="F310" i="2"/>
  <c r="F406" i="2"/>
  <c r="F363" i="2"/>
  <c r="F896" i="2"/>
  <c r="F646" i="2"/>
  <c r="F639" i="2"/>
  <c r="F215" i="2"/>
  <c r="F898" i="2"/>
  <c r="F691" i="2"/>
  <c r="F680" i="2"/>
  <c r="F198" i="2"/>
  <c r="F594" i="2"/>
  <c r="F612" i="2"/>
  <c r="F809" i="2"/>
  <c r="F380" i="2"/>
  <c r="F636" i="2"/>
  <c r="F356" i="2"/>
  <c r="F577" i="2"/>
  <c r="F350" i="2"/>
  <c r="F734" i="2"/>
  <c r="F206" i="2"/>
  <c r="F781" i="2"/>
  <c r="F140" i="2"/>
  <c r="F351" i="2"/>
  <c r="F688" i="2"/>
  <c r="F615" i="2"/>
  <c r="F595" i="2"/>
  <c r="F136" i="2"/>
  <c r="F619" i="2"/>
  <c r="F172" i="2"/>
  <c r="F591" i="2"/>
  <c r="F151" i="2"/>
  <c r="F443" i="2"/>
  <c r="F415" i="2"/>
  <c r="F881" i="2"/>
  <c r="G35" i="13"/>
  <c r="G107" i="13"/>
  <c r="G187" i="13"/>
  <c r="G259" i="13"/>
  <c r="G331" i="13"/>
  <c r="G37" i="13"/>
  <c r="G109" i="13"/>
  <c r="G181" i="13"/>
  <c r="G253" i="13"/>
  <c r="G333" i="13"/>
  <c r="G405" i="13"/>
  <c r="G461" i="13"/>
  <c r="G6" i="13"/>
  <c r="G78" i="13"/>
  <c r="G150" i="13"/>
  <c r="G222" i="13"/>
  <c r="G302" i="13"/>
  <c r="G43" i="13"/>
  <c r="G123" i="13"/>
  <c r="G195" i="13"/>
  <c r="G267" i="13"/>
  <c r="G339" i="13"/>
  <c r="G45" i="13"/>
  <c r="G117" i="13"/>
  <c r="G189" i="13"/>
  <c r="G269" i="13"/>
  <c r="G341" i="13"/>
  <c r="G413" i="13"/>
  <c r="G469" i="13"/>
  <c r="G14" i="13"/>
  <c r="G86" i="13"/>
  <c r="G158" i="13"/>
  <c r="G238" i="13"/>
  <c r="G310" i="13"/>
  <c r="G589" i="13"/>
  <c r="G661" i="13"/>
  <c r="G805" i="13"/>
  <c r="G438" i="13"/>
  <c r="G207" i="13"/>
  <c r="G67" i="13"/>
  <c r="G139" i="13"/>
  <c r="G211" i="13"/>
  <c r="G283" i="13"/>
  <c r="G355" i="13"/>
  <c r="G61" i="13"/>
  <c r="G141" i="13"/>
  <c r="G213" i="13"/>
  <c r="G285" i="13"/>
  <c r="G357" i="13"/>
  <c r="G760" i="13"/>
  <c r="G832" i="13"/>
  <c r="G912" i="13"/>
  <c r="G57" i="13"/>
  <c r="G129" i="13"/>
  <c r="G209" i="13"/>
  <c r="G289" i="13"/>
  <c r="G377" i="13"/>
  <c r="G465" i="13"/>
  <c r="G537" i="13"/>
  <c r="G74" i="13"/>
  <c r="G162" i="13"/>
  <c r="G234" i="13"/>
  <c r="G322" i="13"/>
  <c r="G410" i="13"/>
  <c r="G490" i="13"/>
  <c r="G578" i="13"/>
  <c r="G658" i="13"/>
  <c r="G730" i="13"/>
  <c r="G379" i="13"/>
  <c r="G467" i="13"/>
  <c r="G547" i="13"/>
  <c r="G635" i="13"/>
  <c r="G723" i="13"/>
  <c r="G803" i="13"/>
  <c r="G891" i="13"/>
  <c r="G979" i="13"/>
  <c r="G1059" i="13"/>
  <c r="G1147" i="13"/>
  <c r="G1234" i="13"/>
  <c r="G1314" i="13"/>
  <c r="G1402" i="13"/>
  <c r="G1490" i="13"/>
  <c r="G1570" i="13"/>
  <c r="G4" i="13"/>
  <c r="G92" i="13"/>
  <c r="G172" i="13"/>
  <c r="G260" i="13"/>
  <c r="G348" i="13"/>
  <c r="G428" i="13"/>
  <c r="G516" i="13"/>
  <c r="G604" i="13"/>
  <c r="G684" i="13"/>
  <c r="G772" i="13"/>
  <c r="G860" i="13"/>
  <c r="G940" i="13"/>
  <c r="G1028" i="13"/>
  <c r="G1116" i="13"/>
  <c r="G1195" i="13"/>
  <c r="G1283" i="13"/>
  <c r="G1371" i="13"/>
  <c r="G1443" i="13"/>
  <c r="G1611" i="13"/>
  <c r="G1707" i="13"/>
  <c r="G1811" i="13"/>
  <c r="G2051" i="13"/>
  <c r="G1061" i="13"/>
  <c r="G1316" i="13"/>
  <c r="G1572" i="13"/>
  <c r="G1102" i="13"/>
  <c r="G1341" i="13"/>
  <c r="G1781" i="13"/>
  <c r="G2365" i="13"/>
  <c r="G2301" i="13"/>
  <c r="G2246" i="13"/>
  <c r="G2305" i="13"/>
  <c r="G2344" i="13"/>
  <c r="G2281" i="13"/>
  <c r="G2217" i="13"/>
  <c r="G2153" i="13"/>
  <c r="G2089" i="13"/>
  <c r="G2025" i="13"/>
  <c r="G1961" i="13"/>
  <c r="G1897" i="13"/>
  <c r="G1833" i="13"/>
  <c r="G1769" i="13"/>
  <c r="G1705" i="13"/>
  <c r="G1641" i="13"/>
  <c r="G1577" i="13"/>
  <c r="G1513" i="13"/>
  <c r="G1449" i="13"/>
  <c r="G1385" i="13"/>
  <c r="G1321" i="13"/>
  <c r="G1257" i="13"/>
  <c r="G2359" i="13"/>
  <c r="G2295" i="13"/>
  <c r="G2232" i="13"/>
  <c r="G2168" i="13"/>
  <c r="G2104" i="13"/>
  <c r="G2040" i="13"/>
  <c r="G1976" i="13"/>
  <c r="G2350" i="13"/>
  <c r="G2286" i="13"/>
  <c r="G2223" i="13"/>
  <c r="G2167" i="13"/>
  <c r="G2103" i="13"/>
  <c r="G2039" i="13"/>
  <c r="G1975" i="13"/>
  <c r="G1911" i="13"/>
  <c r="G1847" i="13"/>
  <c r="G2158" i="13"/>
  <c r="G2102" i="13"/>
  <c r="G2038" i="13"/>
  <c r="G1974" i="13"/>
  <c r="G1910" i="13"/>
  <c r="G1846" i="13"/>
  <c r="G1782" i="13"/>
  <c r="G1718" i="13"/>
  <c r="G1654" i="13"/>
  <c r="G1598" i="13"/>
  <c r="G1534" i="13"/>
  <c r="G1470" i="13"/>
  <c r="G1406" i="13"/>
  <c r="G1342" i="13"/>
  <c r="G1278" i="13"/>
  <c r="G1214" i="13"/>
  <c r="G1159" i="13"/>
  <c r="G1095" i="13"/>
  <c r="G1039" i="13"/>
  <c r="G975" i="13"/>
  <c r="G911" i="13"/>
  <c r="G847" i="13"/>
  <c r="G2339" i="13"/>
  <c r="G2276" i="13"/>
  <c r="G2212" i="13"/>
  <c r="G2148" i="13"/>
  <c r="G2084" i="13"/>
  <c r="G2028" i="13"/>
  <c r="G1964" i="13"/>
  <c r="G1900" i="13"/>
  <c r="G1836" i="13"/>
  <c r="G2314" i="13"/>
  <c r="G2251" i="13"/>
  <c r="G2242" i="13"/>
  <c r="G2178" i="13"/>
  <c r="G2114" i="13"/>
  <c r="G2050" i="13"/>
  <c r="G1986" i="13"/>
  <c r="G1922" i="13"/>
  <c r="G1866" i="13"/>
  <c r="G1746" i="13"/>
  <c r="G1690" i="13"/>
  <c r="G1169" i="13"/>
  <c r="G1106" i="13"/>
  <c r="G1042" i="13"/>
  <c r="G978" i="13"/>
  <c r="G922" i="13"/>
  <c r="G858" i="13"/>
  <c r="G1912" i="13"/>
  <c r="G1848" i="13"/>
  <c r="G1784" i="13"/>
  <c r="G1720" i="13"/>
  <c r="G1656" i="13"/>
  <c r="G1592" i="13"/>
  <c r="G1528" i="13"/>
  <c r="G1464" i="13"/>
  <c r="G1400" i="13"/>
  <c r="G1336" i="13"/>
  <c r="G1272" i="13"/>
  <c r="G1208" i="13"/>
  <c r="G1145" i="13"/>
  <c r="G1081" i="13"/>
  <c r="G1017" i="13"/>
  <c r="G953" i="13"/>
  <c r="G889" i="13"/>
  <c r="G825" i="13"/>
  <c r="G769" i="13"/>
  <c r="G705" i="13"/>
  <c r="G641" i="13"/>
  <c r="G577" i="13"/>
  <c r="G1775" i="13"/>
  <c r="G1711" i="13"/>
  <c r="G1647" i="13"/>
  <c r="G1583" i="13"/>
  <c r="G1519" i="13"/>
  <c r="G1455" i="13"/>
  <c r="G1391" i="13"/>
  <c r="G1327" i="13"/>
  <c r="G1263" i="13"/>
  <c r="G1199" i="13"/>
  <c r="G1136" i="13"/>
  <c r="G1072" i="13"/>
  <c r="G1008" i="13"/>
  <c r="G944" i="13"/>
  <c r="G759" i="13"/>
  <c r="G631" i="13"/>
  <c r="G2308" i="13"/>
  <c r="G2245" i="13"/>
  <c r="G2181" i="13"/>
  <c r="G2117" i="13"/>
  <c r="G2053" i="13"/>
  <c r="G1989" i="13"/>
  <c r="G1925" i="13"/>
  <c r="G1861" i="13"/>
  <c r="G1797" i="13"/>
  <c r="G1733" i="13"/>
  <c r="G1669" i="13"/>
  <c r="G1605" i="13"/>
  <c r="G1541" i="13"/>
  <c r="G1477" i="13"/>
  <c r="G1413" i="13"/>
  <c r="G1349" i="13"/>
  <c r="G1293" i="13"/>
  <c r="G1237" i="13"/>
  <c r="G1173" i="13"/>
  <c r="G1110" i="13"/>
  <c r="G1772" i="13"/>
  <c r="G1708" i="13"/>
  <c r="G1644" i="13"/>
  <c r="G1580" i="13"/>
  <c r="G1516" i="13"/>
  <c r="G1452" i="13"/>
  <c r="G1388" i="13"/>
  <c r="G1324" i="13"/>
  <c r="G1260" i="13"/>
  <c r="G1196" i="13"/>
  <c r="G1133" i="13"/>
  <c r="G1069" i="13"/>
  <c r="G1005" i="13"/>
  <c r="G2187" i="13"/>
  <c r="G2123" i="13"/>
  <c r="G2059" i="13"/>
  <c r="G2357" i="13"/>
  <c r="G2293" i="13"/>
  <c r="G2238" i="13"/>
  <c r="G2361" i="13"/>
  <c r="G2297" i="13"/>
  <c r="G2336" i="13"/>
  <c r="G2273" i="13"/>
  <c r="G2209" i="13"/>
  <c r="G2145" i="13"/>
  <c r="G2081" i="13"/>
  <c r="G2017" i="13"/>
  <c r="G1953" i="13"/>
  <c r="G1889" i="13"/>
  <c r="G1825" i="13"/>
  <c r="G1761" i="13"/>
  <c r="G1697" i="13"/>
  <c r="G1633" i="13"/>
  <c r="G1569" i="13"/>
  <c r="G1505" i="13"/>
  <c r="G1441" i="13"/>
  <c r="G1377" i="13"/>
  <c r="G1313" i="13"/>
  <c r="G1249" i="13"/>
  <c r="G2351" i="13"/>
  <c r="G2287" i="13"/>
  <c r="G2224" i="13"/>
  <c r="G2160" i="13"/>
  <c r="G2096" i="13"/>
  <c r="G2032" i="13"/>
  <c r="G1968" i="13"/>
  <c r="G2342" i="13"/>
  <c r="G2279" i="13"/>
  <c r="G2215" i="13"/>
  <c r="G2159" i="13"/>
  <c r="G2095" i="13"/>
  <c r="G2031" i="13"/>
  <c r="G1967" i="13"/>
  <c r="G1903" i="13"/>
  <c r="G1839" i="13"/>
  <c r="G2150" i="13"/>
  <c r="G2094" i="13"/>
  <c r="G2030" i="13"/>
  <c r="G1966" i="13"/>
  <c r="G1902" i="13"/>
  <c r="G1838" i="13"/>
  <c r="G1774" i="13"/>
  <c r="G1710" i="13"/>
  <c r="G1646" i="13"/>
  <c r="G1590" i="13"/>
  <c r="G1526" i="13"/>
  <c r="G1462" i="13"/>
  <c r="G1398" i="13"/>
  <c r="G1334" i="13"/>
  <c r="G1270" i="13"/>
  <c r="G1206" i="13"/>
  <c r="G1151" i="13"/>
  <c r="G1087" i="13"/>
  <c r="G1031" i="13"/>
  <c r="G967" i="13"/>
  <c r="G903" i="13"/>
  <c r="G839" i="13"/>
  <c r="G2331" i="13"/>
  <c r="G2268" i="13"/>
  <c r="G2204" i="13"/>
  <c r="G2140" i="13"/>
  <c r="G2020" i="13"/>
  <c r="G1956" i="13"/>
  <c r="G1892" i="13"/>
  <c r="G1828" i="13"/>
  <c r="G2306" i="13"/>
  <c r="G2243" i="13"/>
  <c r="G2234" i="13"/>
  <c r="G2170" i="13"/>
  <c r="G2106" i="13"/>
  <c r="G2042" i="13"/>
  <c r="G1978" i="13"/>
  <c r="G1914" i="13"/>
  <c r="G1858" i="13"/>
  <c r="G1802" i="13"/>
  <c r="G1738" i="13"/>
  <c r="G1682" i="13"/>
  <c r="G1162" i="13"/>
  <c r="G1098" i="13"/>
  <c r="G1034" i="13"/>
  <c r="G914" i="13"/>
  <c r="G850" i="13"/>
  <c r="G1904" i="13"/>
  <c r="G1840" i="13"/>
  <c r="G1776" i="13"/>
  <c r="G1712" i="13"/>
  <c r="G1648" i="13"/>
  <c r="G1584" i="13"/>
  <c r="G1520" i="13"/>
  <c r="G1456" i="13"/>
  <c r="G1392" i="13"/>
  <c r="G1328" i="13"/>
  <c r="G1264" i="13"/>
  <c r="G1200" i="13"/>
  <c r="G1137" i="13"/>
  <c r="G1073" i="13"/>
  <c r="G1009" i="13"/>
  <c r="G945" i="13"/>
  <c r="G881" i="13"/>
  <c r="G817" i="13"/>
  <c r="G761" i="13"/>
  <c r="G697" i="13"/>
  <c r="G633" i="13"/>
  <c r="G569" i="13"/>
  <c r="G1767" i="13"/>
  <c r="G1703" i="13"/>
  <c r="G1639" i="13"/>
  <c r="G1575" i="13"/>
  <c r="G1511" i="13"/>
  <c r="G1447" i="13"/>
  <c r="G1383" i="13"/>
  <c r="G1319" i="13"/>
  <c r="G1255" i="13"/>
  <c r="G1191" i="13"/>
  <c r="G1128" i="13"/>
  <c r="G1064" i="13"/>
  <c r="G1000" i="13"/>
  <c r="G936" i="13"/>
  <c r="G751" i="13"/>
  <c r="G687" i="13"/>
  <c r="G623" i="13"/>
  <c r="G2364" i="13"/>
  <c r="G2300" i="13"/>
  <c r="G2237" i="13"/>
  <c r="G2173" i="13"/>
  <c r="G2109" i="13"/>
  <c r="G2045" i="13"/>
  <c r="G1981" i="13"/>
  <c r="G1917" i="13"/>
  <c r="G1853" i="13"/>
  <c r="G1789" i="13"/>
  <c r="G1725" i="13"/>
  <c r="G1661" i="13"/>
  <c r="G1597" i="13"/>
  <c r="G1533" i="13"/>
  <c r="G1469" i="13"/>
  <c r="G1405" i="13"/>
  <c r="G2349" i="13"/>
  <c r="G2285" i="13"/>
  <c r="G2230" i="13"/>
  <c r="G2353" i="13"/>
  <c r="G2289" i="13"/>
  <c r="G2328" i="13"/>
  <c r="G2265" i="13"/>
  <c r="G2201" i="13"/>
  <c r="G2137" i="13"/>
  <c r="G2073" i="13"/>
  <c r="G2009" i="13"/>
  <c r="G1945" i="13"/>
  <c r="G1881" i="13"/>
  <c r="G1817" i="13"/>
  <c r="G1753" i="13"/>
  <c r="G1689" i="13"/>
  <c r="G1625" i="13"/>
  <c r="G1561" i="13"/>
  <c r="G1497" i="13"/>
  <c r="G1433" i="13"/>
  <c r="G1369" i="13"/>
  <c r="G1305" i="13"/>
  <c r="G1241" i="13"/>
  <c r="G2343" i="13"/>
  <c r="G2280" i="13"/>
  <c r="G2216" i="13"/>
  <c r="G2152" i="13"/>
  <c r="G2088" i="13"/>
  <c r="G2024" i="13"/>
  <c r="G1960" i="13"/>
  <c r="G2334" i="13"/>
  <c r="G2271" i="13"/>
  <c r="G2151" i="13"/>
  <c r="G2087" i="13"/>
  <c r="G2023" i="13"/>
  <c r="G1959" i="13"/>
  <c r="G1895" i="13"/>
  <c r="G1831" i="13"/>
  <c r="G2086" i="13"/>
  <c r="G2022" i="13"/>
  <c r="G1958" i="13"/>
  <c r="G1894" i="13"/>
  <c r="G1830" i="13"/>
  <c r="G1766" i="13"/>
  <c r="G1702" i="13"/>
  <c r="G1638" i="13"/>
  <c r="G1582" i="13"/>
  <c r="G1518" i="13"/>
  <c r="G1454" i="13"/>
  <c r="G1390" i="13"/>
  <c r="G1326" i="13"/>
  <c r="G1262" i="13"/>
  <c r="G1198" i="13"/>
  <c r="G1143" i="13"/>
  <c r="G1023" i="13"/>
  <c r="G959" i="13"/>
  <c r="G895" i="13"/>
  <c r="G831" i="13"/>
  <c r="G2323" i="13"/>
  <c r="G2260" i="13"/>
  <c r="G2196" i="13"/>
  <c r="G2132" i="13"/>
  <c r="G2076" i="13"/>
  <c r="G2012" i="13"/>
  <c r="G1948" i="13"/>
  <c r="G1884" i="13"/>
  <c r="G2362" i="13"/>
  <c r="G2298" i="13"/>
  <c r="G2235" i="13"/>
  <c r="G2226" i="13"/>
  <c r="G2162" i="13"/>
  <c r="G2098" i="13"/>
  <c r="G2034" i="13"/>
  <c r="G1970" i="13"/>
  <c r="G1906" i="13"/>
  <c r="G1850" i="13"/>
  <c r="G1794" i="13"/>
  <c r="G1730" i="13"/>
  <c r="G1674" i="13"/>
  <c r="G1154" i="13"/>
  <c r="G1090" i="13"/>
  <c r="G1026" i="13"/>
  <c r="G970" i="13"/>
  <c r="G906" i="13"/>
  <c r="G842" i="13"/>
  <c r="G1896" i="13"/>
  <c r="G1832" i="13"/>
  <c r="G1768" i="13"/>
  <c r="G1704" i="13"/>
  <c r="G1640" i="13"/>
  <c r="G1576" i="13"/>
  <c r="G1512" i="13"/>
  <c r="G1448" i="13"/>
  <c r="G1384" i="13"/>
  <c r="G1320" i="13"/>
  <c r="G1256" i="13"/>
  <c r="G1192" i="13"/>
  <c r="G1129" i="13"/>
  <c r="G1065" i="13"/>
  <c r="G1001" i="13"/>
  <c r="G937" i="13"/>
  <c r="G873" i="13"/>
  <c r="G809" i="13"/>
  <c r="G753" i="13"/>
  <c r="G689" i="13"/>
  <c r="G625" i="13"/>
  <c r="G561" i="13"/>
  <c r="G1759" i="13"/>
  <c r="G1695" i="13"/>
  <c r="G1631" i="13"/>
  <c r="G1567" i="13"/>
  <c r="G1503" i="13"/>
  <c r="G1439" i="13"/>
  <c r="G1375" i="13"/>
  <c r="G1311" i="13"/>
  <c r="G1247" i="13"/>
  <c r="G1183" i="13"/>
  <c r="G1120" i="13"/>
  <c r="G1056" i="13"/>
  <c r="G992" i="13"/>
  <c r="G807" i="13"/>
  <c r="G743" i="13"/>
  <c r="G679" i="13"/>
  <c r="G615" i="13"/>
  <c r="G2341" i="13"/>
  <c r="G2222" i="13"/>
  <c r="G2345" i="13"/>
  <c r="G2282" i="13"/>
  <c r="G2320" i="13"/>
  <c r="G2257" i="13"/>
  <c r="G2193" i="13"/>
  <c r="G2129" i="13"/>
  <c r="G2065" i="13"/>
  <c r="G2001" i="13"/>
  <c r="G1937" i="13"/>
  <c r="G1873" i="13"/>
  <c r="G1809" i="13"/>
  <c r="G1745" i="13"/>
  <c r="G1681" i="13"/>
  <c r="G1617" i="13"/>
  <c r="G1553" i="13"/>
  <c r="G1489" i="13"/>
  <c r="G1425" i="13"/>
  <c r="G1361" i="13"/>
  <c r="G1297" i="13"/>
  <c r="G1233" i="13"/>
  <c r="G2335" i="13"/>
  <c r="G2272" i="13"/>
  <c r="G2208" i="13"/>
  <c r="G2144" i="13"/>
  <c r="G2080" i="13"/>
  <c r="G2016" i="13"/>
  <c r="G1952" i="13"/>
  <c r="G2326" i="13"/>
  <c r="G2263" i="13"/>
  <c r="G2207" i="13"/>
  <c r="G2143" i="13"/>
  <c r="G2079" i="13"/>
  <c r="G2015" i="13"/>
  <c r="G1951" i="13"/>
  <c r="G1887" i="13"/>
  <c r="G1823" i="13"/>
  <c r="G2142" i="13"/>
  <c r="G2078" i="13"/>
  <c r="G2014" i="13"/>
  <c r="G1950" i="13"/>
  <c r="G1886" i="13"/>
  <c r="G1822" i="13"/>
  <c r="G1758" i="13"/>
  <c r="G1694" i="13"/>
  <c r="G1574" i="13"/>
  <c r="G1510" i="13"/>
  <c r="G1446" i="13"/>
  <c r="G1382" i="13"/>
  <c r="G1318" i="13"/>
  <c r="G1254" i="13"/>
  <c r="G1190" i="13"/>
  <c r="G1135" i="13"/>
  <c r="G1079" i="13"/>
  <c r="G1015" i="13"/>
  <c r="G951" i="13"/>
  <c r="G887" i="13"/>
  <c r="G823" i="13"/>
  <c r="G2315" i="13"/>
  <c r="G2252" i="13"/>
  <c r="G2188" i="13"/>
  <c r="G2124" i="13"/>
  <c r="G2068" i="13"/>
  <c r="G2004" i="13"/>
  <c r="G1940" i="13"/>
  <c r="G1876" i="13"/>
  <c r="G2354" i="13"/>
  <c r="G2290" i="13"/>
  <c r="G2227" i="13"/>
  <c r="G2218" i="13"/>
  <c r="G2154" i="13"/>
  <c r="G2090" i="13"/>
  <c r="G2026" i="13"/>
  <c r="G1962" i="13"/>
  <c r="G1898" i="13"/>
  <c r="G1842" i="13"/>
  <c r="G1786" i="13"/>
  <c r="G1722" i="13"/>
  <c r="G1666" i="13"/>
  <c r="G1146" i="13"/>
  <c r="G1082" i="13"/>
  <c r="G1018" i="13"/>
  <c r="G962" i="13"/>
  <c r="G898" i="13"/>
  <c r="G834" i="13"/>
  <c r="G1888" i="13"/>
  <c r="G1824" i="13"/>
  <c r="G1760" i="13"/>
  <c r="G1696" i="13"/>
  <c r="G1632" i="13"/>
  <c r="G1568" i="13"/>
  <c r="G1504" i="13"/>
  <c r="G1440" i="13"/>
  <c r="G1376" i="13"/>
  <c r="G1312" i="13"/>
  <c r="G1248" i="13"/>
  <c r="G1184" i="13"/>
  <c r="G1121" i="13"/>
  <c r="G1057" i="13"/>
  <c r="G993" i="13"/>
  <c r="G929" i="13"/>
  <c r="G865" i="13"/>
  <c r="G801" i="13"/>
  <c r="G745" i="13"/>
  <c r="G681" i="13"/>
  <c r="G617" i="13"/>
  <c r="G1815" i="13"/>
  <c r="G1751" i="13"/>
  <c r="G1687" i="13"/>
  <c r="G1623" i="13"/>
  <c r="G1559" i="13"/>
  <c r="G1495" i="13"/>
  <c r="G1431" i="13"/>
  <c r="G1367" i="13"/>
  <c r="G1303" i="13"/>
  <c r="G1239" i="13"/>
  <c r="G1175" i="13"/>
  <c r="G1112" i="13"/>
  <c r="G1048" i="13"/>
  <c r="G984" i="13"/>
  <c r="G799" i="13"/>
  <c r="G735" i="13"/>
  <c r="G671" i="13"/>
  <c r="G607" i="13"/>
  <c r="G2348" i="13"/>
  <c r="G2221" i="13"/>
  <c r="G2157" i="13"/>
  <c r="G2093" i="13"/>
  <c r="G2029" i="13"/>
  <c r="G1965" i="13"/>
  <c r="G1901" i="13"/>
  <c r="G1837" i="13"/>
  <c r="G1773" i="13"/>
  <c r="G1709" i="13"/>
  <c r="G1645" i="13"/>
  <c r="G1581" i="13"/>
  <c r="G1517" i="13"/>
  <c r="G1453" i="13"/>
  <c r="G1389" i="13"/>
  <c r="G1333" i="13"/>
  <c r="G1269" i="13"/>
  <c r="G1213" i="13"/>
  <c r="G1150" i="13"/>
  <c r="G1812" i="13"/>
  <c r="G1748" i="13"/>
  <c r="G1684" i="13"/>
  <c r="G1620" i="13"/>
  <c r="G1556" i="13"/>
  <c r="G1492" i="13"/>
  <c r="G1428" i="13"/>
  <c r="G1364" i="13"/>
  <c r="G1300" i="13"/>
  <c r="G1236" i="13"/>
  <c r="G1172" i="13"/>
  <c r="G1109" i="13"/>
  <c r="G1045" i="13"/>
  <c r="G981" i="13"/>
  <c r="G2163" i="13"/>
  <c r="G2099" i="13"/>
  <c r="G2035" i="13"/>
  <c r="G1971" i="13"/>
  <c r="G1907" i="13"/>
  <c r="G1859" i="13"/>
  <c r="G1795" i="13"/>
  <c r="G1731" i="13"/>
  <c r="G1667" i="13"/>
  <c r="G1603" i="13"/>
  <c r="G1539" i="13"/>
  <c r="G1483" i="13"/>
  <c r="G1427" i="13"/>
  <c r="G1363" i="13"/>
  <c r="G1299" i="13"/>
  <c r="G1235" i="13"/>
  <c r="G1171" i="13"/>
  <c r="G1108" i="13"/>
  <c r="G1044" i="13"/>
  <c r="G980" i="13"/>
  <c r="G916" i="13"/>
  <c r="G852" i="13"/>
  <c r="G788" i="13"/>
  <c r="G724" i="13"/>
  <c r="G660" i="13"/>
  <c r="G596" i="13"/>
  <c r="G532" i="13"/>
  <c r="G468" i="13"/>
  <c r="G404" i="13"/>
  <c r="G340" i="13"/>
  <c r="G276" i="13"/>
  <c r="G212" i="13"/>
  <c r="G148" i="13"/>
  <c r="G84" i="13"/>
  <c r="G20" i="13"/>
  <c r="G1610" i="13"/>
  <c r="G1546" i="13"/>
  <c r="G1482" i="13"/>
  <c r="G1418" i="13"/>
  <c r="G1354" i="13"/>
  <c r="G1290" i="13"/>
  <c r="G1226" i="13"/>
  <c r="G1163" i="13"/>
  <c r="G1099" i="13"/>
  <c r="G1035" i="13"/>
  <c r="G971" i="13"/>
  <c r="G907" i="13"/>
  <c r="G843" i="13"/>
  <c r="G779" i="13"/>
  <c r="G715" i="13"/>
  <c r="G651" i="13"/>
  <c r="G587" i="13"/>
  <c r="G523" i="13"/>
  <c r="G459" i="13"/>
  <c r="G395" i="13"/>
  <c r="G770" i="13"/>
  <c r="G706" i="13"/>
  <c r="G650" i="13"/>
  <c r="G594" i="13"/>
  <c r="G530" i="13"/>
  <c r="G466" i="13"/>
  <c r="G402" i="13"/>
  <c r="G338" i="13"/>
  <c r="G274" i="13"/>
  <c r="G210" i="13"/>
  <c r="G154" i="13"/>
  <c r="G90" i="13"/>
  <c r="G26" i="13"/>
  <c r="G521" i="13"/>
  <c r="G457" i="13"/>
  <c r="G393" i="13"/>
  <c r="G329" i="13"/>
  <c r="G265" i="13"/>
  <c r="G201" i="13"/>
  <c r="G2333" i="13"/>
  <c r="G2278" i="13"/>
  <c r="G2214" i="13"/>
  <c r="G2337" i="13"/>
  <c r="G2274" i="13"/>
  <c r="G2312" i="13"/>
  <c r="G2249" i="13"/>
  <c r="G2185" i="13"/>
  <c r="G2121" i="13"/>
  <c r="G2057" i="13"/>
  <c r="G1993" i="13"/>
  <c r="G1929" i="13"/>
  <c r="G1865" i="13"/>
  <c r="G1801" i="13"/>
  <c r="G1737" i="13"/>
  <c r="G1673" i="13"/>
  <c r="G1609" i="13"/>
  <c r="G1545" i="13"/>
  <c r="G1481" i="13"/>
  <c r="G1417" i="13"/>
  <c r="G1353" i="13"/>
  <c r="G1289" i="13"/>
  <c r="G1225" i="13"/>
  <c r="G2327" i="13"/>
  <c r="G2264" i="13"/>
  <c r="G2200" i="13"/>
  <c r="G2136" i="13"/>
  <c r="G2072" i="13"/>
  <c r="G2008" i="13"/>
  <c r="G1944" i="13"/>
  <c r="G2318" i="13"/>
  <c r="G2255" i="13"/>
  <c r="G2199" i="13"/>
  <c r="G2135" i="13"/>
  <c r="G2071" i="13"/>
  <c r="G2007" i="13"/>
  <c r="G1943" i="13"/>
  <c r="G1879" i="13"/>
  <c r="G2190" i="13"/>
  <c r="G2134" i="13"/>
  <c r="G2070" i="13"/>
  <c r="G2006" i="13"/>
  <c r="G1942" i="13"/>
  <c r="G1878" i="13"/>
  <c r="G1814" i="13"/>
  <c r="G1750" i="13"/>
  <c r="G1686" i="13"/>
  <c r="G1630" i="13"/>
  <c r="G1566" i="13"/>
  <c r="G1502" i="13"/>
  <c r="G1438" i="13"/>
  <c r="G1374" i="13"/>
  <c r="G1310" i="13"/>
  <c r="G1246" i="13"/>
  <c r="G1182" i="13"/>
  <c r="G1127" i="13"/>
  <c r="G1071" i="13"/>
  <c r="G1007" i="13"/>
  <c r="G943" i="13"/>
  <c r="G879" i="13"/>
  <c r="G815" i="13"/>
  <c r="G2307" i="13"/>
  <c r="G2244" i="13"/>
  <c r="G2180" i="13"/>
  <c r="G2116" i="13"/>
  <c r="G2060" i="13"/>
  <c r="G1996" i="13"/>
  <c r="G1932" i="13"/>
  <c r="G1868" i="13"/>
  <c r="G2346" i="13"/>
  <c r="G2283" i="13"/>
  <c r="G2219" i="13"/>
  <c r="G2210" i="13"/>
  <c r="G2146" i="13"/>
  <c r="G2082" i="13"/>
  <c r="G2018" i="13"/>
  <c r="G1954" i="13"/>
  <c r="G1834" i="13"/>
  <c r="G1778" i="13"/>
  <c r="G1658" i="13"/>
  <c r="G1138" i="13"/>
  <c r="G1074" i="13"/>
  <c r="G1010" i="13"/>
  <c r="G954" i="13"/>
  <c r="G890" i="13"/>
  <c r="G826" i="13"/>
  <c r="G1880" i="13"/>
  <c r="G1816" i="13"/>
  <c r="G1752" i="13"/>
  <c r="G1688" i="13"/>
  <c r="G1624" i="13"/>
  <c r="G1560" i="13"/>
  <c r="G1496" i="13"/>
  <c r="G1432" i="13"/>
  <c r="G1368" i="13"/>
  <c r="G1304" i="13"/>
  <c r="G1240" i="13"/>
  <c r="G1176" i="13"/>
  <c r="G1113" i="13"/>
  <c r="G1049" i="13"/>
  <c r="G985" i="13"/>
  <c r="G921" i="13"/>
  <c r="G857" i="13"/>
  <c r="G793" i="13"/>
  <c r="G737" i="13"/>
  <c r="G673" i="13"/>
  <c r="G609" i="13"/>
  <c r="G1807" i="13"/>
  <c r="G1743" i="13"/>
  <c r="G1679" i="13"/>
  <c r="G1615" i="13"/>
  <c r="G1551" i="13"/>
  <c r="G1487" i="13"/>
  <c r="G1423" i="13"/>
  <c r="G1359" i="13"/>
  <c r="G1295" i="13"/>
  <c r="G1231" i="13"/>
  <c r="G1167" i="13"/>
  <c r="G1104" i="13"/>
  <c r="G1040" i="13"/>
  <c r="G976" i="13"/>
  <c r="G791" i="13"/>
  <c r="G727" i="13"/>
  <c r="G663" i="13"/>
  <c r="G599" i="13"/>
  <c r="G2340" i="13"/>
  <c r="G2277" i="13"/>
  <c r="G2213" i="13"/>
  <c r="G2149" i="13"/>
  <c r="G2085" i="13"/>
  <c r="G2021" i="13"/>
  <c r="G1957" i="13"/>
  <c r="G1893" i="13"/>
  <c r="G1829" i="13"/>
  <c r="G1765" i="13"/>
  <c r="G1701" i="13"/>
  <c r="G1637" i="13"/>
  <c r="G1573" i="13"/>
  <c r="G1509" i="13"/>
  <c r="G1445" i="13"/>
  <c r="G1381" i="13"/>
  <c r="G1325" i="13"/>
  <c r="G1261" i="13"/>
  <c r="G1205" i="13"/>
  <c r="G1142" i="13"/>
  <c r="G1804" i="13"/>
  <c r="G1740" i="13"/>
  <c r="G1676" i="13"/>
  <c r="G1612" i="13"/>
  <c r="G1548" i="13"/>
  <c r="G1484" i="13"/>
  <c r="G1420" i="13"/>
  <c r="G1356" i="13"/>
  <c r="G1292" i="13"/>
  <c r="G1228" i="13"/>
  <c r="G1165" i="13"/>
  <c r="G1101" i="13"/>
  <c r="G1037" i="13"/>
  <c r="G973" i="13"/>
  <c r="G2155" i="13"/>
  <c r="G2091" i="13"/>
  <c r="G2027" i="13"/>
  <c r="G1963" i="13"/>
  <c r="G1899" i="13"/>
  <c r="G1851" i="13"/>
  <c r="G1787" i="13"/>
  <c r="G1723" i="13"/>
  <c r="G1659" i="13"/>
  <c r="G2325" i="13"/>
  <c r="G2270" i="13"/>
  <c r="G2206" i="13"/>
  <c r="G2329" i="13"/>
  <c r="G2266" i="13"/>
  <c r="G2304" i="13"/>
  <c r="G2241" i="13"/>
  <c r="G2177" i="13"/>
  <c r="G2113" i="13"/>
  <c r="G2049" i="13"/>
  <c r="G1985" i="13"/>
  <c r="G1921" i="13"/>
  <c r="G1857" i="13"/>
  <c r="G1793" i="13"/>
  <c r="G1729" i="13"/>
  <c r="G1665" i="13"/>
  <c r="G1601" i="13"/>
  <c r="G1537" i="13"/>
  <c r="G1473" i="13"/>
  <c r="G1409" i="13"/>
  <c r="G1345" i="13"/>
  <c r="G1281" i="13"/>
  <c r="G1217" i="13"/>
  <c r="G2319" i="13"/>
  <c r="G2256" i="13"/>
  <c r="G2192" i="13"/>
  <c r="G2128" i="13"/>
  <c r="G2064" i="13"/>
  <c r="G2000" i="13"/>
  <c r="G1936" i="13"/>
  <c r="G2310" i="13"/>
  <c r="G2247" i="13"/>
  <c r="G2191" i="13"/>
  <c r="G2127" i="13"/>
  <c r="G2063" i="13"/>
  <c r="G1999" i="13"/>
  <c r="G1935" i="13"/>
  <c r="G1871" i="13"/>
  <c r="G2182" i="13"/>
  <c r="G2126" i="13"/>
  <c r="G2062" i="13"/>
  <c r="G1998" i="13"/>
  <c r="G1934" i="13"/>
  <c r="G1870" i="13"/>
  <c r="G1806" i="13"/>
  <c r="G1742" i="13"/>
  <c r="G1678" i="13"/>
  <c r="G1622" i="13"/>
  <c r="G1558" i="13"/>
  <c r="G1494" i="13"/>
  <c r="G1430" i="13"/>
  <c r="G1366" i="13"/>
  <c r="G1302" i="13"/>
  <c r="G1238" i="13"/>
  <c r="G1174" i="13"/>
  <c r="G1119" i="13"/>
  <c r="G1063" i="13"/>
  <c r="G999" i="13"/>
  <c r="G935" i="13"/>
  <c r="G871" i="13"/>
  <c r="G2363" i="13"/>
  <c r="G2299" i="13"/>
  <c r="G2236" i="13"/>
  <c r="G2172" i="13"/>
  <c r="G2108" i="13"/>
  <c r="G2052" i="13"/>
  <c r="G1988" i="13"/>
  <c r="G1924" i="13"/>
  <c r="G1860" i="13"/>
  <c r="G2338" i="13"/>
  <c r="G2275" i="13"/>
  <c r="G2211" i="13"/>
  <c r="G2202" i="13"/>
  <c r="G2138" i="13"/>
  <c r="G2074" i="13"/>
  <c r="G2010" i="13"/>
  <c r="G1946" i="13"/>
  <c r="G1890" i="13"/>
  <c r="G1826" i="13"/>
  <c r="G1770" i="13"/>
  <c r="G1714" i="13"/>
  <c r="G1193" i="13"/>
  <c r="G1130" i="13"/>
  <c r="G1066" i="13"/>
  <c r="G1002" i="13"/>
  <c r="G946" i="13"/>
  <c r="G882" i="13"/>
  <c r="G818" i="13"/>
  <c r="G1872" i="13"/>
  <c r="G1808" i="13"/>
  <c r="G1744" i="13"/>
  <c r="G1680" i="13"/>
  <c r="G1616" i="13"/>
  <c r="G1552" i="13"/>
  <c r="G1488" i="13"/>
  <c r="G1424" i="13"/>
  <c r="G1360" i="13"/>
  <c r="G1296" i="13"/>
  <c r="G1232" i="13"/>
  <c r="G1168" i="13"/>
  <c r="G1105" i="13"/>
  <c r="G1041" i="13"/>
  <c r="G977" i="13"/>
  <c r="G913" i="13"/>
  <c r="G849" i="13"/>
  <c r="G729" i="13"/>
  <c r="G665" i="13"/>
  <c r="G601" i="13"/>
  <c r="G1799" i="13"/>
  <c r="G1735" i="13"/>
  <c r="G1671" i="13"/>
  <c r="G1607" i="13"/>
  <c r="G1543" i="13"/>
  <c r="G1479" i="13"/>
  <c r="G1415" i="13"/>
  <c r="G1351" i="13"/>
  <c r="G1287" i="13"/>
  <c r="G1223" i="13"/>
  <c r="G1160" i="13"/>
  <c r="G1096" i="13"/>
  <c r="G1032" i="13"/>
  <c r="G968" i="13"/>
  <c r="G783" i="13"/>
  <c r="G719" i="13"/>
  <c r="G655" i="13"/>
  <c r="G591" i="13"/>
  <c r="G2332" i="13"/>
  <c r="G2269" i="13"/>
  <c r="G2205" i="13"/>
  <c r="G2141" i="13"/>
  <c r="G2077" i="13"/>
  <c r="G2013" i="13"/>
  <c r="G1949" i="13"/>
  <c r="G1885" i="13"/>
  <c r="G1821" i="13"/>
  <c r="G1757" i="13"/>
  <c r="G1693" i="13"/>
  <c r="G1629" i="13"/>
  <c r="G1565" i="13"/>
  <c r="G1501" i="13"/>
  <c r="G1437" i="13"/>
  <c r="G1373" i="13"/>
  <c r="G1317" i="13"/>
  <c r="G1253" i="13"/>
  <c r="G1197" i="13"/>
  <c r="G1134" i="13"/>
  <c r="G1796" i="13"/>
  <c r="G1732" i="13"/>
  <c r="G1668" i="13"/>
  <c r="G1604" i="13"/>
  <c r="G1540" i="13"/>
  <c r="G1476" i="13"/>
  <c r="G1412" i="13"/>
  <c r="G1348" i="13"/>
  <c r="G1284" i="13"/>
  <c r="G1220" i="13"/>
  <c r="G1157" i="13"/>
  <c r="G1093" i="13"/>
  <c r="G1029" i="13"/>
  <c r="G965" i="13"/>
  <c r="G2147" i="13"/>
  <c r="G2083" i="13"/>
  <c r="G2019" i="13"/>
  <c r="G1955" i="13"/>
  <c r="G2317" i="13"/>
  <c r="G2262" i="13"/>
  <c r="G2198" i="13"/>
  <c r="G2321" i="13"/>
  <c r="G2360" i="13"/>
  <c r="G2296" i="13"/>
  <c r="G2233" i="13"/>
  <c r="G2169" i="13"/>
  <c r="G2105" i="13"/>
  <c r="G2041" i="13"/>
  <c r="G1977" i="13"/>
  <c r="G1913" i="13"/>
  <c r="G1849" i="13"/>
  <c r="G1785" i="13"/>
  <c r="G1721" i="13"/>
  <c r="G1657" i="13"/>
  <c r="G1593" i="13"/>
  <c r="G1529" i="13"/>
  <c r="G1465" i="13"/>
  <c r="G1401" i="13"/>
  <c r="G1337" i="13"/>
  <c r="G1273" i="13"/>
  <c r="G1209" i="13"/>
  <c r="G2311" i="13"/>
  <c r="G2248" i="13"/>
  <c r="G2184" i="13"/>
  <c r="G2120" i="13"/>
  <c r="G2056" i="13"/>
  <c r="G1992" i="13"/>
  <c r="G1928" i="13"/>
  <c r="G2302" i="13"/>
  <c r="G2239" i="13"/>
  <c r="G2183" i="13"/>
  <c r="G2119" i="13"/>
  <c r="G2055" i="13"/>
  <c r="G1991" i="13"/>
  <c r="G1927" i="13"/>
  <c r="G1863" i="13"/>
  <c r="G2174" i="13"/>
  <c r="G2118" i="13"/>
  <c r="G2054" i="13"/>
  <c r="G1990" i="13"/>
  <c r="G1926" i="13"/>
  <c r="G1862" i="13"/>
  <c r="G1798" i="13"/>
  <c r="G1734" i="13"/>
  <c r="G1670" i="13"/>
  <c r="G1614" i="13"/>
  <c r="G1550" i="13"/>
  <c r="G1486" i="13"/>
  <c r="G1422" i="13"/>
  <c r="G1358" i="13"/>
  <c r="G1294" i="13"/>
  <c r="G1230" i="13"/>
  <c r="G1166" i="13"/>
  <c r="G1111" i="13"/>
  <c r="G1055" i="13"/>
  <c r="G991" i="13"/>
  <c r="G927" i="13"/>
  <c r="G863" i="13"/>
  <c r="G2355" i="13"/>
  <c r="G2291" i="13"/>
  <c r="G2228" i="13"/>
  <c r="G2164" i="13"/>
  <c r="G2100" i="13"/>
  <c r="G2044" i="13"/>
  <c r="G1980" i="13"/>
  <c r="G1916" i="13"/>
  <c r="G1852" i="13"/>
  <c r="G2330" i="13"/>
  <c r="G2267" i="13"/>
  <c r="G2258" i="13"/>
  <c r="G2194" i="13"/>
  <c r="G2130" i="13"/>
  <c r="G2066" i="13"/>
  <c r="G2002" i="13"/>
  <c r="G1938" i="13"/>
  <c r="G1882" i="13"/>
  <c r="G1818" i="13"/>
  <c r="G1762" i="13"/>
  <c r="G1706" i="13"/>
  <c r="G1185" i="13"/>
  <c r="G1122" i="13"/>
  <c r="G1058" i="13"/>
  <c r="G994" i="13"/>
  <c r="G938" i="13"/>
  <c r="G874" i="13"/>
  <c r="G810" i="13"/>
  <c r="G1864" i="13"/>
  <c r="G1800" i="13"/>
  <c r="G1736" i="13"/>
  <c r="G1672" i="13"/>
  <c r="G1608" i="13"/>
  <c r="G1544" i="13"/>
  <c r="G1480" i="13"/>
  <c r="G1416" i="13"/>
  <c r="G1352" i="13"/>
  <c r="G1288" i="13"/>
  <c r="G1224" i="13"/>
  <c r="G1161" i="13"/>
  <c r="G1097" i="13"/>
  <c r="G1033" i="13"/>
  <c r="G969" i="13"/>
  <c r="G905" i="13"/>
  <c r="G841" i="13"/>
  <c r="G785" i="13"/>
  <c r="G721" i="13"/>
  <c r="G657" i="13"/>
  <c r="G593" i="13"/>
  <c r="G1791" i="13"/>
  <c r="G1727" i="13"/>
  <c r="G1663" i="13"/>
  <c r="G1599" i="13"/>
  <c r="G1535" i="13"/>
  <c r="G1471" i="13"/>
  <c r="G1407" i="13"/>
  <c r="G1343" i="13"/>
  <c r="G1279" i="13"/>
  <c r="G1215" i="13"/>
  <c r="G1152" i="13"/>
  <c r="G1088" i="13"/>
  <c r="G1024" i="13"/>
  <c r="G960" i="13"/>
  <c r="G775" i="13"/>
  <c r="G711" i="13"/>
  <c r="G647" i="13"/>
  <c r="G583" i="13"/>
  <c r="G2324" i="13"/>
  <c r="G2261" i="13"/>
  <c r="G2197" i="13"/>
  <c r="G2133" i="13"/>
  <c r="G2069" i="13"/>
  <c r="G2005" i="13"/>
  <c r="G1941" i="13"/>
  <c r="G1877" i="13"/>
  <c r="G1813" i="13"/>
  <c r="G1749" i="13"/>
  <c r="G1685" i="13"/>
  <c r="G1621" i="13"/>
  <c r="G1557" i="13"/>
  <c r="G1493" i="13"/>
  <c r="G1429" i="13"/>
  <c r="G1365" i="13"/>
  <c r="G1309" i="13"/>
  <c r="G1245" i="13"/>
  <c r="G1189" i="13"/>
  <c r="G1126" i="13"/>
  <c r="G1788" i="13"/>
  <c r="G1724" i="13"/>
  <c r="G1660" i="13"/>
  <c r="G1596" i="13"/>
  <c r="G1532" i="13"/>
  <c r="G1468" i="13"/>
  <c r="G1404" i="13"/>
  <c r="G1340" i="13"/>
  <c r="G1276" i="13"/>
  <c r="G1212" i="13"/>
  <c r="G1149" i="13"/>
  <c r="G1085" i="13"/>
  <c r="G1021" i="13"/>
  <c r="G2203" i="13"/>
  <c r="G2139" i="13"/>
  <c r="G2075" i="13"/>
  <c r="G2011" i="13"/>
  <c r="G1947" i="13"/>
  <c r="G2309" i="13"/>
  <c r="G2254" i="13"/>
  <c r="G2" i="13"/>
  <c r="G2313" i="13"/>
  <c r="G2352" i="13"/>
  <c r="G2288" i="13"/>
  <c r="G2225" i="13"/>
  <c r="G2161" i="13"/>
  <c r="G2097" i="13"/>
  <c r="G2033" i="13"/>
  <c r="G1969" i="13"/>
  <c r="G1905" i="13"/>
  <c r="G1841" i="13"/>
  <c r="G1777" i="13"/>
  <c r="G1713" i="13"/>
  <c r="G1649" i="13"/>
  <c r="G1585" i="13"/>
  <c r="G1521" i="13"/>
  <c r="G1457" i="13"/>
  <c r="G1393" i="13"/>
  <c r="G1329" i="13"/>
  <c r="G1265" i="13"/>
  <c r="G1201" i="13"/>
  <c r="G2303" i="13"/>
  <c r="G2240" i="13"/>
  <c r="G2176" i="13"/>
  <c r="G2112" i="13"/>
  <c r="G2048" i="13"/>
  <c r="G1984" i="13"/>
  <c r="G2358" i="13"/>
  <c r="G2294" i="13"/>
  <c r="G2231" i="13"/>
  <c r="G2175" i="13"/>
  <c r="G2111" i="13"/>
  <c r="G2047" i="13"/>
  <c r="G1983" i="13"/>
  <c r="G1919" i="13"/>
  <c r="G1855" i="13"/>
  <c r="G2166" i="13"/>
  <c r="G2110" i="13"/>
  <c r="G2046" i="13"/>
  <c r="G1982" i="13"/>
  <c r="G1918" i="13"/>
  <c r="G1854" i="13"/>
  <c r="G1790" i="13"/>
  <c r="G1726" i="13"/>
  <c r="G1662" i="13"/>
  <c r="G1606" i="13"/>
  <c r="G1542" i="13"/>
  <c r="G1478" i="13"/>
  <c r="G1414" i="13"/>
  <c r="G1350" i="13"/>
  <c r="G1286" i="13"/>
  <c r="G1222" i="13"/>
  <c r="G1103" i="13"/>
  <c r="G1047" i="13"/>
  <c r="G983" i="13"/>
  <c r="G919" i="13"/>
  <c r="G855" i="13"/>
  <c r="G2347" i="13"/>
  <c r="G2284" i="13"/>
  <c r="G2220" i="13"/>
  <c r="G2156" i="13"/>
  <c r="G2092" i="13"/>
  <c r="G2036" i="13"/>
  <c r="G1972" i="13"/>
  <c r="G1908" i="13"/>
  <c r="G1844" i="13"/>
  <c r="G2322" i="13"/>
  <c r="G2259" i="13"/>
  <c r="G2250" i="13"/>
  <c r="G2186" i="13"/>
  <c r="G2122" i="13"/>
  <c r="G2058" i="13"/>
  <c r="G1994" i="13"/>
  <c r="G1930" i="13"/>
  <c r="G1874" i="13"/>
  <c r="G1810" i="13"/>
  <c r="G1754" i="13"/>
  <c r="G1698" i="13"/>
  <c r="G1177" i="13"/>
  <c r="G1114" i="13"/>
  <c r="G1050" i="13"/>
  <c r="G986" i="13"/>
  <c r="G930" i="13"/>
  <c r="G866" i="13"/>
  <c r="G1920" i="13"/>
  <c r="G1856" i="13"/>
  <c r="G1792" i="13"/>
  <c r="G1728" i="13"/>
  <c r="G1664" i="13"/>
  <c r="G1600" i="13"/>
  <c r="G1536" i="13"/>
  <c r="G1472" i="13"/>
  <c r="G1408" i="13"/>
  <c r="G1344" i="13"/>
  <c r="G1280" i="13"/>
  <c r="G1216" i="13"/>
  <c r="G1153" i="13"/>
  <c r="G1089" i="13"/>
  <c r="G1025" i="13"/>
  <c r="G961" i="13"/>
  <c r="G897" i="13"/>
  <c r="G833" i="13"/>
  <c r="G777" i="13"/>
  <c r="G713" i="13"/>
  <c r="G649" i="13"/>
  <c r="G585" i="13"/>
  <c r="G1783" i="13"/>
  <c r="G1719" i="13"/>
  <c r="G1655" i="13"/>
  <c r="G1591" i="13"/>
  <c r="G1527" i="13"/>
  <c r="G1463" i="13"/>
  <c r="G1399" i="13"/>
  <c r="G1335" i="13"/>
  <c r="G1271" i="13"/>
  <c r="G1207" i="13"/>
  <c r="G1144" i="13"/>
  <c r="G1080" i="13"/>
  <c r="G1016" i="13"/>
  <c r="G952" i="13"/>
  <c r="G767" i="13"/>
  <c r="G703" i="13"/>
  <c r="G639" i="13"/>
  <c r="G575" i="13"/>
  <c r="G2316" i="13"/>
  <c r="G2253" i="13"/>
  <c r="G2189" i="13"/>
  <c r="G2125" i="13"/>
  <c r="G2061" i="13"/>
  <c r="G1997" i="13"/>
  <c r="G1933" i="13"/>
  <c r="G1869" i="13"/>
  <c r="G1805" i="13"/>
  <c r="G1741" i="13"/>
  <c r="G1677" i="13"/>
  <c r="G1613" i="13"/>
  <c r="G1549" i="13"/>
  <c r="G1485" i="13"/>
  <c r="G1421" i="13"/>
  <c r="G1357" i="13"/>
  <c r="G1301" i="13"/>
  <c r="G1181" i="13"/>
  <c r="G1118" i="13"/>
  <c r="G1780" i="13"/>
  <c r="G1716" i="13"/>
  <c r="G1652" i="13"/>
  <c r="G1588" i="13"/>
  <c r="G1524" i="13"/>
  <c r="G1460" i="13"/>
  <c r="G1396" i="13"/>
  <c r="G1332" i="13"/>
  <c r="G1268" i="13"/>
  <c r="G1204" i="13"/>
  <c r="G1141" i="13"/>
  <c r="G1077" i="13"/>
  <c r="G1013" i="13"/>
  <c r="G2195" i="13"/>
  <c r="G2131" i="13"/>
  <c r="G2067" i="13"/>
  <c r="G2003" i="13"/>
  <c r="G1939" i="13"/>
  <c r="G1891" i="13"/>
  <c r="G1827" i="13"/>
  <c r="G1763" i="13"/>
  <c r="G1699" i="13"/>
  <c r="G1635" i="13"/>
  <c r="G1571" i="13"/>
  <c r="G1515" i="13"/>
  <c r="G1451" i="13"/>
  <c r="G1395" i="13"/>
  <c r="G1331" i="13"/>
  <c r="G1267" i="13"/>
  <c r="G1203" i="13"/>
  <c r="G1140" i="13"/>
  <c r="G1076" i="13"/>
  <c r="G1012" i="13"/>
  <c r="G948" i="13"/>
  <c r="G884" i="13"/>
  <c r="G820" i="13"/>
  <c r="G756" i="13"/>
  <c r="G692" i="13"/>
  <c r="G628" i="13"/>
  <c r="G564" i="13"/>
  <c r="G500" i="13"/>
  <c r="G436" i="13"/>
  <c r="G372" i="13"/>
  <c r="G308" i="13"/>
  <c r="G244" i="13"/>
  <c r="G180" i="13"/>
  <c r="G116" i="13"/>
  <c r="G52" i="13"/>
  <c r="G1642" i="13"/>
  <c r="G1578" i="13"/>
  <c r="G1514" i="13"/>
  <c r="G1450" i="13"/>
  <c r="G1386" i="13"/>
  <c r="G1322" i="13"/>
  <c r="G1258" i="13"/>
  <c r="G1194" i="13"/>
  <c r="G1131" i="13"/>
  <c r="G1067" i="13"/>
  <c r="G1003" i="13"/>
  <c r="G939" i="13"/>
  <c r="G875" i="13"/>
  <c r="G811" i="13"/>
  <c r="G747" i="13"/>
  <c r="G683" i="13"/>
  <c r="G619" i="13"/>
  <c r="G555" i="13"/>
  <c r="G491" i="13"/>
  <c r="G427" i="13"/>
  <c r="G802" i="13"/>
  <c r="G738" i="13"/>
  <c r="G682" i="13"/>
  <c r="G618" i="13"/>
  <c r="G562" i="13"/>
  <c r="G498" i="13"/>
  <c r="G434" i="13"/>
  <c r="G370" i="13"/>
  <c r="G306" i="13"/>
  <c r="G242" i="13"/>
  <c r="G178" i="13"/>
  <c r="G122" i="13"/>
  <c r="G58" i="13"/>
  <c r="G545" i="13"/>
  <c r="G489" i="13"/>
  <c r="G425" i="13"/>
  <c r="G361" i="13"/>
  <c r="G297" i="13"/>
  <c r="G233" i="13"/>
  <c r="G169" i="13"/>
  <c r="G105" i="13"/>
  <c r="G41" i="13"/>
  <c r="G904" i="13"/>
  <c r="G840" i="13"/>
  <c r="G776" i="13"/>
  <c r="G712" i="13"/>
  <c r="G656" i="13"/>
  <c r="G592" i="13"/>
  <c r="G528" i="13"/>
  <c r="G464" i="13"/>
  <c r="G400" i="13"/>
  <c r="G336" i="13"/>
  <c r="G272" i="13"/>
  <c r="G208" i="13"/>
  <c r="G144" i="13"/>
  <c r="G80" i="13"/>
  <c r="G16" i="13"/>
  <c r="G519" i="13"/>
  <c r="G455" i="13"/>
  <c r="G391" i="13"/>
  <c r="G327" i="13"/>
  <c r="G263" i="13"/>
  <c r="G199" i="13"/>
  <c r="G135" i="13"/>
  <c r="G71" i="13"/>
  <c r="G7" i="13"/>
  <c r="G1046" i="13"/>
  <c r="G982" i="13"/>
  <c r="G918" i="13"/>
  <c r="G862" i="13"/>
  <c r="G798" i="13"/>
  <c r="G734" i="13"/>
  <c r="G670" i="13"/>
  <c r="G606" i="13"/>
  <c r="G542" i="13"/>
  <c r="G478" i="13"/>
  <c r="G414" i="13"/>
  <c r="G941" i="13"/>
  <c r="G877" i="13"/>
  <c r="G813" i="13"/>
  <c r="G749" i="13"/>
  <c r="G685" i="13"/>
  <c r="G621" i="13"/>
  <c r="G557" i="13"/>
  <c r="G358" i="13"/>
  <c r="G294" i="13"/>
  <c r="G230" i="13"/>
  <c r="G166" i="13"/>
  <c r="G102" i="13"/>
  <c r="G38" i="13"/>
  <c r="G501" i="13"/>
  <c r="G437" i="13"/>
  <c r="G389" i="13"/>
  <c r="G325" i="13"/>
  <c r="G261" i="13"/>
  <c r="G197" i="13"/>
  <c r="G133" i="13"/>
  <c r="G69" i="13"/>
  <c r="G5" i="13"/>
  <c r="G307" i="13"/>
  <c r="G243" i="13"/>
  <c r="G179" i="13"/>
  <c r="G115" i="13"/>
  <c r="G51" i="13"/>
  <c r="G485" i="13"/>
  <c r="G30" i="13"/>
  <c r="G110" i="13"/>
  <c r="G182" i="13"/>
  <c r="G254" i="13"/>
  <c r="G326" i="13"/>
  <c r="G533" i="13"/>
  <c r="G605" i="13"/>
  <c r="G677" i="13"/>
  <c r="G757" i="13"/>
  <c r="G829" i="13"/>
  <c r="G901" i="13"/>
  <c r="G382" i="13"/>
  <c r="G454" i="13"/>
  <c r="G526" i="13"/>
  <c r="G598" i="13"/>
  <c r="G678" i="13"/>
  <c r="G750" i="13"/>
  <c r="G822" i="13"/>
  <c r="G894" i="13"/>
  <c r="G958" i="13"/>
  <c r="G1030" i="13"/>
  <c r="G79" i="13"/>
  <c r="G223" i="13"/>
  <c r="G295" i="13"/>
  <c r="G439" i="13"/>
  <c r="G24" i="13"/>
  <c r="G168" i="13"/>
  <c r="G312" i="13"/>
  <c r="G456" i="13"/>
  <c r="G608" i="13"/>
  <c r="G744" i="13"/>
  <c r="G888" i="13"/>
  <c r="G113" i="13"/>
  <c r="G185" i="13"/>
  <c r="G353" i="13"/>
  <c r="G441" i="13"/>
  <c r="G699" i="13"/>
  <c r="G3" i="13"/>
  <c r="G147" i="13"/>
  <c r="G291" i="13"/>
  <c r="G363" i="13"/>
  <c r="G77" i="13"/>
  <c r="G221" i="13"/>
  <c r="G293" i="13"/>
  <c r="G365" i="13"/>
  <c r="G493" i="13"/>
  <c r="G118" i="13"/>
  <c r="G541" i="13"/>
  <c r="G758" i="13"/>
  <c r="G11" i="13"/>
  <c r="G227" i="13"/>
  <c r="G13" i="13"/>
  <c r="G85" i="13"/>
  <c r="G229" i="13"/>
  <c r="G301" i="13"/>
  <c r="G373" i="13"/>
  <c r="G429" i="13"/>
  <c r="G509" i="13"/>
  <c r="G54" i="13"/>
  <c r="G126" i="13"/>
  <c r="G198" i="13"/>
  <c r="G270" i="13"/>
  <c r="G549" i="13"/>
  <c r="G629" i="13"/>
  <c r="G701" i="13"/>
  <c r="G773" i="13"/>
  <c r="G845" i="13"/>
  <c r="G917" i="13"/>
  <c r="G398" i="13"/>
  <c r="G470" i="13"/>
  <c r="G550" i="13"/>
  <c r="G622" i="13"/>
  <c r="G694" i="13"/>
  <c r="G766" i="13"/>
  <c r="G838" i="13"/>
  <c r="G902" i="13"/>
  <c r="G974" i="13"/>
  <c r="G1054" i="13"/>
  <c r="G23" i="13"/>
  <c r="G95" i="13"/>
  <c r="G167" i="13"/>
  <c r="G239" i="13"/>
  <c r="G311" i="13"/>
  <c r="G383" i="13"/>
  <c r="G463" i="13"/>
  <c r="G535" i="13"/>
  <c r="G40" i="13"/>
  <c r="G112" i="13"/>
  <c r="G184" i="13"/>
  <c r="G256" i="13"/>
  <c r="G328" i="13"/>
  <c r="G408" i="13"/>
  <c r="G480" i="13"/>
  <c r="G552" i="13"/>
  <c r="G624" i="13"/>
  <c r="G19" i="13"/>
  <c r="G91" i="13"/>
  <c r="G163" i="13"/>
  <c r="G235" i="13"/>
  <c r="G315" i="13"/>
  <c r="G21" i="13"/>
  <c r="G93" i="13"/>
  <c r="G165" i="13"/>
  <c r="G237" i="13"/>
  <c r="G309" i="13"/>
  <c r="G381" i="13"/>
  <c r="G445" i="13"/>
  <c r="G517" i="13"/>
  <c r="G62" i="13"/>
  <c r="G134" i="13"/>
  <c r="G206" i="13"/>
  <c r="G278" i="13"/>
  <c r="G350" i="13"/>
  <c r="G565" i="13"/>
  <c r="G637" i="13"/>
  <c r="G709" i="13"/>
  <c r="G781" i="13"/>
  <c r="G853" i="13"/>
  <c r="G925" i="13"/>
  <c r="G406" i="13"/>
  <c r="G486" i="13"/>
  <c r="G558" i="13"/>
  <c r="G630" i="13"/>
  <c r="G702" i="13"/>
  <c r="G774" i="13"/>
  <c r="G846" i="13"/>
  <c r="G910" i="13"/>
  <c r="G990" i="13"/>
  <c r="G1062" i="13"/>
  <c r="G31" i="13"/>
  <c r="G103" i="13"/>
  <c r="G175" i="13"/>
  <c r="G247" i="13"/>
  <c r="G319" i="13"/>
  <c r="G399" i="13"/>
  <c r="G471" i="13"/>
  <c r="G543" i="13"/>
  <c r="G48" i="13"/>
  <c r="G120" i="13"/>
  <c r="G192" i="13"/>
  <c r="G264" i="13"/>
  <c r="G344" i="13"/>
  <c r="G416" i="13"/>
  <c r="G488" i="13"/>
  <c r="G560" i="13"/>
  <c r="G632" i="13"/>
  <c r="G696" i="13"/>
  <c r="G768" i="13"/>
  <c r="G848" i="13"/>
  <c r="G920" i="13"/>
  <c r="G65" i="13"/>
  <c r="G137" i="13"/>
  <c r="G217" i="13"/>
  <c r="G305" i="13"/>
  <c r="G385" i="13"/>
  <c r="G473" i="13"/>
  <c r="G553" i="13"/>
  <c r="G82" i="13"/>
  <c r="G170" i="13"/>
  <c r="G250" i="13"/>
  <c r="G330" i="13"/>
  <c r="G418" i="13"/>
  <c r="G506" i="13"/>
  <c r="G586" i="13"/>
  <c r="G666" i="13"/>
  <c r="G746" i="13"/>
  <c r="G387" i="13"/>
  <c r="G475" i="13"/>
  <c r="G563" i="13"/>
  <c r="G643" i="13"/>
  <c r="G731" i="13"/>
  <c r="G819" i="13"/>
  <c r="G899" i="13"/>
  <c r="G987" i="13"/>
  <c r="G1075" i="13"/>
  <c r="G1155" i="13"/>
  <c r="G1242" i="13"/>
  <c r="G1330" i="13"/>
  <c r="G1410" i="13"/>
  <c r="G1498" i="13"/>
  <c r="G1586" i="13"/>
  <c r="G12" i="13"/>
  <c r="G100" i="13"/>
  <c r="G188" i="13"/>
  <c r="G268" i="13"/>
  <c r="G356" i="13"/>
  <c r="G444" i="13"/>
  <c r="G524" i="13"/>
  <c r="G612" i="13"/>
  <c r="G700" i="13"/>
  <c r="G780" i="13"/>
  <c r="G868" i="13"/>
  <c r="G956" i="13"/>
  <c r="G1036" i="13"/>
  <c r="G1124" i="13"/>
  <c r="G1211" i="13"/>
  <c r="G1291" i="13"/>
  <c r="G1379" i="13"/>
  <c r="G1459" i="13"/>
  <c r="G1531" i="13"/>
  <c r="G1619" i="13"/>
  <c r="G1715" i="13"/>
  <c r="G1819" i="13"/>
  <c r="G1915" i="13"/>
  <c r="G2107" i="13"/>
  <c r="G1117" i="13"/>
  <c r="G1372" i="13"/>
  <c r="G1628" i="13"/>
  <c r="G1158" i="13"/>
  <c r="G1845" i="13"/>
  <c r="G2356" i="13"/>
  <c r="Q39" i="13"/>
  <c r="Q40" i="13" s="1"/>
  <c r="R37" i="13" s="1"/>
  <c r="G46" i="13"/>
  <c r="G262" i="13"/>
  <c r="G334" i="13"/>
  <c r="G613" i="13"/>
  <c r="G693" i="13"/>
  <c r="G765" i="13"/>
  <c r="G837" i="13"/>
  <c r="G909" i="13"/>
  <c r="G390" i="13"/>
  <c r="G462" i="13"/>
  <c r="G534" i="13"/>
  <c r="G614" i="13"/>
  <c r="G686" i="13"/>
  <c r="G830" i="13"/>
  <c r="G83" i="13"/>
  <c r="G155" i="13"/>
  <c r="G299" i="13"/>
  <c r="G157" i="13"/>
  <c r="G342" i="13"/>
  <c r="G27" i="13"/>
  <c r="G99" i="13"/>
  <c r="G171" i="13"/>
  <c r="G251" i="13"/>
  <c r="G323" i="13"/>
  <c r="G29" i="13"/>
  <c r="G101" i="13"/>
  <c r="G173" i="13"/>
  <c r="G245" i="13"/>
  <c r="G317" i="13"/>
  <c r="G397" i="13"/>
  <c r="G453" i="13"/>
  <c r="G525" i="13"/>
  <c r="G70" i="13"/>
  <c r="G142" i="13"/>
  <c r="G214" i="13"/>
  <c r="G286" i="13"/>
  <c r="G366" i="13"/>
  <c r="G573" i="13"/>
  <c r="G645" i="13"/>
  <c r="G717" i="13"/>
  <c r="G789" i="13"/>
  <c r="G861" i="13"/>
  <c r="G933" i="13"/>
  <c r="G422" i="13"/>
  <c r="G494" i="13"/>
  <c r="G566" i="13"/>
  <c r="G638" i="13"/>
  <c r="G710" i="13"/>
  <c r="G782" i="13"/>
  <c r="G854" i="13"/>
  <c r="G926" i="13"/>
  <c r="G998" i="13"/>
  <c r="G1070" i="13"/>
  <c r="G39" i="13"/>
  <c r="G111" i="13"/>
  <c r="G183" i="13"/>
  <c r="G255" i="13"/>
  <c r="G335" i="13"/>
  <c r="G407" i="13"/>
  <c r="G479" i="13"/>
  <c r="G551" i="13"/>
  <c r="G56" i="13"/>
  <c r="G128" i="13"/>
  <c r="G200" i="13"/>
  <c r="G280" i="13"/>
  <c r="G352" i="13"/>
  <c r="G424" i="13"/>
  <c r="G496" i="13"/>
  <c r="G568" i="13"/>
  <c r="G640" i="13"/>
  <c r="G704" i="13"/>
  <c r="G784" i="13"/>
  <c r="G856" i="13"/>
  <c r="G928" i="13"/>
  <c r="G73" i="13"/>
  <c r="G145" i="13"/>
  <c r="G225" i="13"/>
  <c r="G313" i="13"/>
  <c r="G401" i="13"/>
  <c r="G481" i="13"/>
  <c r="G10" i="13"/>
  <c r="G98" i="13"/>
  <c r="G258" i="13"/>
  <c r="G346" i="13"/>
  <c r="G426" i="13"/>
  <c r="G514" i="13"/>
  <c r="G602" i="13"/>
  <c r="G674" i="13"/>
  <c r="G754" i="13"/>
  <c r="G403" i="13"/>
  <c r="G483" i="13"/>
  <c r="G571" i="13"/>
  <c r="G659" i="13"/>
  <c r="G739" i="13"/>
  <c r="G827" i="13"/>
  <c r="G915" i="13"/>
  <c r="G995" i="13"/>
  <c r="G1083" i="13"/>
  <c r="G1170" i="13"/>
  <c r="G1250" i="13"/>
  <c r="G1338" i="13"/>
  <c r="G1426" i="13"/>
  <c r="G1506" i="13"/>
  <c r="G1594" i="13"/>
  <c r="G28" i="13"/>
  <c r="G108" i="13"/>
  <c r="G196" i="13"/>
  <c r="G284" i="13"/>
  <c r="G364" i="13"/>
  <c r="G452" i="13"/>
  <c r="G540" i="13"/>
  <c r="G620" i="13"/>
  <c r="G708" i="13"/>
  <c r="G796" i="13"/>
  <c r="G876" i="13"/>
  <c r="G964" i="13"/>
  <c r="G1052" i="13"/>
  <c r="G1132" i="13"/>
  <c r="G1219" i="13"/>
  <c r="G1307" i="13"/>
  <c r="G1387" i="13"/>
  <c r="G1467" i="13"/>
  <c r="G1547" i="13"/>
  <c r="G1627" i="13"/>
  <c r="G1739" i="13"/>
  <c r="G1835" i="13"/>
  <c r="G1923" i="13"/>
  <c r="G2115" i="13"/>
  <c r="G1125" i="13"/>
  <c r="G1380" i="13"/>
  <c r="G1636" i="13"/>
  <c r="G1397" i="13"/>
  <c r="G1909" i="13"/>
  <c r="G695" i="13"/>
  <c r="G581" i="13"/>
  <c r="G653" i="13"/>
  <c r="G725" i="13"/>
  <c r="G797" i="13"/>
  <c r="G869" i="13"/>
  <c r="G949" i="13"/>
  <c r="G430" i="13"/>
  <c r="G502" i="13"/>
  <c r="G574" i="13"/>
  <c r="G646" i="13"/>
  <c r="G718" i="13"/>
  <c r="G790" i="13"/>
  <c r="G870" i="13"/>
  <c r="G934" i="13"/>
  <c r="G1006" i="13"/>
  <c r="G1078" i="13"/>
  <c r="G47" i="13"/>
  <c r="G119" i="13"/>
  <c r="G191" i="13"/>
  <c r="G271" i="13"/>
  <c r="G343" i="13"/>
  <c r="G415" i="13"/>
  <c r="G487" i="13"/>
  <c r="G559" i="13"/>
  <c r="G64" i="13"/>
  <c r="G136" i="13"/>
  <c r="G216" i="13"/>
  <c r="G288" i="13"/>
  <c r="G360" i="13"/>
  <c r="G432" i="13"/>
  <c r="G504" i="13"/>
  <c r="G576" i="13"/>
  <c r="G648" i="13"/>
  <c r="G720" i="13"/>
  <c r="G792" i="13"/>
  <c r="G864" i="13"/>
  <c r="G9" i="13"/>
  <c r="G81" i="13"/>
  <c r="G153" i="13"/>
  <c r="G241" i="13"/>
  <c r="G321" i="13"/>
  <c r="G409" i="13"/>
  <c r="G497" i="13"/>
  <c r="G18" i="13"/>
  <c r="G106" i="13"/>
  <c r="G186" i="13"/>
  <c r="G266" i="13"/>
  <c r="G354" i="13"/>
  <c r="G442" i="13"/>
  <c r="G522" i="13"/>
  <c r="G690" i="13"/>
  <c r="G762" i="13"/>
  <c r="G411" i="13"/>
  <c r="G499" i="13"/>
  <c r="G579" i="13"/>
  <c r="G667" i="13"/>
  <c r="G755" i="13"/>
  <c r="G835" i="13"/>
  <c r="G923" i="13"/>
  <c r="G1011" i="13"/>
  <c r="G1091" i="13"/>
  <c r="G1178" i="13"/>
  <c r="G1266" i="13"/>
  <c r="G1346" i="13"/>
  <c r="G1434" i="13"/>
  <c r="G1522" i="13"/>
  <c r="G1602" i="13"/>
  <c r="G36" i="13"/>
  <c r="G124" i="13"/>
  <c r="G204" i="13"/>
  <c r="G292" i="13"/>
  <c r="G380" i="13"/>
  <c r="G460" i="13"/>
  <c r="G548" i="13"/>
  <c r="G636" i="13"/>
  <c r="G716" i="13"/>
  <c r="G804" i="13"/>
  <c r="G892" i="13"/>
  <c r="G972" i="13"/>
  <c r="G1060" i="13"/>
  <c r="G1148" i="13"/>
  <c r="G1227" i="13"/>
  <c r="G1315" i="13"/>
  <c r="G1403" i="13"/>
  <c r="G1475" i="13"/>
  <c r="G1555" i="13"/>
  <c r="G1643" i="13"/>
  <c r="G1747" i="13"/>
  <c r="G1843" i="13"/>
  <c r="G1931" i="13"/>
  <c r="G2171" i="13"/>
  <c r="G1180" i="13"/>
  <c r="G1436" i="13"/>
  <c r="G1692" i="13"/>
  <c r="G1221" i="13"/>
  <c r="G1461" i="13"/>
  <c r="G1973" i="13"/>
  <c r="G778" i="13"/>
  <c r="G419" i="13"/>
  <c r="G507" i="13"/>
  <c r="G595" i="13"/>
  <c r="G675" i="13"/>
  <c r="G763" i="13"/>
  <c r="G851" i="13"/>
  <c r="G931" i="13"/>
  <c r="G1019" i="13"/>
  <c r="G1107" i="13"/>
  <c r="G1186" i="13"/>
  <c r="G1274" i="13"/>
  <c r="G1362" i="13"/>
  <c r="G1442" i="13"/>
  <c r="G1530" i="13"/>
  <c r="G1618" i="13"/>
  <c r="G44" i="13"/>
  <c r="G132" i="13"/>
  <c r="G220" i="13"/>
  <c r="G300" i="13"/>
  <c r="G388" i="13"/>
  <c r="G476" i="13"/>
  <c r="G556" i="13"/>
  <c r="G644" i="13"/>
  <c r="G732" i="13"/>
  <c r="G812" i="13"/>
  <c r="G900" i="13"/>
  <c r="G988" i="13"/>
  <c r="G1068" i="13"/>
  <c r="G1156" i="13"/>
  <c r="G1243" i="13"/>
  <c r="G1323" i="13"/>
  <c r="G1411" i="13"/>
  <c r="G1491" i="13"/>
  <c r="G1563" i="13"/>
  <c r="G1651" i="13"/>
  <c r="G1755" i="13"/>
  <c r="G1867" i="13"/>
  <c r="G1979" i="13"/>
  <c r="G2179" i="13"/>
  <c r="G1188" i="13"/>
  <c r="G1444" i="13"/>
  <c r="G1700" i="13"/>
  <c r="G1229" i="13"/>
  <c r="G1525" i="13"/>
  <c r="G2037" i="13"/>
  <c r="G733" i="13"/>
  <c r="G885" i="13"/>
  <c r="G957" i="13"/>
  <c r="G510" i="13"/>
  <c r="G582" i="13"/>
  <c r="G654" i="13"/>
  <c r="G726" i="13"/>
  <c r="G806" i="13"/>
  <c r="G878" i="13"/>
  <c r="G942" i="13"/>
  <c r="G1014" i="13"/>
  <c r="G1086" i="13"/>
  <c r="G55" i="13"/>
  <c r="G127" i="13"/>
  <c r="G279" i="13"/>
  <c r="G351" i="13"/>
  <c r="G423" i="13"/>
  <c r="G495" i="13"/>
  <c r="G567" i="13"/>
  <c r="G72" i="13"/>
  <c r="G152" i="13"/>
  <c r="G224" i="13"/>
  <c r="G296" i="13"/>
  <c r="G368" i="13"/>
  <c r="G440" i="13"/>
  <c r="G512" i="13"/>
  <c r="G584" i="13"/>
  <c r="G664" i="13"/>
  <c r="G728" i="13"/>
  <c r="G800" i="13"/>
  <c r="G872" i="13"/>
  <c r="G17" i="13"/>
  <c r="G89" i="13"/>
  <c r="G161" i="13"/>
  <c r="G249" i="13"/>
  <c r="G337" i="13"/>
  <c r="G417" i="13"/>
  <c r="G505" i="13"/>
  <c r="G34" i="13"/>
  <c r="G114" i="13"/>
  <c r="G194" i="13"/>
  <c r="G282" i="13"/>
  <c r="G362" i="13"/>
  <c r="G450" i="13"/>
  <c r="G538" i="13"/>
  <c r="G610" i="13"/>
  <c r="G59" i="13"/>
  <c r="G131" i="13"/>
  <c r="G203" i="13"/>
  <c r="G275" i="13"/>
  <c r="G347" i="13"/>
  <c r="G53" i="13"/>
  <c r="G125" i="13"/>
  <c r="G205" i="13"/>
  <c r="G277" i="13"/>
  <c r="G349" i="13"/>
  <c r="G421" i="13"/>
  <c r="G477" i="13"/>
  <c r="G22" i="13"/>
  <c r="G94" i="13"/>
  <c r="G174" i="13"/>
  <c r="G246" i="13"/>
  <c r="G318" i="13"/>
  <c r="G597" i="13"/>
  <c r="G669" i="13"/>
  <c r="G741" i="13"/>
  <c r="G821" i="13"/>
  <c r="G893" i="13"/>
  <c r="G374" i="13"/>
  <c r="G446" i="13"/>
  <c r="G518" i="13"/>
  <c r="G590" i="13"/>
  <c r="G662" i="13"/>
  <c r="G742" i="13"/>
  <c r="G814" i="13"/>
  <c r="G886" i="13"/>
  <c r="G950" i="13"/>
  <c r="G1022" i="13"/>
  <c r="G1094" i="13"/>
  <c r="G63" i="13"/>
  <c r="G143" i="13"/>
  <c r="G215" i="13"/>
  <c r="G287" i="13"/>
  <c r="G359" i="13"/>
  <c r="G431" i="13"/>
  <c r="G503" i="13"/>
  <c r="G8" i="13"/>
  <c r="G88" i="13"/>
  <c r="G160" i="13"/>
  <c r="G232" i="13"/>
  <c r="G304" i="13"/>
  <c r="G376" i="13"/>
  <c r="G448" i="13"/>
  <c r="G520" i="13"/>
  <c r="G600" i="13"/>
  <c r="G672" i="13"/>
  <c r="G736" i="13"/>
  <c r="G808" i="13"/>
  <c r="G880" i="13"/>
  <c r="G25" i="13"/>
  <c r="G97" i="13"/>
  <c r="G177" i="13"/>
  <c r="G257" i="13"/>
  <c r="G345" i="13"/>
  <c r="G433" i="13"/>
  <c r="G513" i="13"/>
  <c r="G42" i="13"/>
  <c r="G130" i="13"/>
  <c r="G202" i="13"/>
  <c r="G290" i="13"/>
  <c r="G378" i="13"/>
  <c r="G458" i="13"/>
  <c r="G546" i="13"/>
  <c r="G626" i="13"/>
  <c r="G698" i="13"/>
  <c r="G786" i="13"/>
  <c r="G435" i="13"/>
  <c r="G515" i="13"/>
  <c r="G603" i="13"/>
  <c r="G691" i="13"/>
  <c r="G771" i="13"/>
  <c r="G859" i="13"/>
  <c r="G947" i="13"/>
  <c r="G1027" i="13"/>
  <c r="G1115" i="13"/>
  <c r="G1202" i="13"/>
  <c r="G1282" i="13"/>
  <c r="G1370" i="13"/>
  <c r="G1458" i="13"/>
  <c r="G1538" i="13"/>
  <c r="G1626" i="13"/>
  <c r="G60" i="13"/>
  <c r="G140" i="13"/>
  <c r="G228" i="13"/>
  <c r="G316" i="13"/>
  <c r="G396" i="13"/>
  <c r="G484" i="13"/>
  <c r="G572" i="13"/>
  <c r="G652" i="13"/>
  <c r="G740" i="13"/>
  <c r="G828" i="13"/>
  <c r="G908" i="13"/>
  <c r="G996" i="13"/>
  <c r="G1084" i="13"/>
  <c r="G1164" i="13"/>
  <c r="G1251" i="13"/>
  <c r="G1339" i="13"/>
  <c r="G1419" i="13"/>
  <c r="G1499" i="13"/>
  <c r="G1579" i="13"/>
  <c r="G1675" i="13"/>
  <c r="G1771" i="13"/>
  <c r="G1875" i="13"/>
  <c r="G1987" i="13"/>
  <c r="G989" i="13"/>
  <c r="G1244" i="13"/>
  <c r="G1500" i="13"/>
  <c r="G1756" i="13"/>
  <c r="G1589" i="13"/>
  <c r="G2101" i="13"/>
  <c r="G50" i="13"/>
  <c r="G138" i="13"/>
  <c r="G218" i="13"/>
  <c r="G298" i="13"/>
  <c r="G474" i="13"/>
  <c r="G554" i="13"/>
  <c r="G634" i="13"/>
  <c r="G714" i="13"/>
  <c r="G794" i="13"/>
  <c r="G443" i="13"/>
  <c r="G531" i="13"/>
  <c r="G611" i="13"/>
  <c r="G787" i="13"/>
  <c r="G867" i="13"/>
  <c r="G955" i="13"/>
  <c r="G1043" i="13"/>
  <c r="G1123" i="13"/>
  <c r="G1210" i="13"/>
  <c r="G1298" i="13"/>
  <c r="G1378" i="13"/>
  <c r="G1466" i="13"/>
  <c r="G1554" i="13"/>
  <c r="G1634" i="13"/>
  <c r="G68" i="13"/>
  <c r="G156" i="13"/>
  <c r="G236" i="13"/>
  <c r="G324" i="13"/>
  <c r="G412" i="13"/>
  <c r="G492" i="13"/>
  <c r="G580" i="13"/>
  <c r="G668" i="13"/>
  <c r="G748" i="13"/>
  <c r="G836" i="13"/>
  <c r="G924" i="13"/>
  <c r="G1004" i="13"/>
  <c r="G1092" i="13"/>
  <c r="G1179" i="13"/>
  <c r="G1259" i="13"/>
  <c r="G1347" i="13"/>
  <c r="G1507" i="13"/>
  <c r="G1587" i="13"/>
  <c r="G1683" i="13"/>
  <c r="G1779" i="13"/>
  <c r="G1883" i="13"/>
  <c r="G1995" i="13"/>
  <c r="G997" i="13"/>
  <c r="G1252" i="13"/>
  <c r="G1508" i="13"/>
  <c r="G1764" i="13"/>
  <c r="G1277" i="13"/>
  <c r="G1653" i="13"/>
  <c r="G2165" i="13"/>
  <c r="G151" i="13"/>
  <c r="G367" i="13"/>
  <c r="G511" i="13"/>
  <c r="G96" i="13"/>
  <c r="G240" i="13"/>
  <c r="G384" i="13"/>
  <c r="G536" i="13"/>
  <c r="G680" i="13"/>
  <c r="G816" i="13"/>
  <c r="G33" i="13"/>
  <c r="G273" i="13"/>
  <c r="G386" i="13"/>
  <c r="G75" i="13"/>
  <c r="G219" i="13"/>
  <c r="G149" i="13"/>
  <c r="G190" i="13"/>
  <c r="G966" i="13"/>
  <c r="G1038" i="13"/>
  <c r="G15" i="13"/>
  <c r="G87" i="13"/>
  <c r="G159" i="13"/>
  <c r="G231" i="13"/>
  <c r="G303" i="13"/>
  <c r="G375" i="13"/>
  <c r="G447" i="13"/>
  <c r="G527" i="13"/>
  <c r="G32" i="13"/>
  <c r="G104" i="13"/>
  <c r="G176" i="13"/>
  <c r="G248" i="13"/>
  <c r="G320" i="13"/>
  <c r="G392" i="13"/>
  <c r="G472" i="13"/>
  <c r="G544" i="13"/>
  <c r="G616" i="13"/>
  <c r="G688" i="13"/>
  <c r="G752" i="13"/>
  <c r="G824" i="13"/>
  <c r="G896" i="13"/>
  <c r="G49" i="13"/>
  <c r="G121" i="13"/>
  <c r="G193" i="13"/>
  <c r="G281" i="13"/>
  <c r="G369" i="13"/>
  <c r="G449" i="13"/>
  <c r="G529" i="13"/>
  <c r="G66" i="13"/>
  <c r="G146" i="13"/>
  <c r="G226" i="13"/>
  <c r="G314" i="13"/>
  <c r="G394" i="13"/>
  <c r="G482" i="13"/>
  <c r="G570" i="13"/>
  <c r="G642" i="13"/>
  <c r="G722" i="13"/>
  <c r="G371" i="13"/>
  <c r="G451" i="13"/>
  <c r="G539" i="13"/>
  <c r="G627" i="13"/>
  <c r="G707" i="13"/>
  <c r="G795" i="13"/>
  <c r="G883" i="13"/>
  <c r="G963" i="13"/>
  <c r="G1051" i="13"/>
  <c r="G1139" i="13"/>
  <c r="G1218" i="13"/>
  <c r="G1306" i="13"/>
  <c r="G1394" i="13"/>
  <c r="G1474" i="13"/>
  <c r="G1562" i="13"/>
  <c r="G1650" i="13"/>
  <c r="G76" i="13"/>
  <c r="G164" i="13"/>
  <c r="G252" i="13"/>
  <c r="G332" i="13"/>
  <c r="G420" i="13"/>
  <c r="G508" i="13"/>
  <c r="G588" i="13"/>
  <c r="G676" i="13"/>
  <c r="G764" i="13"/>
  <c r="G844" i="13"/>
  <c r="G932" i="13"/>
  <c r="G1020" i="13"/>
  <c r="G1100" i="13"/>
  <c r="G1187" i="13"/>
  <c r="G1275" i="13"/>
  <c r="G1355" i="13"/>
  <c r="G1435" i="13"/>
  <c r="G1523" i="13"/>
  <c r="G1595" i="13"/>
  <c r="G1691" i="13"/>
  <c r="G1803" i="13"/>
  <c r="G2043" i="13"/>
  <c r="G1053" i="13"/>
  <c r="G1308" i="13"/>
  <c r="G1564" i="13"/>
  <c r="G1820" i="13"/>
  <c r="G1285" i="13"/>
  <c r="G1717" i="13"/>
  <c r="G2229" i="13"/>
  <c r="P34" i="7"/>
  <c r="E164" i="7"/>
  <c r="E217" i="7"/>
  <c r="E269" i="7"/>
  <c r="E418" i="7"/>
  <c r="E3" i="7"/>
  <c r="E123" i="7"/>
  <c r="E547" i="7"/>
  <c r="E172" i="7"/>
  <c r="E18" i="7"/>
  <c r="E211" i="7"/>
  <c r="E281" i="7"/>
  <c r="E168" i="7"/>
  <c r="E74" i="7"/>
  <c r="E324" i="7"/>
  <c r="E426" i="7"/>
  <c r="E27" i="7"/>
  <c r="E492" i="7"/>
  <c r="E180" i="7"/>
  <c r="E66" i="7"/>
  <c r="E243" i="7"/>
  <c r="E393" i="7"/>
  <c r="E533" i="7"/>
  <c r="E523" i="7"/>
  <c r="E30" i="7"/>
  <c r="E110" i="7"/>
  <c r="E198" i="7"/>
  <c r="E278" i="7"/>
  <c r="E398" i="7"/>
  <c r="E154" i="7"/>
  <c r="E23" i="7"/>
  <c r="E119" i="7"/>
  <c r="E207" i="7"/>
  <c r="E319" i="7"/>
  <c r="E114" i="7"/>
  <c r="E48" i="7"/>
  <c r="E176" i="7"/>
  <c r="E312" i="7"/>
  <c r="E356" i="7"/>
  <c r="E434" i="7"/>
  <c r="E35" i="7"/>
  <c r="E139" i="7"/>
  <c r="E448" i="7"/>
  <c r="E220" i="7"/>
  <c r="E146" i="7"/>
  <c r="E299" i="7"/>
  <c r="E449" i="7"/>
  <c r="E177" i="7"/>
  <c r="Q12" i="7"/>
  <c r="P33" i="7"/>
  <c r="E542" i="7"/>
  <c r="E54" i="7"/>
  <c r="E134" i="7"/>
  <c r="E222" i="7"/>
  <c r="E302" i="7"/>
  <c r="E430" i="7"/>
  <c r="E352" i="7"/>
  <c r="E47" i="7"/>
  <c r="E143" i="7"/>
  <c r="E231" i="7"/>
  <c r="E351" i="7"/>
  <c r="E332" i="7"/>
  <c r="E88" i="7"/>
  <c r="E216" i="7"/>
  <c r="E452" i="7"/>
  <c r="E298" i="7"/>
  <c r="E336" i="7"/>
  <c r="E59" i="7"/>
  <c r="E163" i="7"/>
  <c r="E44" i="7"/>
  <c r="E252" i="7"/>
  <c r="E210" i="7"/>
  <c r="E371" i="7"/>
  <c r="E21" i="7"/>
  <c r="D318" i="7"/>
  <c r="D422" i="7"/>
  <c r="D16" i="7"/>
  <c r="D248" i="7"/>
  <c r="D100" i="7"/>
  <c r="D499" i="7"/>
  <c r="D214" i="7"/>
  <c r="D406" i="7"/>
  <c r="D516" i="7"/>
  <c r="D174" i="7"/>
  <c r="D375" i="7"/>
  <c r="D8" i="7"/>
  <c r="D427" i="7"/>
  <c r="D535" i="7"/>
  <c r="D519" i="7"/>
  <c r="D524" i="7"/>
  <c r="D175" i="7"/>
  <c r="D30" i="7"/>
  <c r="D543" i="7"/>
  <c r="D239" i="7"/>
  <c r="D86" i="7"/>
  <c r="D182" i="7"/>
  <c r="D230" i="7"/>
  <c r="D278" i="7"/>
  <c r="D326" i="7"/>
  <c r="D374" i="7"/>
  <c r="D199" i="7"/>
  <c r="D426" i="7"/>
  <c r="D24" i="7"/>
  <c r="D176" i="7"/>
  <c r="D298" i="7"/>
  <c r="D386" i="7"/>
  <c r="D315" i="7"/>
  <c r="D332" i="7"/>
  <c r="D514" i="7"/>
  <c r="D68" i="7"/>
  <c r="D47" i="7"/>
  <c r="D263" i="7"/>
  <c r="D458" i="7"/>
  <c r="D112" i="7"/>
  <c r="D184" i="7"/>
  <c r="D272" i="7"/>
  <c r="D4" i="7"/>
  <c r="D81" i="7"/>
  <c r="D5" i="7"/>
  <c r="D468" i="7"/>
  <c r="D307" i="7"/>
  <c r="D282" i="7"/>
  <c r="D154" i="7"/>
  <c r="D26" i="7"/>
  <c r="D531" i="7"/>
  <c r="D155" i="7"/>
  <c r="D27" i="7"/>
  <c r="D69" i="7"/>
  <c r="D203" i="7"/>
  <c r="D187" i="7"/>
  <c r="D59" i="7"/>
  <c r="D407" i="7"/>
  <c r="D7" i="7"/>
  <c r="D198" i="7"/>
  <c r="D166" i="7"/>
  <c r="D134" i="7"/>
  <c r="D102" i="7"/>
  <c r="D70" i="7"/>
  <c r="D38" i="7"/>
  <c r="D6" i="7"/>
  <c r="D525" i="7"/>
  <c r="D542" i="7"/>
  <c r="D511" i="7"/>
  <c r="D234" i="7"/>
  <c r="D106" i="7"/>
  <c r="D260" i="7"/>
  <c r="D220" i="7"/>
  <c r="D133" i="7"/>
  <c r="D449" i="7"/>
  <c r="D281" i="7"/>
  <c r="D487" i="7"/>
  <c r="D396" i="7"/>
  <c r="D459" i="7"/>
  <c r="D339" i="7"/>
  <c r="D369" i="7"/>
  <c r="D371" i="7"/>
  <c r="D267" i="7"/>
  <c r="D2" i="7"/>
  <c r="D90" i="7"/>
  <c r="D284" i="7"/>
  <c r="D156" i="7"/>
  <c r="D92" i="7"/>
  <c r="D36" i="7"/>
  <c r="D75" i="7"/>
  <c r="D11" i="7"/>
  <c r="D208" i="7"/>
  <c r="D144" i="7"/>
  <c r="D88" i="7"/>
  <c r="D376" i="7"/>
  <c r="D311" i="7"/>
  <c r="D414" i="7"/>
  <c r="D342" i="7"/>
  <c r="D270" i="7"/>
  <c r="D126" i="7"/>
  <c r="D54" i="7"/>
  <c r="D111" i="7"/>
  <c r="D527" i="7"/>
  <c r="D37" i="7"/>
  <c r="D183" i="7"/>
  <c r="D466" i="7"/>
  <c r="D123" i="7"/>
  <c r="D539" i="7"/>
  <c r="D394" i="7"/>
  <c r="D460" i="7"/>
  <c r="D235" i="7"/>
  <c r="D218" i="7"/>
  <c r="D42" i="7"/>
  <c r="D252" i="7"/>
  <c r="D188" i="7"/>
  <c r="D522" i="7"/>
  <c r="D163" i="7"/>
  <c r="D107" i="7"/>
  <c r="D240" i="7"/>
  <c r="D366" i="7"/>
  <c r="D294" i="7"/>
  <c r="D254" i="7"/>
  <c r="D222" i="7"/>
  <c r="D150" i="7"/>
  <c r="D78" i="7"/>
  <c r="D517" i="7"/>
  <c r="D532" i="7"/>
  <c r="D518" i="7"/>
  <c r="D79" i="7"/>
  <c r="D379" i="7"/>
  <c r="D170" i="7"/>
  <c r="D292" i="7"/>
  <c r="D228" i="7"/>
  <c r="D164" i="7"/>
  <c r="D43" i="7"/>
  <c r="D196" i="7"/>
  <c r="D510" i="7"/>
  <c r="D540" i="7"/>
  <c r="D550" i="7"/>
  <c r="D438" i="7"/>
  <c r="D46" i="7"/>
  <c r="D94" i="7"/>
  <c r="D142" i="7"/>
  <c r="D190" i="7"/>
  <c r="D238" i="7"/>
  <c r="D334" i="7"/>
  <c r="D382" i="7"/>
  <c r="D548" i="7"/>
  <c r="D286" i="7"/>
  <c r="D390" i="7"/>
  <c r="D300" i="7"/>
  <c r="D48" i="7"/>
  <c r="D120" i="7"/>
  <c r="D280" i="7"/>
  <c r="D322" i="7"/>
  <c r="D418" i="7"/>
  <c r="D91" i="7"/>
  <c r="D28" i="7"/>
  <c r="D132" i="7"/>
  <c r="D347" i="7"/>
  <c r="D119" i="7"/>
  <c r="D22" i="7"/>
  <c r="D358" i="7"/>
  <c r="D509" i="7"/>
  <c r="D206" i="7"/>
  <c r="D330" i="7"/>
  <c r="D463" i="7"/>
  <c r="D118" i="7"/>
  <c r="D262" i="7"/>
  <c r="D310" i="7"/>
  <c r="D71" i="7"/>
  <c r="D80" i="7"/>
  <c r="D152" i="7"/>
  <c r="D362" i="7"/>
  <c r="D526" i="7"/>
  <c r="D508" i="7"/>
  <c r="D14" i="7"/>
  <c r="D62" i="7"/>
  <c r="D110" i="7"/>
  <c r="D158" i="7"/>
  <c r="D302" i="7"/>
  <c r="D350" i="7"/>
  <c r="D398" i="7"/>
  <c r="D343" i="7"/>
  <c r="D56" i="7"/>
  <c r="D216" i="7"/>
  <c r="D354" i="7"/>
  <c r="D60" i="7"/>
  <c r="D403" i="7"/>
  <c r="D193" i="7"/>
  <c r="D101" i="7"/>
  <c r="E488" i="7"/>
  <c r="E52" i="7"/>
  <c r="E116" i="7"/>
  <c r="E497" i="7"/>
  <c r="E307" i="7"/>
  <c r="E49" i="7"/>
  <c r="E161" i="7"/>
  <c r="E425" i="7"/>
  <c r="E101" i="7"/>
  <c r="E81" i="7"/>
  <c r="E431" i="7"/>
  <c r="E445" i="7"/>
  <c r="E293" i="7"/>
  <c r="E165" i="7"/>
  <c r="E77" i="7"/>
  <c r="E369" i="7"/>
  <c r="E193" i="7"/>
  <c r="E499" i="7"/>
  <c r="E403" i="7"/>
  <c r="E355" i="7"/>
  <c r="E219" i="7"/>
  <c r="E284" i="7"/>
  <c r="E236" i="7"/>
  <c r="E196" i="7"/>
  <c r="E156" i="7"/>
  <c r="E108" i="7"/>
  <c r="E68" i="7"/>
  <c r="E28" i="7"/>
  <c r="E348" i="7"/>
  <c r="E115" i="7"/>
  <c r="E75" i="7"/>
  <c r="E460" i="7"/>
  <c r="E458" i="7"/>
  <c r="E402" i="7"/>
  <c r="E362" i="7"/>
  <c r="E322" i="7"/>
  <c r="E440" i="7"/>
  <c r="E98" i="7"/>
  <c r="E344" i="7"/>
  <c r="E288" i="7"/>
  <c r="E248" i="7"/>
  <c r="E208" i="7"/>
  <c r="E160" i="7"/>
  <c r="E120" i="7"/>
  <c r="E80" i="7"/>
  <c r="E32" i="7"/>
  <c r="E439" i="7"/>
  <c r="E178" i="7"/>
  <c r="E391" i="7"/>
  <c r="E327" i="7"/>
  <c r="E263" i="7"/>
  <c r="E441" i="7"/>
  <c r="E381" i="7"/>
  <c r="E261" i="7"/>
  <c r="E141" i="7"/>
  <c r="E465" i="7"/>
  <c r="E305" i="7"/>
  <c r="E17" i="7"/>
  <c r="E404" i="7"/>
  <c r="E467" i="7"/>
  <c r="E395" i="7"/>
  <c r="E339" i="7"/>
  <c r="E283" i="7"/>
  <c r="E258" i="7"/>
  <c r="E130" i="7"/>
  <c r="E493" i="7"/>
  <c r="E268" i="7"/>
  <c r="E228" i="7"/>
  <c r="E188" i="7"/>
  <c r="E140" i="7"/>
  <c r="E100" i="7"/>
  <c r="E60" i="7"/>
  <c r="E12" i="7"/>
  <c r="E500" i="7"/>
  <c r="E147" i="7"/>
  <c r="E107" i="7"/>
  <c r="E19" i="7"/>
  <c r="E400" i="7"/>
  <c r="E442" i="7"/>
  <c r="E394" i="7"/>
  <c r="E354" i="7"/>
  <c r="E306" i="7"/>
  <c r="E388" i="7"/>
  <c r="E503" i="7"/>
  <c r="E266" i="7"/>
  <c r="E280" i="7"/>
  <c r="E240" i="7"/>
  <c r="E192" i="7"/>
  <c r="E152" i="7"/>
  <c r="E112" i="7"/>
  <c r="E64" i="7"/>
  <c r="E24" i="7"/>
  <c r="E396" i="7"/>
  <c r="E50" i="7"/>
  <c r="E375" i="7"/>
  <c r="E311" i="7"/>
  <c r="E247" i="7"/>
  <c r="E191" i="7"/>
  <c r="E127" i="7"/>
  <c r="E63" i="7"/>
  <c r="E2" i="7"/>
  <c r="E282" i="7"/>
  <c r="E422" i="7"/>
  <c r="E390" i="7"/>
  <c r="E358" i="7"/>
  <c r="E326" i="7"/>
  <c r="E294" i="7"/>
  <c r="E262" i="7"/>
  <c r="E230" i="7"/>
  <c r="E515" i="7"/>
  <c r="E510" i="7"/>
  <c r="E548" i="7"/>
  <c r="E527" i="7"/>
  <c r="E489" i="7"/>
  <c r="E361" i="7"/>
  <c r="E349" i="7"/>
  <c r="E237" i="7"/>
  <c r="E53" i="7"/>
  <c r="E387" i="7"/>
  <c r="E275" i="7"/>
  <c r="E109" i="7"/>
  <c r="E301" i="7"/>
  <c r="E273" i="7"/>
  <c r="E535" i="7"/>
  <c r="E541" i="7"/>
  <c r="E524" i="7"/>
  <c r="E6" i="7"/>
  <c r="E46" i="7"/>
  <c r="E118" i="7"/>
  <c r="E190" i="7"/>
  <c r="E334" i="7"/>
  <c r="E406" i="7"/>
  <c r="E446" i="7"/>
  <c r="E218" i="7"/>
  <c r="E384" i="7"/>
  <c r="E7" i="7"/>
  <c r="E79" i="7"/>
  <c r="E151" i="7"/>
  <c r="E215" i="7"/>
  <c r="E295" i="7"/>
  <c r="E383" i="7"/>
  <c r="E300" i="7"/>
  <c r="E16" i="7"/>
  <c r="E72" i="7"/>
  <c r="E128" i="7"/>
  <c r="E184" i="7"/>
  <c r="E10" i="7"/>
  <c r="E482" i="7"/>
  <c r="E420" i="7"/>
  <c r="E330" i="7"/>
  <c r="E386" i="7"/>
  <c r="E450" i="7"/>
  <c r="E504" i="7"/>
  <c r="E51" i="7"/>
  <c r="E20" i="7"/>
  <c r="E76" i="7"/>
  <c r="E132" i="7"/>
  <c r="E331" i="7"/>
  <c r="E427" i="7"/>
  <c r="E265" i="7"/>
  <c r="E13" i="7"/>
  <c r="E133" i="7"/>
  <c r="E325" i="7"/>
  <c r="E494" i="7"/>
  <c r="E480" i="7"/>
  <c r="E256" i="7"/>
  <c r="E138" i="7"/>
  <c r="E34" i="7"/>
  <c r="E464" i="7"/>
  <c r="E338" i="7"/>
  <c r="E11" i="7"/>
  <c r="E67" i="7"/>
  <c r="E179" i="7"/>
  <c r="E316" i="7"/>
  <c r="E36" i="7"/>
  <c r="E92" i="7"/>
  <c r="E148" i="7"/>
  <c r="E204" i="7"/>
  <c r="E276" i="7"/>
  <c r="E82" i="7"/>
  <c r="E251" i="7"/>
  <c r="E363" i="7"/>
  <c r="E435" i="7"/>
  <c r="E353" i="7"/>
  <c r="E173" i="7"/>
  <c r="E514" i="7"/>
  <c r="E528" i="7"/>
  <c r="E507" i="7"/>
  <c r="E550" i="7"/>
  <c r="E22" i="7"/>
  <c r="E94" i="7"/>
  <c r="E166" i="7"/>
  <c r="E206" i="7"/>
  <c r="E238" i="7"/>
  <c r="E310" i="7"/>
  <c r="E382" i="7"/>
  <c r="E26" i="7"/>
  <c r="E444" i="7"/>
  <c r="E31" i="7"/>
  <c r="E103" i="7"/>
  <c r="E175" i="7"/>
  <c r="E239" i="7"/>
  <c r="E335" i="7"/>
  <c r="E415" i="7"/>
  <c r="E40" i="7"/>
  <c r="E264" i="7"/>
  <c r="E202" i="7"/>
  <c r="E162" i="7"/>
  <c r="E487" i="7"/>
  <c r="E346" i="7"/>
  <c r="E410" i="7"/>
  <c r="E304" i="7"/>
  <c r="E131" i="7"/>
  <c r="E187" i="7"/>
  <c r="E380" i="7"/>
  <c r="E212" i="7"/>
  <c r="E491" i="7"/>
  <c r="E423" i="7"/>
  <c r="E45" i="7"/>
  <c r="E197" i="7"/>
  <c r="E413" i="7"/>
  <c r="E205" i="7"/>
  <c r="E477" i="7"/>
  <c r="D246" i="7"/>
  <c r="D135" i="7"/>
  <c r="D32" i="7"/>
  <c r="D64" i="7"/>
  <c r="D96" i="7"/>
  <c r="D128" i="7"/>
  <c r="D160" i="7"/>
  <c r="D192" i="7"/>
  <c r="D224" i="7"/>
  <c r="D256" i="7"/>
  <c r="D288" i="7"/>
  <c r="D306" i="7"/>
  <c r="D338" i="7"/>
  <c r="D370" i="7"/>
  <c r="D402" i="7"/>
  <c r="D139" i="7"/>
  <c r="D171" i="7"/>
  <c r="D12" i="7"/>
  <c r="D44" i="7"/>
  <c r="D76" i="7"/>
  <c r="D108" i="7"/>
  <c r="D140" i="7"/>
  <c r="D172" i="7"/>
  <c r="D204" i="7"/>
  <c r="D236" i="7"/>
  <c r="D268" i="7"/>
  <c r="D58" i="7"/>
  <c r="D122" i="7"/>
  <c r="D186" i="7"/>
  <c r="D250" i="7"/>
  <c r="D482" i="7"/>
  <c r="E195" i="7"/>
  <c r="E227" i="7"/>
  <c r="E259" i="7"/>
  <c r="E291" i="7"/>
  <c r="D323" i="7"/>
  <c r="D355" i="7"/>
  <c r="D387" i="7"/>
  <c r="E411" i="7"/>
  <c r="E451" i="7"/>
  <c r="D483" i="7"/>
  <c r="E308" i="7"/>
  <c r="E372" i="7"/>
  <c r="D436" i="7"/>
  <c r="D500" i="7"/>
  <c r="D335" i="7"/>
  <c r="D137" i="7"/>
  <c r="D241" i="7"/>
  <c r="D321" i="7"/>
  <c r="D401" i="7"/>
  <c r="E505" i="7"/>
  <c r="E29" i="7"/>
  <c r="E61" i="7"/>
  <c r="D85" i="7"/>
  <c r="D117" i="7"/>
  <c r="D149" i="7"/>
  <c r="E181" i="7"/>
  <c r="E213" i="7"/>
  <c r="E245" i="7"/>
  <c r="E277" i="7"/>
  <c r="E309" i="7"/>
  <c r="D333" i="7"/>
  <c r="E365" i="7"/>
  <c r="E397" i="7"/>
  <c r="E429" i="7"/>
  <c r="E461" i="7"/>
  <c r="D493" i="7"/>
  <c r="D247" i="7"/>
  <c r="E25" i="7"/>
  <c r="E225" i="7"/>
  <c r="E313" i="7"/>
  <c r="E409" i="7"/>
  <c r="E473" i="7"/>
  <c r="E478" i="7"/>
  <c r="D95" i="7"/>
  <c r="D33" i="7"/>
  <c r="D320" i="7"/>
  <c r="D384" i="7"/>
  <c r="D448" i="7"/>
  <c r="E9" i="7"/>
  <c r="D105" i="7"/>
  <c r="D153" i="7"/>
  <c r="D233" i="7"/>
  <c r="D377" i="7"/>
  <c r="D19" i="7"/>
  <c r="D51" i="7"/>
  <c r="D83" i="7"/>
  <c r="D115" i="7"/>
  <c r="D547" i="7"/>
  <c r="D490" i="7"/>
  <c r="D195" i="7"/>
  <c r="D227" i="7"/>
  <c r="D259" i="7"/>
  <c r="D291" i="7"/>
  <c r="D419" i="7"/>
  <c r="D451" i="7"/>
  <c r="D316" i="7"/>
  <c r="D380" i="7"/>
  <c r="D444" i="7"/>
  <c r="D15" i="7"/>
  <c r="E536" i="7"/>
  <c r="E544" i="7"/>
  <c r="E537" i="7"/>
  <c r="E545" i="7"/>
  <c r="E538" i="7"/>
  <c r="E530" i="7"/>
  <c r="E508" i="7"/>
  <c r="E534" i="7"/>
  <c r="E512" i="7"/>
  <c r="E520" i="7"/>
  <c r="E546" i="7"/>
  <c r="E513" i="7"/>
  <c r="E521" i="7"/>
  <c r="E186" i="7"/>
  <c r="E250" i="7"/>
  <c r="E58" i="7"/>
  <c r="E122" i="7"/>
  <c r="E474" i="7"/>
  <c r="E296" i="7"/>
  <c r="E392" i="7"/>
  <c r="E170" i="7"/>
  <c r="E328" i="7"/>
  <c r="E466" i="7"/>
  <c r="E42" i="7"/>
  <c r="E436" i="7"/>
  <c r="E234" i="7"/>
  <c r="E360" i="7"/>
  <c r="E106" i="7"/>
  <c r="E484" i="7"/>
  <c r="D29" i="7"/>
  <c r="D61" i="7"/>
  <c r="E93" i="7"/>
  <c r="E125" i="7"/>
  <c r="E157" i="7"/>
  <c r="D181" i="7"/>
  <c r="D213" i="7"/>
  <c r="D245" i="7"/>
  <c r="D277" i="7"/>
  <c r="D309" i="7"/>
  <c r="E341" i="7"/>
  <c r="D365" i="7"/>
  <c r="D397" i="7"/>
  <c r="D429" i="7"/>
  <c r="D461" i="7"/>
  <c r="D501" i="7"/>
  <c r="D271" i="7"/>
  <c r="D25" i="7"/>
  <c r="D225" i="7"/>
  <c r="D313" i="7"/>
  <c r="D409" i="7"/>
  <c r="D473" i="7"/>
  <c r="D478" i="7"/>
  <c r="D143" i="7"/>
  <c r="E337" i="7"/>
  <c r="D328" i="7"/>
  <c r="D392" i="7"/>
  <c r="E456" i="7"/>
  <c r="D9" i="7"/>
  <c r="E113" i="7"/>
  <c r="E169" i="7"/>
  <c r="E257" i="7"/>
  <c r="E433" i="7"/>
  <c r="D528" i="7"/>
  <c r="D536" i="7"/>
  <c r="D544" i="7"/>
  <c r="D507" i="7"/>
  <c r="D515" i="7"/>
  <c r="D523" i="7"/>
  <c r="D529" i="7"/>
  <c r="D513" i="7"/>
  <c r="D521" i="7"/>
  <c r="D530" i="7"/>
  <c r="D541" i="7"/>
  <c r="D533" i="7"/>
  <c r="D534" i="7"/>
  <c r="D545" i="7"/>
  <c r="D546" i="7"/>
  <c r="D538" i="7"/>
  <c r="D549" i="7"/>
  <c r="D537" i="7"/>
  <c r="D512" i="7"/>
  <c r="D520" i="7"/>
  <c r="D82" i="7"/>
  <c r="D146" i="7"/>
  <c r="D231" i="7"/>
  <c r="D295" i="7"/>
  <c r="D327" i="7"/>
  <c r="D359" i="7"/>
  <c r="D479" i="7"/>
  <c r="D18" i="7"/>
  <c r="D39" i="7"/>
  <c r="D103" i="7"/>
  <c r="D167" i="7"/>
  <c r="D210" i="7"/>
  <c r="D274" i="7"/>
  <c r="D391" i="7"/>
  <c r="D423" i="7"/>
  <c r="D442" i="7"/>
  <c r="D455" i="7"/>
  <c r="D130" i="7"/>
  <c r="D383" i="7"/>
  <c r="D450" i="7"/>
  <c r="D151" i="7"/>
  <c r="D308" i="7"/>
  <c r="D456" i="7"/>
  <c r="D319" i="7"/>
  <c r="D404" i="7"/>
  <c r="D462" i="7"/>
  <c r="D23" i="7"/>
  <c r="D194" i="7"/>
  <c r="D415" i="7"/>
  <c r="D258" i="7"/>
  <c r="D480" i="7"/>
  <c r="D215" i="7"/>
  <c r="D340" i="7"/>
  <c r="D424" i="7"/>
  <c r="D471" i="7"/>
  <c r="D87" i="7"/>
  <c r="D66" i="7"/>
  <c r="D351" i="7"/>
  <c r="D431" i="7"/>
  <c r="D279" i="7"/>
  <c r="D372" i="7"/>
  <c r="D40" i="7"/>
  <c r="D72" i="7"/>
  <c r="D104" i="7"/>
  <c r="D136" i="7"/>
  <c r="D168" i="7"/>
  <c r="D200" i="7"/>
  <c r="D232" i="7"/>
  <c r="D264" i="7"/>
  <c r="D434" i="7"/>
  <c r="D314" i="7"/>
  <c r="D346" i="7"/>
  <c r="D378" i="7"/>
  <c r="D410" i="7"/>
  <c r="D147" i="7"/>
  <c r="D179" i="7"/>
  <c r="D506" i="7"/>
  <c r="E412" i="7"/>
  <c r="D20" i="7"/>
  <c r="D52" i="7"/>
  <c r="D84" i="7"/>
  <c r="D116" i="7"/>
  <c r="D148" i="7"/>
  <c r="D180" i="7"/>
  <c r="D212" i="7"/>
  <c r="D244" i="7"/>
  <c r="D276" i="7"/>
  <c r="D10" i="7"/>
  <c r="D74" i="7"/>
  <c r="D138" i="7"/>
  <c r="D202" i="7"/>
  <c r="D266" i="7"/>
  <c r="D498" i="7"/>
  <c r="E203" i="7"/>
  <c r="E235" i="7"/>
  <c r="E267" i="7"/>
  <c r="D299" i="7"/>
  <c r="D331" i="7"/>
  <c r="D363" i="7"/>
  <c r="D395" i="7"/>
  <c r="E419" i="7"/>
  <c r="E459" i="7"/>
  <c r="D491" i="7"/>
  <c r="D324" i="7"/>
  <c r="D388" i="7"/>
  <c r="D452" i="7"/>
  <c r="D63" i="7"/>
  <c r="D447" i="7"/>
  <c r="D161" i="7"/>
  <c r="D265" i="7"/>
  <c r="D353" i="7"/>
  <c r="D425" i="7"/>
  <c r="E5" i="7"/>
  <c r="E37" i="7"/>
  <c r="E69" i="7"/>
  <c r="D93" i="7"/>
  <c r="D125" i="7"/>
  <c r="D157" i="7"/>
  <c r="E189" i="7"/>
  <c r="E221" i="7"/>
  <c r="E253" i="7"/>
  <c r="E285" i="7"/>
  <c r="E317" i="7"/>
  <c r="D341" i="7"/>
  <c r="E373" i="7"/>
  <c r="E405" i="7"/>
  <c r="E437" i="7"/>
  <c r="E469" i="7"/>
  <c r="D31" i="7"/>
  <c r="D303" i="7"/>
  <c r="E129" i="7"/>
  <c r="E249" i="7"/>
  <c r="E345" i="7"/>
  <c r="E417" i="7"/>
  <c r="D497" i="7"/>
  <c r="E486" i="7"/>
  <c r="D255" i="7"/>
  <c r="D337" i="7"/>
  <c r="D336" i="7"/>
  <c r="D400" i="7"/>
  <c r="D464" i="7"/>
  <c r="E57" i="7"/>
  <c r="E89" i="7"/>
  <c r="D113" i="7"/>
  <c r="D169" i="7"/>
  <c r="D257" i="7"/>
  <c r="D433" i="7"/>
  <c r="D189" i="7"/>
  <c r="D221" i="7"/>
  <c r="D253" i="7"/>
  <c r="D285" i="7"/>
  <c r="D317" i="7"/>
  <c r="D373" i="7"/>
  <c r="D405" i="7"/>
  <c r="D437" i="7"/>
  <c r="D469" i="7"/>
  <c r="D55" i="7"/>
  <c r="D399" i="7"/>
  <c r="D129" i="7"/>
  <c r="D249" i="7"/>
  <c r="D345" i="7"/>
  <c r="D417" i="7"/>
  <c r="D430" i="7"/>
  <c r="D486" i="7"/>
  <c r="D367" i="7"/>
  <c r="D505" i="7"/>
  <c r="D344" i="7"/>
  <c r="D408" i="7"/>
  <c r="D472" i="7"/>
  <c r="D57" i="7"/>
  <c r="D89" i="7"/>
  <c r="E121" i="7"/>
  <c r="E185" i="7"/>
  <c r="E289" i="7"/>
  <c r="E481" i="7"/>
  <c r="D439" i="7"/>
  <c r="D446" i="7"/>
  <c r="D352" i="7"/>
  <c r="D416" i="7"/>
  <c r="E65" i="7"/>
  <c r="D121" i="7"/>
  <c r="D185" i="7"/>
  <c r="D289" i="7"/>
  <c r="D481" i="7"/>
  <c r="D3" i="7"/>
  <c r="D35" i="7"/>
  <c r="D67" i="7"/>
  <c r="D99" i="7"/>
  <c r="D131" i="7"/>
  <c r="D34" i="7"/>
  <c r="D98" i="7"/>
  <c r="D162" i="7"/>
  <c r="D226" i="7"/>
  <c r="D290" i="7"/>
  <c r="D41" i="7"/>
  <c r="D211" i="7"/>
  <c r="D243" i="7"/>
  <c r="D275" i="7"/>
  <c r="D467" i="7"/>
  <c r="D348" i="7"/>
  <c r="D412" i="7"/>
  <c r="D476" i="7"/>
  <c r="D207" i="7"/>
  <c r="D13" i="7"/>
  <c r="D45" i="7"/>
  <c r="D165" i="7"/>
  <c r="D197" i="7"/>
  <c r="D229" i="7"/>
  <c r="D261" i="7"/>
  <c r="D293" i="7"/>
  <c r="D325" i="7"/>
  <c r="D349" i="7"/>
  <c r="D381" i="7"/>
  <c r="D413" i="7"/>
  <c r="D445" i="7"/>
  <c r="D477" i="7"/>
  <c r="D127" i="7"/>
  <c r="E455" i="7"/>
  <c r="D177" i="7"/>
  <c r="D273" i="7"/>
  <c r="D361" i="7"/>
  <c r="D441" i="7"/>
  <c r="D454" i="7"/>
  <c r="D494" i="7"/>
  <c r="E471" i="7"/>
  <c r="D296" i="7"/>
  <c r="D360" i="7"/>
  <c r="E424" i="7"/>
  <c r="D488" i="7"/>
  <c r="D65" i="7"/>
  <c r="E97" i="7"/>
  <c r="E145" i="7"/>
  <c r="E209" i="7"/>
  <c r="E329" i="7"/>
  <c r="D435" i="7"/>
  <c r="D475" i="7"/>
  <c r="D49" i="7"/>
  <c r="D356" i="7"/>
  <c r="D420" i="7"/>
  <c r="D484" i="7"/>
  <c r="D223" i="7"/>
  <c r="D17" i="7"/>
  <c r="D217" i="7"/>
  <c r="D305" i="7"/>
  <c r="D393" i="7"/>
  <c r="D465" i="7"/>
  <c r="D77" i="7"/>
  <c r="D109" i="7"/>
  <c r="D141" i="7"/>
  <c r="E357" i="7"/>
  <c r="E389" i="7"/>
  <c r="E421" i="7"/>
  <c r="E453" i="7"/>
  <c r="E485" i="7"/>
  <c r="D159" i="7"/>
  <c r="E479" i="7"/>
  <c r="E201" i="7"/>
  <c r="E297" i="7"/>
  <c r="E385" i="7"/>
  <c r="E457" i="7"/>
  <c r="E470" i="7"/>
  <c r="E502" i="7"/>
  <c r="D503" i="7"/>
  <c r="D304" i="7"/>
  <c r="D368" i="7"/>
  <c r="D432" i="7"/>
  <c r="D496" i="7"/>
  <c r="E73" i="7"/>
  <c r="D97" i="7"/>
  <c r="D145" i="7"/>
  <c r="D209" i="7"/>
  <c r="D329" i="7"/>
  <c r="E443" i="7"/>
  <c r="D50" i="7"/>
  <c r="D114" i="7"/>
  <c r="D178" i="7"/>
  <c r="D242" i="7"/>
  <c r="D474" i="7"/>
  <c r="D219" i="7"/>
  <c r="D251" i="7"/>
  <c r="D283" i="7"/>
  <c r="E315" i="7"/>
  <c r="E347" i="7"/>
  <c r="E379" i="7"/>
  <c r="D411" i="7"/>
  <c r="D443" i="7"/>
  <c r="E483" i="7"/>
  <c r="E501" i="7"/>
  <c r="D364" i="7"/>
  <c r="D428" i="7"/>
  <c r="D492" i="7"/>
  <c r="D287" i="7"/>
  <c r="E137" i="7"/>
  <c r="E241" i="7"/>
  <c r="E321" i="7"/>
  <c r="E401" i="7"/>
  <c r="D489" i="7"/>
  <c r="D21" i="7"/>
  <c r="D53" i="7"/>
  <c r="E85" i="7"/>
  <c r="E117" i="7"/>
  <c r="E149" i="7"/>
  <c r="D173" i="7"/>
  <c r="D205" i="7"/>
  <c r="D237" i="7"/>
  <c r="D269" i="7"/>
  <c r="D301" i="7"/>
  <c r="E333" i="7"/>
  <c r="D357" i="7"/>
  <c r="D389" i="7"/>
  <c r="D421" i="7"/>
  <c r="D453" i="7"/>
  <c r="D485" i="7"/>
  <c r="D191" i="7"/>
  <c r="D495" i="7"/>
  <c r="D201" i="7"/>
  <c r="D297" i="7"/>
  <c r="D385" i="7"/>
  <c r="D457" i="7"/>
  <c r="D470" i="7"/>
  <c r="D502" i="7"/>
  <c r="E33" i="7"/>
  <c r="D312" i="7"/>
  <c r="E376" i="7"/>
  <c r="D440" i="7"/>
  <c r="D504" i="7"/>
  <c r="D73" i="7"/>
  <c r="E105" i="7"/>
  <c r="E153" i="7"/>
  <c r="E233" i="7"/>
  <c r="E377" i="7"/>
  <c r="E475" i="7"/>
  <c r="G521" i="2"/>
  <c r="G416" i="2"/>
  <c r="G582" i="2"/>
  <c r="G104" i="2"/>
  <c r="G259" i="2"/>
  <c r="G275" i="2"/>
  <c r="G330" i="2"/>
  <c r="G385" i="2"/>
  <c r="G949" i="2"/>
  <c r="G842" i="2"/>
  <c r="G146" i="2"/>
  <c r="G910" i="2"/>
  <c r="G36" i="2"/>
  <c r="G159" i="2"/>
  <c r="G591" i="2"/>
  <c r="G371" i="2"/>
  <c r="G478" i="2"/>
  <c r="G100" i="2"/>
  <c r="G108" i="2"/>
  <c r="G267" i="2"/>
  <c r="G283" i="2"/>
  <c r="G338" i="2"/>
  <c r="G393" i="2"/>
  <c r="G433" i="2"/>
  <c r="G449" i="2"/>
  <c r="G495" i="2"/>
  <c r="G536" i="2"/>
  <c r="G587" i="2"/>
  <c r="G351" i="2"/>
  <c r="G739" i="2"/>
  <c r="G40" i="2"/>
  <c r="G206" i="2"/>
  <c r="G279" i="2"/>
  <c r="G532" i="2"/>
  <c r="G544" i="2"/>
  <c r="G318" i="2"/>
  <c r="G41" i="2"/>
  <c r="G379" i="2"/>
  <c r="G435" i="2"/>
  <c r="G651" i="2"/>
  <c r="G707" i="2"/>
  <c r="G770" i="2"/>
  <c r="G808" i="2"/>
  <c r="G816" i="2"/>
  <c r="G850" i="2"/>
  <c r="G858" i="2"/>
  <c r="G866" i="2"/>
  <c r="G874" i="2"/>
  <c r="G911" i="2"/>
  <c r="G919" i="2"/>
  <c r="G927" i="2"/>
  <c r="G964" i="2"/>
  <c r="G972" i="2"/>
  <c r="G980" i="2"/>
  <c r="G163" i="2"/>
  <c r="G286" i="2"/>
  <c r="G341" i="2"/>
  <c r="G608" i="2"/>
  <c r="G48" i="2"/>
  <c r="G263" i="2"/>
  <c r="G548" i="2"/>
  <c r="G634" i="2"/>
  <c r="G389" i="2"/>
  <c r="G425" i="2"/>
  <c r="G552" i="2"/>
  <c r="G155" i="2"/>
  <c r="G429" i="2"/>
  <c r="G441" i="2"/>
  <c r="G883" i="2"/>
  <c r="G460" i="2"/>
  <c r="G32" i="2"/>
  <c r="G198" i="2"/>
  <c r="G491" i="2"/>
  <c r="G503" i="2"/>
  <c r="G594" i="2"/>
  <c r="G659" i="2"/>
  <c r="G715" i="2"/>
  <c r="G334" i="2"/>
  <c r="G766" i="2"/>
  <c r="G374" i="2"/>
  <c r="G605" i="2"/>
  <c r="G647" i="2"/>
  <c r="G31" i="2"/>
  <c r="G445" i="2"/>
  <c r="G543" i="2"/>
  <c r="G168" i="2"/>
  <c r="G94" i="2"/>
  <c r="G487" i="2"/>
  <c r="G670" i="2"/>
  <c r="G227" i="2"/>
  <c r="G197" i="2"/>
  <c r="G703" i="2"/>
  <c r="G871" i="2"/>
  <c r="G274" i="2"/>
  <c r="G553" i="2"/>
  <c r="G757" i="2"/>
  <c r="G822" i="2"/>
  <c r="G863" i="2"/>
  <c r="G451" i="2"/>
  <c r="G976" i="2"/>
  <c r="G915" i="2"/>
  <c r="G854" i="2"/>
  <c r="G768" i="2"/>
  <c r="G705" i="2"/>
  <c r="G649" i="2"/>
  <c r="G335" i="2"/>
  <c r="G264" i="2"/>
  <c r="G960" i="2"/>
  <c r="G249" i="2"/>
  <c r="G838" i="2"/>
  <c r="G942" i="2"/>
  <c r="G568" i="2"/>
  <c r="G15" i="2"/>
  <c r="G481" i="2"/>
  <c r="G504" i="2"/>
  <c r="G917" i="2"/>
  <c r="G391" i="2"/>
  <c r="G281" i="2"/>
  <c r="G224" i="2"/>
  <c r="G29" i="2"/>
  <c r="G636" i="2"/>
  <c r="G373" i="2"/>
  <c r="G75" i="2"/>
  <c r="G368" i="2"/>
  <c r="G602" i="2"/>
  <c r="G325" i="2"/>
  <c r="G254" i="2"/>
  <c r="G95" i="2"/>
  <c r="G35" i="2"/>
  <c r="G87" i="2"/>
  <c r="G28" i="2"/>
  <c r="G250" i="2"/>
  <c r="G578" i="2"/>
  <c r="G247" i="2"/>
  <c r="G23" i="2"/>
  <c r="G513" i="2"/>
  <c r="G939" i="2"/>
  <c r="G564" i="2"/>
  <c r="G560" i="2"/>
  <c r="G889" i="2"/>
  <c r="G345" i="2"/>
  <c r="G974" i="2"/>
  <c r="G852" i="2"/>
  <c r="G498" i="2"/>
  <c r="G204" i="2"/>
  <c r="G616" i="2"/>
  <c r="G497" i="2"/>
  <c r="G33" i="2"/>
  <c r="G85" i="2"/>
  <c r="G319" i="2"/>
  <c r="G242" i="2"/>
  <c r="G68" i="2"/>
  <c r="G508" i="2"/>
  <c r="G299" i="2"/>
  <c r="G717" i="2"/>
  <c r="G920" i="2"/>
  <c r="G801" i="2"/>
  <c r="G436" i="2"/>
  <c r="G210" i="2"/>
  <c r="G586" i="2"/>
  <c r="G494" i="2"/>
  <c r="G291" i="2"/>
  <c r="G855" i="2"/>
  <c r="G549" i="2"/>
  <c r="G492" i="2"/>
  <c r="G430" i="2"/>
  <c r="G207" i="2"/>
  <c r="G105" i="2"/>
  <c r="G45" i="2"/>
  <c r="G479" i="2"/>
  <c r="G697" i="2"/>
  <c r="G631" i="2"/>
  <c r="G514" i="2"/>
  <c r="G465" i="2"/>
  <c r="G19" i="2"/>
  <c r="G407" i="2"/>
  <c r="G893" i="2"/>
  <c r="G401" i="2"/>
  <c r="G339" i="2"/>
  <c r="G880" i="2"/>
  <c r="G502" i="2"/>
  <c r="G753" i="2"/>
  <c r="G666" i="2"/>
  <c r="G601" i="2"/>
  <c r="G550" i="2"/>
  <c r="G485" i="2"/>
  <c r="G216" i="2"/>
  <c r="G149" i="2"/>
  <c r="G54" i="2"/>
  <c r="G843" i="2"/>
  <c r="G515" i="2"/>
  <c r="G572" i="2"/>
  <c r="G20" i="2"/>
  <c r="G570" i="2"/>
  <c r="G614" i="2"/>
  <c r="G565" i="2"/>
  <c r="G507" i="2"/>
  <c r="G8" i="2"/>
  <c r="G610" i="2"/>
  <c r="G114" i="2"/>
  <c r="G821" i="2"/>
  <c r="G290" i="2"/>
  <c r="G968" i="2"/>
  <c r="G878" i="2"/>
  <c r="G820" i="2"/>
  <c r="G760" i="2"/>
  <c r="G673" i="2"/>
  <c r="G641" i="2"/>
  <c r="G422" i="2"/>
  <c r="G327" i="2"/>
  <c r="G256" i="2"/>
  <c r="G796" i="2"/>
  <c r="G372" i="2"/>
  <c r="G690" i="2"/>
  <c r="G569" i="2"/>
  <c r="G758" i="2"/>
  <c r="G606" i="2"/>
  <c r="G765" i="2"/>
  <c r="G419" i="2"/>
  <c r="G284" i="2"/>
  <c r="G872" i="2"/>
  <c r="G486" i="2"/>
  <c r="G447" i="2"/>
  <c r="G383" i="2"/>
  <c r="G273" i="2"/>
  <c r="G797" i="2"/>
  <c r="G698" i="2"/>
  <c r="G632" i="2"/>
  <c r="G248" i="2"/>
  <c r="G468" i="2"/>
  <c r="G358" i="2"/>
  <c r="G14" i="2"/>
  <c r="G221" i="2"/>
  <c r="G388" i="2"/>
  <c r="G278" i="2"/>
  <c r="G213" i="2"/>
  <c r="G59" i="2"/>
  <c r="G909" i="2"/>
  <c r="G637" i="2"/>
  <c r="G141" i="2"/>
  <c r="G792" i="2"/>
  <c r="G692" i="2"/>
  <c r="G459" i="2"/>
  <c r="G408" i="2"/>
  <c r="G63" i="2"/>
  <c r="G403" i="2"/>
  <c r="G172" i="2"/>
  <c r="G344" i="2"/>
  <c r="G929" i="2"/>
  <c r="G810" i="2"/>
  <c r="G977" i="2"/>
  <c r="G813" i="2"/>
  <c r="G541" i="2"/>
  <c r="G484" i="2"/>
  <c r="G199" i="2"/>
  <c r="G97" i="2"/>
  <c r="G37" i="2"/>
  <c r="G196" i="2"/>
  <c r="G836" i="2"/>
  <c r="G411" i="2"/>
  <c r="G73" i="2"/>
  <c r="G463" i="2"/>
  <c r="G732" i="2"/>
  <c r="G231" i="2"/>
  <c r="G779" i="2"/>
  <c r="G123" i="2"/>
  <c r="G60" i="2"/>
  <c r="G5" i="2"/>
  <c r="G702" i="2"/>
  <c r="G57" i="2"/>
  <c r="G115" i="2"/>
  <c r="G864" i="2"/>
  <c r="G440" i="2"/>
  <c r="G969" i="2"/>
  <c r="G805" i="2"/>
  <c r="G167" i="2"/>
  <c r="G931" i="2"/>
  <c r="G870" i="2"/>
  <c r="G812" i="2"/>
  <c r="G752" i="2"/>
  <c r="G665" i="2"/>
  <c r="G600" i="2"/>
  <c r="G390" i="2"/>
  <c r="G280" i="2"/>
  <c r="G142" i="2"/>
  <c r="G955" i="2"/>
  <c r="G952" i="2"/>
  <c r="G234" i="2"/>
  <c r="G940" i="2"/>
  <c r="G539" i="2"/>
  <c r="G646" i="2"/>
  <c r="G49" i="2"/>
  <c r="G978" i="2"/>
  <c r="G856" i="2"/>
  <c r="G424" i="2"/>
  <c r="G916" i="2"/>
  <c r="G534" i="2"/>
  <c r="G439" i="2"/>
  <c r="G336" i="2"/>
  <c r="G265" i="2"/>
  <c r="G143" i="2"/>
  <c r="G251" i="2"/>
  <c r="G953" i="2"/>
  <c r="G576" i="2"/>
  <c r="G783" i="2"/>
  <c r="G800" i="2"/>
  <c r="G556" i="2"/>
  <c r="G320" i="2"/>
  <c r="G444" i="2"/>
  <c r="G380" i="2"/>
  <c r="G270" i="2"/>
  <c r="G51" i="2"/>
  <c r="G639" i="2"/>
  <c r="G194" i="2"/>
  <c r="G474" i="2"/>
  <c r="G695" i="2"/>
  <c r="G951" i="2"/>
  <c r="G137" i="2"/>
  <c r="G567" i="2"/>
  <c r="G176" i="2"/>
  <c r="G228" i="2"/>
  <c r="G720" i="2"/>
  <c r="G399" i="2"/>
  <c r="G343" i="2"/>
  <c r="G913" i="2"/>
  <c r="G711" i="2"/>
  <c r="G220" i="2"/>
  <c r="G153" i="2"/>
  <c r="G790" i="2"/>
  <c r="G111" i="2"/>
  <c r="G219" i="2"/>
  <c r="G583" i="2"/>
  <c r="G192" i="2"/>
  <c r="G932" i="2"/>
  <c r="G533" i="2"/>
  <c r="G446" i="2"/>
  <c r="G223" i="2"/>
  <c r="G156" i="2"/>
  <c r="G89" i="2"/>
  <c r="G961" i="2"/>
  <c r="G315" i="2"/>
  <c r="G190" i="2"/>
  <c r="G684" i="2"/>
  <c r="G187" i="2"/>
  <c r="G21" i="2"/>
  <c r="G364" i="2"/>
  <c r="G823" i="2"/>
  <c r="G296" i="2"/>
  <c r="G6" i="2"/>
  <c r="G774" i="2"/>
  <c r="G970" i="2"/>
  <c r="G848" i="2"/>
  <c r="G384" i="2"/>
  <c r="G769" i="2"/>
  <c r="G706" i="2"/>
  <c r="G650" i="2"/>
  <c r="G593" i="2"/>
  <c r="G431" i="2"/>
  <c r="G200" i="2"/>
  <c r="G98" i="2"/>
  <c r="G38" i="2"/>
  <c r="G685" i="2"/>
  <c r="G241" i="2"/>
  <c r="G131" i="2"/>
  <c r="G730" i="2"/>
  <c r="G64" i="2"/>
  <c r="G897" i="2"/>
  <c r="G297" i="2"/>
  <c r="G174" i="2"/>
  <c r="G169" i="2"/>
  <c r="G524" i="2"/>
  <c r="G948" i="2"/>
  <c r="G43" i="2"/>
  <c r="G477" i="2"/>
  <c r="G879" i="2"/>
  <c r="G924" i="2"/>
  <c r="G713" i="2"/>
  <c r="G581" i="2"/>
  <c r="G67" i="2"/>
  <c r="G671" i="2"/>
  <c r="G642" i="2"/>
  <c r="G208" i="2"/>
  <c r="G962" i="2"/>
  <c r="G79" i="2"/>
  <c r="G309" i="2"/>
  <c r="G305" i="2"/>
  <c r="G302" i="2"/>
  <c r="G61" i="2"/>
  <c r="G667" i="2"/>
  <c r="G103" i="2"/>
  <c r="G243" i="2"/>
  <c r="G966" i="2"/>
  <c r="G589" i="2"/>
  <c r="G427" i="2"/>
  <c r="G110" i="2"/>
  <c r="G847" i="2"/>
  <c r="G193" i="2"/>
  <c r="G412" i="2"/>
  <c r="G519" i="2"/>
  <c r="G618" i="2"/>
  <c r="G777" i="2"/>
  <c r="G772" i="2"/>
  <c r="G701" i="2"/>
  <c r="G488" i="2"/>
  <c r="G418" i="2"/>
  <c r="G203" i="2"/>
  <c r="G93" i="2"/>
  <c r="G417" i="2"/>
  <c r="G139" i="2"/>
  <c r="G950" i="2"/>
  <c r="G517" i="2"/>
  <c r="G828" i="2"/>
  <c r="G457" i="2"/>
  <c r="G899" i="2"/>
  <c r="G505" i="2"/>
  <c r="G912" i="2"/>
  <c r="G710" i="2"/>
  <c r="G226" i="2"/>
  <c r="G158" i="2"/>
  <c r="G908" i="2"/>
  <c r="G795" i="2"/>
  <c r="G413" i="2"/>
  <c r="G472" i="2"/>
  <c r="G903" i="2"/>
  <c r="G947" i="2"/>
  <c r="G410" i="2"/>
  <c r="G458" i="2"/>
  <c r="G229" i="2"/>
  <c r="G561" i="2"/>
  <c r="G9" i="2"/>
  <c r="G887" i="2"/>
  <c r="G749" i="2"/>
  <c r="G195" i="2"/>
  <c r="G580" i="2"/>
  <c r="G791" i="2"/>
  <c r="G138" i="2"/>
  <c r="G307" i="2"/>
  <c r="G626" i="2"/>
  <c r="G785" i="2"/>
  <c r="G178" i="2"/>
  <c r="G298" i="2"/>
  <c r="G7" i="2"/>
  <c r="G4" i="2"/>
  <c r="G891" i="2"/>
  <c r="G116" i="2"/>
  <c r="G285" i="2"/>
  <c r="G963" i="2"/>
  <c r="G873" i="2"/>
  <c r="G815" i="2"/>
  <c r="G755" i="2"/>
  <c r="G668" i="2"/>
  <c r="G603" i="2"/>
  <c r="G381" i="2"/>
  <c r="G189" i="2"/>
  <c r="G826" i="2"/>
  <c r="G18" i="2"/>
  <c r="G124" i="2"/>
  <c r="G166" i="2"/>
  <c r="G869" i="2"/>
  <c r="G664" i="2"/>
  <c r="G326" i="2"/>
  <c r="G845" i="2"/>
  <c r="G188" i="2"/>
  <c r="G566" i="2"/>
  <c r="G558" i="2"/>
  <c r="G798" i="2"/>
  <c r="G773" i="2"/>
  <c r="G438" i="2"/>
  <c r="G148" i="2"/>
  <c r="G635" i="2"/>
  <c r="G946" i="2"/>
  <c r="G293" i="2"/>
  <c r="G329" i="2"/>
  <c r="G452" i="2"/>
  <c r="G423" i="2"/>
  <c r="G527" i="2"/>
  <c r="G943" i="2"/>
  <c r="G269" i="2"/>
  <c r="G490" i="2"/>
  <c r="G469" i="2"/>
  <c r="G365" i="2"/>
  <c r="G782" i="2"/>
  <c r="G886" i="2"/>
  <c r="G921" i="2"/>
  <c r="G538" i="2"/>
  <c r="G554" i="2"/>
  <c r="G907" i="2"/>
  <c r="G317" i="2"/>
  <c r="G306" i="2"/>
  <c r="G461" i="2"/>
  <c r="G69" i="2"/>
  <c r="G613" i="2"/>
  <c r="G528" i="2"/>
  <c r="G669" i="2"/>
  <c r="G596" i="2"/>
  <c r="G386" i="2"/>
  <c r="G268" i="2"/>
  <c r="G957" i="2"/>
  <c r="G693" i="2"/>
  <c r="G71" i="2"/>
  <c r="G16" i="2"/>
  <c r="G12" i="2"/>
  <c r="G402" i="2"/>
  <c r="G342" i="2"/>
  <c r="G875" i="2"/>
  <c r="G663" i="2"/>
  <c r="G218" i="2"/>
  <c r="G420" i="2"/>
  <c r="G551" i="2"/>
  <c r="G448" i="2"/>
  <c r="G337" i="2"/>
  <c r="G225" i="2"/>
  <c r="G55" i="2"/>
  <c r="G321" i="2"/>
  <c r="G361" i="2"/>
  <c r="G662" i="2"/>
  <c r="G112" i="2"/>
  <c r="G686" i="2"/>
  <c r="G235" i="2"/>
  <c r="G751" i="2"/>
  <c r="G78" i="2"/>
  <c r="G462" i="2"/>
  <c r="G352" i="2"/>
  <c r="G113" i="2"/>
  <c r="G657" i="2"/>
  <c r="G382" i="2"/>
  <c r="G904" i="2"/>
  <c r="G799" i="2"/>
  <c r="G761" i="2"/>
  <c r="G157" i="2"/>
  <c r="G573" i="2"/>
  <c r="G348" i="2"/>
  <c r="G844" i="2"/>
  <c r="G65" i="2"/>
  <c r="G125" i="2"/>
  <c r="G876" i="2"/>
  <c r="G154" i="2"/>
  <c r="G546" i="2"/>
  <c r="G387" i="2"/>
  <c r="G212" i="2"/>
  <c r="G638" i="2"/>
  <c r="G80" i="2"/>
  <c r="G522" i="2"/>
  <c r="G129" i="2"/>
  <c r="G181" i="2"/>
  <c r="G780" i="2"/>
  <c r="G936" i="2"/>
  <c r="G958" i="2"/>
  <c r="G764" i="2"/>
  <c r="G480" i="2"/>
  <c r="G260" i="2"/>
  <c r="G160" i="2"/>
  <c r="G82" i="2"/>
  <c r="G837" i="2"/>
  <c r="G789" i="2"/>
  <c r="G830" i="2"/>
  <c r="G359" i="2"/>
  <c r="G724" i="2"/>
  <c r="G559" i="2"/>
  <c r="G287" i="2"/>
  <c r="G867" i="2"/>
  <c r="G654" i="2"/>
  <c r="G202" i="2"/>
  <c r="G217" i="2"/>
  <c r="G150" i="2"/>
  <c r="G47" i="2"/>
  <c r="G743" i="2"/>
  <c r="G954" i="2"/>
  <c r="G839" i="2"/>
  <c r="G311" i="2"/>
  <c r="G736" i="2"/>
  <c r="G829" i="2"/>
  <c r="G184" i="2"/>
  <c r="G232" i="2"/>
  <c r="G126" i="2"/>
  <c r="G722" i="2"/>
  <c r="G119" i="2"/>
  <c r="G118" i="2"/>
  <c r="G597" i="2"/>
  <c r="G222" i="2"/>
  <c r="G959" i="2"/>
  <c r="G579" i="2"/>
  <c r="G628" i="2"/>
  <c r="G681" i="2"/>
  <c r="G731" i="2"/>
  <c r="G677" i="2"/>
  <c r="G611" i="2"/>
  <c r="G122" i="2"/>
  <c r="G890" i="2"/>
  <c r="G397" i="2"/>
  <c r="G775" i="2"/>
  <c r="G885" i="2"/>
  <c r="G162" i="2"/>
  <c r="G926" i="2"/>
  <c r="G865" i="2"/>
  <c r="G807" i="2"/>
  <c r="G716" i="2"/>
  <c r="G660" i="2"/>
  <c r="G595" i="2"/>
  <c r="G271" i="2"/>
  <c r="G520" i="2"/>
  <c r="G134" i="2"/>
  <c r="G304" i="2"/>
  <c r="G455" i="2"/>
  <c r="G96" i="2"/>
  <c r="G506" i="2"/>
  <c r="G923" i="2"/>
  <c r="G53" i="2"/>
  <c r="G366" i="2"/>
  <c r="G938" i="2"/>
  <c r="G884" i="2"/>
  <c r="G933" i="2"/>
  <c r="G714" i="2"/>
  <c r="G585" i="2"/>
  <c r="G328" i="2"/>
  <c r="G106" i="2"/>
  <c r="G370" i="2"/>
  <c r="G183" i="2"/>
  <c r="G117" i="2"/>
  <c r="G262" i="2"/>
  <c r="G376" i="2"/>
  <c r="G191" i="2"/>
  <c r="G737" i="2"/>
  <c r="G683" i="2"/>
  <c r="G679" i="2"/>
  <c r="G868" i="2"/>
  <c r="G332" i="2"/>
  <c r="G476" i="2"/>
  <c r="G375" i="2"/>
  <c r="G738" i="2"/>
  <c r="G244" i="2"/>
  <c r="G467" i="2"/>
  <c r="G762" i="2"/>
  <c r="G516" i="2"/>
  <c r="G756" i="2"/>
  <c r="G661" i="2"/>
  <c r="G545" i="2"/>
  <c r="G442" i="2"/>
  <c r="G378" i="2"/>
  <c r="G152" i="2"/>
  <c r="G525" i="2"/>
  <c r="G794" i="2"/>
  <c r="G523" i="2"/>
  <c r="G687" i="2"/>
  <c r="G833" i="2"/>
  <c r="G362" i="2"/>
  <c r="G353" i="2"/>
  <c r="G164" i="2"/>
  <c r="G859" i="2"/>
  <c r="G598" i="2"/>
  <c r="G92" i="2"/>
  <c r="G627" i="2"/>
  <c r="G107" i="2"/>
  <c r="G39" i="2"/>
  <c r="G145" i="2"/>
  <c r="G180" i="2"/>
  <c r="G699" i="2"/>
  <c r="G369" i="2"/>
  <c r="G834" i="2"/>
  <c r="G17" i="2"/>
  <c r="G454" i="2"/>
  <c r="G171" i="2"/>
  <c r="G719" i="2"/>
  <c r="G983" i="2"/>
  <c r="G922" i="2"/>
  <c r="G861" i="2"/>
  <c r="G803" i="2"/>
  <c r="G712" i="2"/>
  <c r="G656" i="2"/>
  <c r="G540" i="2"/>
  <c r="G255" i="2"/>
  <c r="G512" i="2"/>
  <c r="G624" i="2"/>
  <c r="G726" i="2"/>
  <c r="G723" i="2"/>
  <c r="G10" i="2"/>
  <c r="G888" i="2"/>
  <c r="G88" i="2"/>
  <c r="G173" i="2"/>
  <c r="G708" i="2"/>
  <c r="G499" i="2"/>
  <c r="G76" i="2"/>
  <c r="G132" i="2"/>
  <c r="G623" i="2"/>
  <c r="G781" i="2"/>
  <c r="G201" i="2"/>
  <c r="G862" i="2"/>
  <c r="G592" i="2"/>
  <c r="G272" i="2"/>
  <c r="G925" i="2"/>
  <c r="G542" i="2"/>
  <c r="G941" i="2"/>
  <c r="G13" i="2"/>
  <c r="G590" i="2"/>
  <c r="G428" i="2"/>
  <c r="G571" i="2"/>
  <c r="G620" i="2"/>
  <c r="G934" i="2"/>
  <c r="G718" i="2"/>
  <c r="G860" i="2"/>
  <c r="G530" i="2"/>
  <c r="G50" i="2"/>
  <c r="G27" i="2"/>
  <c r="G741" i="2"/>
  <c r="G511" i="2"/>
  <c r="G733" i="2"/>
  <c r="G301" i="2"/>
  <c r="G675" i="2"/>
  <c r="G653" i="2"/>
  <c r="G537" i="2"/>
  <c r="G331" i="2"/>
  <c r="G25" i="2"/>
  <c r="G245" i="2"/>
  <c r="G944" i="2"/>
  <c r="G825" i="2"/>
  <c r="G170" i="2"/>
  <c r="G981" i="2"/>
  <c r="G851" i="2"/>
  <c r="G588" i="2"/>
  <c r="G905" i="2"/>
  <c r="G676" i="2"/>
  <c r="G535" i="2"/>
  <c r="G432" i="2"/>
  <c r="G282" i="2"/>
  <c r="G209" i="2"/>
  <c r="G99" i="2"/>
  <c r="G414" i="2"/>
  <c r="G633" i="2"/>
  <c r="G471" i="2"/>
  <c r="G575" i="2"/>
  <c r="G629" i="2"/>
  <c r="G409" i="2"/>
  <c r="G784" i="2"/>
  <c r="G177" i="2"/>
  <c r="G778" i="2"/>
  <c r="G405" i="2"/>
  <c r="G294" i="2"/>
  <c r="G3" i="2"/>
  <c r="G258" i="2"/>
  <c r="G214" i="2"/>
  <c r="G745" i="2"/>
  <c r="G734" i="2"/>
  <c r="G680" i="2"/>
  <c r="G363" i="2"/>
  <c r="G776" i="2"/>
  <c r="G404" i="2"/>
  <c r="G394" i="2"/>
  <c r="G354" i="2"/>
  <c r="G607" i="2"/>
  <c r="G979" i="2"/>
  <c r="G918" i="2"/>
  <c r="G857" i="2"/>
  <c r="G771" i="2"/>
  <c r="G652" i="2"/>
  <c r="G44" i="2"/>
  <c r="G56" i="2"/>
  <c r="G793" i="2"/>
  <c r="G835" i="2"/>
  <c r="G303" i="2"/>
  <c r="G356" i="2"/>
  <c r="G30" i="2"/>
  <c r="G615" i="2"/>
  <c r="G584" i="2"/>
  <c r="G747" i="2"/>
  <c r="G238" i="2"/>
  <c r="G562" i="2"/>
  <c r="G814" i="2"/>
  <c r="G674" i="2"/>
  <c r="G501" i="2"/>
  <c r="G90" i="2"/>
  <c r="G744" i="2"/>
  <c r="G682" i="2"/>
  <c r="G721" i="2"/>
  <c r="G395" i="2"/>
  <c r="G555" i="2"/>
  <c r="G901" i="2"/>
  <c r="G900" i="2"/>
  <c r="G288" i="2"/>
  <c r="G818" i="2"/>
  <c r="G489" i="2"/>
  <c r="G277" i="2"/>
  <c r="G161" i="2"/>
  <c r="G42" i="2"/>
  <c r="G86" i="2"/>
  <c r="G694" i="2"/>
  <c r="G24" i="2"/>
  <c r="G133" i="2"/>
  <c r="G622" i="2"/>
  <c r="G729" i="2"/>
  <c r="G937" i="2"/>
  <c r="G643" i="2"/>
  <c r="G748" i="2"/>
  <c r="G529" i="2"/>
  <c r="G434" i="2"/>
  <c r="G109" i="2"/>
  <c r="G846" i="2"/>
  <c r="G316" i="2"/>
  <c r="G466" i="2"/>
  <c r="G128" i="2"/>
  <c r="G563" i="2"/>
  <c r="G121" i="2"/>
  <c r="G973" i="2"/>
  <c r="G817" i="2"/>
  <c r="G500" i="2"/>
  <c r="G215" i="2"/>
  <c r="G310" i="2"/>
  <c r="G70" i="2"/>
  <c r="G894" i="2"/>
  <c r="G518" i="2"/>
  <c r="G11" i="2"/>
  <c r="G754" i="2"/>
  <c r="G531" i="2"/>
  <c r="G333" i="2"/>
  <c r="G473" i="2"/>
  <c r="G314" i="2"/>
  <c r="G831" i="2"/>
  <c r="G625" i="2"/>
  <c r="G617" i="2"/>
  <c r="G935" i="2"/>
  <c r="G982" i="2"/>
  <c r="G655" i="2"/>
  <c r="G443" i="2"/>
  <c r="G253" i="2"/>
  <c r="G34" i="2"/>
  <c r="G81" i="2"/>
  <c r="G740" i="2"/>
  <c r="G787" i="2"/>
  <c r="G22" i="2"/>
  <c r="G619" i="2"/>
  <c r="G360" i="2"/>
  <c r="G612" i="2"/>
  <c r="G324" i="2"/>
  <c r="G604" i="2"/>
  <c r="G496" i="2"/>
  <c r="G276" i="2"/>
  <c r="G211" i="2"/>
  <c r="G136" i="2"/>
  <c r="G786" i="2"/>
  <c r="G621" i="2"/>
  <c r="G509" i="2"/>
  <c r="G896" i="2"/>
  <c r="G295" i="2"/>
  <c r="G928" i="2"/>
  <c r="G750" i="2"/>
  <c r="G246" i="2"/>
  <c r="G91" i="2"/>
  <c r="G236" i="2"/>
  <c r="G728" i="2"/>
  <c r="G882" i="2"/>
  <c r="G144" i="2"/>
  <c r="G475" i="2"/>
  <c r="G312" i="2"/>
  <c r="G182" i="2"/>
  <c r="G300" i="2"/>
  <c r="G350" i="2"/>
  <c r="G289" i="2"/>
  <c r="G967" i="2"/>
  <c r="G877" i="2"/>
  <c r="G819" i="2"/>
  <c r="G759" i="2"/>
  <c r="G672" i="2"/>
  <c r="G640" i="2"/>
  <c r="G421" i="2"/>
  <c r="G151" i="2"/>
  <c r="G691" i="2"/>
  <c r="G74" i="2"/>
  <c r="G240" i="2"/>
  <c r="G230" i="2"/>
  <c r="G898" i="2"/>
  <c r="G406" i="2"/>
  <c r="G349" i="2"/>
  <c r="G398" i="2"/>
  <c r="G930" i="2"/>
  <c r="G811" i="2"/>
  <c r="G599" i="2"/>
  <c r="G453" i="2"/>
  <c r="G396" i="2"/>
  <c r="G827" i="2"/>
  <c r="G700" i="2"/>
  <c r="G971" i="2"/>
  <c r="G746" i="2"/>
  <c r="G72" i="2"/>
  <c r="G84" i="2"/>
  <c r="G322" i="2"/>
  <c r="G237" i="2"/>
  <c r="G346" i="2"/>
  <c r="G426" i="2"/>
  <c r="G165" i="2"/>
  <c r="G46" i="2"/>
  <c r="G895" i="2"/>
  <c r="G704" i="2"/>
  <c r="G696" i="2"/>
  <c r="G763" i="2"/>
  <c r="G645" i="2"/>
  <c r="G261" i="2"/>
  <c r="G205" i="2"/>
  <c r="G945" i="2"/>
  <c r="G450" i="2"/>
  <c r="G66" i="2"/>
  <c r="G308" i="2"/>
  <c r="G557" i="2"/>
  <c r="G902" i="2"/>
  <c r="G727" i="2"/>
  <c r="G906" i="2"/>
  <c r="G709" i="2"/>
  <c r="G735" i="2"/>
  <c r="G658" i="2"/>
  <c r="G147" i="2"/>
  <c r="G102" i="2"/>
  <c r="G140" i="2"/>
  <c r="G400" i="2"/>
  <c r="G185" i="2"/>
  <c r="G742" i="2"/>
  <c r="G493" i="2"/>
  <c r="G841" i="2"/>
  <c r="G233" i="2"/>
  <c r="G415" i="2"/>
  <c r="G437" i="2"/>
  <c r="G849" i="2"/>
  <c r="G609" i="2"/>
  <c r="G892" i="2"/>
  <c r="G456" i="2"/>
  <c r="G688" i="2"/>
  <c r="G52" i="2"/>
  <c r="G62" i="2"/>
  <c r="G574" i="2"/>
  <c r="G266" i="2"/>
  <c r="G313" i="2"/>
  <c r="G127" i="2"/>
  <c r="G547" i="2"/>
  <c r="G179" i="2"/>
  <c r="G252" i="2"/>
  <c r="G577" i="2"/>
  <c r="G678" i="2"/>
  <c r="G292" i="2"/>
  <c r="G853" i="2"/>
  <c r="G347" i="2"/>
  <c r="G175" i="2"/>
  <c r="G689" i="2"/>
  <c r="G392" i="2"/>
  <c r="G101" i="2"/>
  <c r="G239" i="2"/>
  <c r="G186" i="2"/>
  <c r="G806" i="2"/>
  <c r="G975" i="2"/>
  <c r="G340" i="2"/>
  <c r="G2" i="2"/>
  <c r="G767" i="2"/>
  <c r="G788" i="2"/>
  <c r="G483" i="2"/>
  <c r="G824" i="2"/>
  <c r="G135" i="2"/>
  <c r="G644" i="2"/>
  <c r="G881" i="2"/>
  <c r="G355" i="2"/>
  <c r="G130" i="2"/>
  <c r="G357" i="2"/>
  <c r="G26" i="2"/>
  <c r="G809" i="2"/>
  <c r="G464" i="2"/>
  <c r="G482" i="2"/>
  <c r="G83" i="2"/>
  <c r="G367" i="2"/>
  <c r="G470" i="2"/>
  <c r="G725" i="2"/>
  <c r="G377" i="2"/>
  <c r="G840" i="2"/>
  <c r="G257" i="2"/>
  <c r="G832" i="2"/>
  <c r="G510" i="2"/>
  <c r="G120" i="2"/>
  <c r="G648" i="2"/>
  <c r="G914" i="2"/>
  <c r="G77" i="2"/>
  <c r="G956" i="2"/>
  <c r="G965" i="2"/>
  <c r="G630" i="2"/>
  <c r="G323" i="2"/>
  <c r="G526" i="2"/>
  <c r="G802" i="2"/>
  <c r="G58" i="2"/>
  <c r="G804" i="2"/>
  <c r="F99" i="2"/>
  <c r="F456" i="2"/>
  <c r="F826" i="2"/>
  <c r="F189" i="2"/>
  <c r="F318" i="2"/>
  <c r="F100" i="2"/>
  <c r="F775" i="2"/>
  <c r="F397" i="2"/>
  <c r="F122" i="2"/>
  <c r="F178" i="2"/>
  <c r="F785" i="2"/>
  <c r="F739" i="2"/>
  <c r="F232" i="2"/>
  <c r="F138" i="2"/>
  <c r="F824" i="2"/>
  <c r="F827" i="2"/>
  <c r="F135" i="2"/>
  <c r="F696" i="2"/>
  <c r="F146" i="2"/>
  <c r="F32" i="2"/>
  <c r="F308" i="2"/>
  <c r="F116" i="2"/>
  <c r="F580" i="2"/>
  <c r="F4" i="2"/>
  <c r="F7" i="2"/>
  <c r="F298" i="2"/>
  <c r="F678" i="2"/>
  <c r="F130" i="2"/>
  <c r="F72" i="2"/>
  <c r="F832" i="2"/>
  <c r="F791" i="2"/>
  <c r="F195" i="2"/>
  <c r="F44" i="2"/>
  <c r="F155" i="2"/>
  <c r="F887" i="2"/>
  <c r="F9" i="2"/>
  <c r="F561" i="2"/>
  <c r="F229" i="2"/>
  <c r="F460" i="2"/>
  <c r="F410" i="2"/>
  <c r="F947" i="2"/>
  <c r="F903" i="2"/>
  <c r="F472" i="2"/>
  <c r="F413" i="2"/>
  <c r="F795" i="2"/>
  <c r="F908" i="2"/>
  <c r="F158" i="2"/>
  <c r="F258" i="2"/>
  <c r="F384" i="2"/>
  <c r="F486" i="2"/>
  <c r="F586" i="2"/>
  <c r="F552" i="2"/>
  <c r="F716" i="2"/>
  <c r="F873" i="2"/>
  <c r="F340" i="2"/>
  <c r="F505" i="2"/>
  <c r="F899" i="2"/>
  <c r="F464" i="2"/>
  <c r="F950" i="2"/>
  <c r="F139" i="2"/>
  <c r="F319" i="2"/>
  <c r="F417" i="2"/>
  <c r="F93" i="2"/>
  <c r="F426" i="2"/>
  <c r="F701" i="2"/>
  <c r="F808" i="2"/>
  <c r="F972" i="2"/>
  <c r="F519" i="2"/>
  <c r="F193" i="2"/>
  <c r="F110" i="2"/>
  <c r="F597" i="2"/>
  <c r="F801" i="2"/>
  <c r="F973" i="2"/>
  <c r="F399" i="2"/>
  <c r="F408" i="2"/>
  <c r="F477" i="2"/>
  <c r="F154" i="2"/>
  <c r="F532" i="2"/>
  <c r="F811" i="2"/>
  <c r="F358" i="2"/>
  <c r="F305" i="2"/>
  <c r="F368" i="2"/>
  <c r="F251" i="2"/>
  <c r="F962" i="2"/>
  <c r="F224" i="2"/>
  <c r="F439" i="2"/>
  <c r="F642" i="2"/>
  <c r="F863" i="2"/>
  <c r="F651" i="2"/>
  <c r="F810" i="2"/>
  <c r="F960" i="2"/>
  <c r="F233" i="2"/>
  <c r="F624" i="2"/>
  <c r="F524" i="2"/>
  <c r="F66" i="2"/>
  <c r="F267" i="2"/>
  <c r="F283" i="2"/>
  <c r="F338" i="2"/>
  <c r="F393" i="2"/>
  <c r="F433" i="2"/>
  <c r="F449" i="2"/>
  <c r="F495" i="2"/>
  <c r="F536" i="2"/>
  <c r="F587" i="2"/>
  <c r="F556" i="2"/>
  <c r="F259" i="2"/>
  <c r="F481" i="2"/>
  <c r="F548" i="2"/>
  <c r="F726" i="2"/>
  <c r="F677" i="2"/>
  <c r="F385" i="2"/>
  <c r="F425" i="2"/>
  <c r="F441" i="2"/>
  <c r="F330" i="2"/>
  <c r="F487" i="2"/>
  <c r="F82" i="2"/>
  <c r="F253" i="2"/>
  <c r="F275" i="2"/>
  <c r="F419" i="2"/>
  <c r="F544" i="2"/>
  <c r="F806" i="2"/>
  <c r="F814" i="2"/>
  <c r="F848" i="2"/>
  <c r="F856" i="2"/>
  <c r="F864" i="2"/>
  <c r="F872" i="2"/>
  <c r="F880" i="2"/>
  <c r="F917" i="2"/>
  <c r="F925" i="2"/>
  <c r="F933" i="2"/>
  <c r="F970" i="2"/>
  <c r="F978" i="2"/>
  <c r="F115" i="2"/>
  <c r="F284" i="2"/>
  <c r="F339" i="2"/>
  <c r="F504" i="2"/>
  <c r="F882" i="2"/>
  <c r="F391" i="2"/>
  <c r="F659" i="2"/>
  <c r="F883" i="2"/>
  <c r="F715" i="2"/>
  <c r="F503" i="2"/>
  <c r="F458" i="2"/>
  <c r="F584" i="2"/>
  <c r="F500" i="2"/>
  <c r="F438" i="2"/>
  <c r="F207" i="2"/>
  <c r="F105" i="2"/>
  <c r="F45" i="2"/>
  <c r="F479" i="2"/>
  <c r="F635" i="2"/>
  <c r="F631" i="2"/>
  <c r="F514" i="2"/>
  <c r="F465" i="2"/>
  <c r="F19" i="2"/>
  <c r="F407" i="2"/>
  <c r="F893" i="2"/>
  <c r="F401" i="2"/>
  <c r="F718" i="2"/>
  <c r="F921" i="2"/>
  <c r="F802" i="2"/>
  <c r="F655" i="2"/>
  <c r="F958" i="2"/>
  <c r="F69" i="2"/>
  <c r="F770" i="2"/>
  <c r="F602" i="2"/>
  <c r="F528" i="2"/>
  <c r="F977" i="2"/>
  <c r="F855" i="2"/>
  <c r="F753" i="2"/>
  <c r="F666" i="2"/>
  <c r="F601" i="2"/>
  <c r="F550" i="2"/>
  <c r="F485" i="2"/>
  <c r="F149" i="2"/>
  <c r="F54" i="2"/>
  <c r="F843" i="2"/>
  <c r="F515" i="2"/>
  <c r="F572" i="2"/>
  <c r="F20" i="2"/>
  <c r="F570" i="2"/>
  <c r="F614" i="2"/>
  <c r="F565" i="2"/>
  <c r="F507" i="2"/>
  <c r="F8" i="2"/>
  <c r="F610" i="2"/>
  <c r="F758" i="2"/>
  <c r="F450" i="2"/>
  <c r="F914" i="2"/>
  <c r="F767" i="2"/>
  <c r="F648" i="2"/>
  <c r="F491" i="2"/>
  <c r="F334" i="2"/>
  <c r="F555" i="2"/>
  <c r="F490" i="2"/>
  <c r="F420" i="2"/>
  <c r="F625" i="2"/>
  <c r="F620" i="2"/>
  <c r="F782" i="2"/>
  <c r="F965" i="2"/>
  <c r="F817" i="2"/>
  <c r="F670" i="2"/>
  <c r="F546" i="2"/>
  <c r="F427" i="2"/>
  <c r="F261" i="2"/>
  <c r="F94" i="2"/>
  <c r="F847" i="2"/>
  <c r="F526" i="2"/>
  <c r="F27" i="2"/>
  <c r="F80" i="2"/>
  <c r="F412" i="2"/>
  <c r="F313" i="2"/>
  <c r="F244" i="2"/>
  <c r="F306" i="2"/>
  <c r="F22" i="2"/>
  <c r="F622" i="2"/>
  <c r="F780" i="2"/>
  <c r="F777" i="2"/>
  <c r="F608" i="2"/>
  <c r="F919" i="2"/>
  <c r="F772" i="2"/>
  <c r="F709" i="2"/>
  <c r="F653" i="2"/>
  <c r="F588" i="2"/>
  <c r="F496" i="2"/>
  <c r="F434" i="2"/>
  <c r="F378" i="2"/>
  <c r="F268" i="2"/>
  <c r="F203" i="2"/>
  <c r="F101" i="2"/>
  <c r="F742" i="2"/>
  <c r="F25" i="2"/>
  <c r="F687" i="2"/>
  <c r="F789" i="2"/>
  <c r="F828" i="2"/>
  <c r="F621" i="2"/>
  <c r="F353" i="2"/>
  <c r="F559" i="2"/>
  <c r="F926" i="2"/>
  <c r="F807" i="2"/>
  <c r="F660" i="2"/>
  <c r="F493" i="2"/>
  <c r="F392" i="2"/>
  <c r="F274" i="2"/>
  <c r="F209" i="2"/>
  <c r="F107" i="2"/>
  <c r="F47" i="2"/>
  <c r="F321" i="2"/>
  <c r="F290" i="2"/>
  <c r="F968" i="2"/>
  <c r="F878" i="2"/>
  <c r="F820" i="2"/>
  <c r="F760" i="2"/>
  <c r="F673" i="2"/>
  <c r="F641" i="2"/>
  <c r="F335" i="2"/>
  <c r="F264" i="2"/>
  <c r="F796" i="2"/>
  <c r="F372" i="2"/>
  <c r="F690" i="2"/>
  <c r="F942" i="2"/>
  <c r="F568" i="2"/>
  <c r="F15" i="2"/>
  <c r="F343" i="2"/>
  <c r="F913" i="2"/>
  <c r="F766" i="2"/>
  <c r="F647" i="2"/>
  <c r="F627" i="2"/>
  <c r="F435" i="2"/>
  <c r="F762" i="2"/>
  <c r="F377" i="2"/>
  <c r="F969" i="2"/>
  <c r="F821" i="2"/>
  <c r="F383" i="2"/>
  <c r="F273" i="2"/>
  <c r="F797" i="2"/>
  <c r="F698" i="2"/>
  <c r="F632" i="2"/>
  <c r="F248" i="2"/>
  <c r="F948" i="2"/>
  <c r="F671" i="2"/>
  <c r="F289" i="2"/>
  <c r="F549" i="2"/>
  <c r="F492" i="2"/>
  <c r="F199" i="2"/>
  <c r="F97" i="2"/>
  <c r="F37" i="2"/>
  <c r="F196" i="2"/>
  <c r="F697" i="2"/>
  <c r="F411" i="2"/>
  <c r="F73" i="2"/>
  <c r="F463" i="2"/>
  <c r="F732" i="2"/>
  <c r="F231" i="2"/>
  <c r="F779" i="2"/>
  <c r="F123" i="2"/>
  <c r="F60" i="2"/>
  <c r="F5" i="2"/>
  <c r="F288" i="2"/>
  <c r="F876" i="2"/>
  <c r="F553" i="2"/>
  <c r="F754" i="2"/>
  <c r="F516" i="2"/>
  <c r="F932" i="2"/>
  <c r="F813" i="2"/>
  <c r="F714" i="2"/>
  <c r="F658" i="2"/>
  <c r="F593" i="2"/>
  <c r="F542" i="2"/>
  <c r="F208" i="2"/>
  <c r="F106" i="2"/>
  <c r="F46" i="2"/>
  <c r="F527" i="2"/>
  <c r="F309" i="2"/>
  <c r="F186" i="2"/>
  <c r="F943" i="2"/>
  <c r="F941" i="2"/>
  <c r="F721" i="2"/>
  <c r="F61" i="2"/>
  <c r="F117" i="2"/>
  <c r="F606" i="2"/>
  <c r="F166" i="2"/>
  <c r="F869" i="2"/>
  <c r="F751" i="2"/>
  <c r="F599" i="2"/>
  <c r="F445" i="2"/>
  <c r="F279" i="2"/>
  <c r="F547" i="2"/>
  <c r="F482" i="2"/>
  <c r="F469" i="2"/>
  <c r="F367" i="2"/>
  <c r="F683" i="2"/>
  <c r="F901" i="2"/>
  <c r="F65" i="2"/>
  <c r="F167" i="2"/>
  <c r="F931" i="2"/>
  <c r="F870" i="2"/>
  <c r="F812" i="2"/>
  <c r="F752" i="2"/>
  <c r="F665" i="2"/>
  <c r="F600" i="2"/>
  <c r="F422" i="2"/>
  <c r="F327" i="2"/>
  <c r="F256" i="2"/>
  <c r="F142" i="2"/>
  <c r="F955" i="2"/>
  <c r="F952" i="2"/>
  <c r="F569" i="2"/>
  <c r="F165" i="2"/>
  <c r="F868" i="2"/>
  <c r="F750" i="2"/>
  <c r="F598" i="2"/>
  <c r="F379" i="2"/>
  <c r="F707" i="2"/>
  <c r="F822" i="2"/>
  <c r="F541" i="2"/>
  <c r="F484" i="2"/>
  <c r="F223" i="2"/>
  <c r="F156" i="2"/>
  <c r="F89" i="2"/>
  <c r="F961" i="2"/>
  <c r="F799" i="2"/>
  <c r="F190" i="2"/>
  <c r="F684" i="2"/>
  <c r="F187" i="2"/>
  <c r="F21" i="2"/>
  <c r="F364" i="2"/>
  <c r="F823" i="2"/>
  <c r="F296" i="2"/>
  <c r="F6" i="2"/>
  <c r="F774" i="2"/>
  <c r="F982" i="2"/>
  <c r="F860" i="2"/>
  <c r="F711" i="2"/>
  <c r="F324" i="2"/>
  <c r="F675" i="2"/>
  <c r="F452" i="2"/>
  <c r="F916" i="2"/>
  <c r="F769" i="2"/>
  <c r="F706" i="2"/>
  <c r="F650" i="2"/>
  <c r="F200" i="2"/>
  <c r="F98" i="2"/>
  <c r="F38" i="2"/>
  <c r="F322" i="2"/>
  <c r="F685" i="2"/>
  <c r="F241" i="2"/>
  <c r="F131" i="2"/>
  <c r="F730" i="2"/>
  <c r="F64" i="2"/>
  <c r="F897" i="2"/>
  <c r="F297" i="2"/>
  <c r="F174" i="2"/>
  <c r="F169" i="2"/>
  <c r="F975" i="2"/>
  <c r="F853" i="2"/>
  <c r="F704" i="2"/>
  <c r="F429" i="2"/>
  <c r="F263" i="2"/>
  <c r="F539" i="2"/>
  <c r="F205" i="2"/>
  <c r="F831" i="2"/>
  <c r="F571" i="2"/>
  <c r="F365" i="2"/>
  <c r="F127" i="2"/>
  <c r="F287" i="2"/>
  <c r="F875" i="2"/>
  <c r="F757" i="2"/>
  <c r="F605" i="2"/>
  <c r="F489" i="2"/>
  <c r="F332" i="2"/>
  <c r="F42" i="2"/>
  <c r="F476" i="2"/>
  <c r="F907" i="2"/>
  <c r="F81" i="2"/>
  <c r="F694" i="2"/>
  <c r="F738" i="2"/>
  <c r="F735" i="2"/>
  <c r="F511" i="2"/>
  <c r="F129" i="2"/>
  <c r="F618" i="2"/>
  <c r="F360" i="2"/>
  <c r="F937" i="2"/>
  <c r="F891" i="2"/>
  <c r="F980" i="2"/>
  <c r="F858" i="2"/>
  <c r="F756" i="2"/>
  <c r="F669" i="2"/>
  <c r="F604" i="2"/>
  <c r="F537" i="2"/>
  <c r="F480" i="2"/>
  <c r="F418" i="2"/>
  <c r="F323" i="2"/>
  <c r="F152" i="2"/>
  <c r="F57" i="2"/>
  <c r="F794" i="2"/>
  <c r="F693" i="2"/>
  <c r="F773" i="2"/>
  <c r="F113" i="2"/>
  <c r="F923" i="2"/>
  <c r="F862" i="2"/>
  <c r="F804" i="2"/>
  <c r="F713" i="2"/>
  <c r="F657" i="2"/>
  <c r="F592" i="2"/>
  <c r="F390" i="2"/>
  <c r="F280" i="2"/>
  <c r="F252" i="2"/>
  <c r="F581" i="2"/>
  <c r="F904" i="2"/>
  <c r="F234" i="2"/>
  <c r="F940" i="2"/>
  <c r="F974" i="2"/>
  <c r="F852" i="2"/>
  <c r="F703" i="2"/>
  <c r="F221" i="2"/>
  <c r="F589" i="2"/>
  <c r="F269" i="2"/>
  <c r="F825" i="2"/>
  <c r="F667" i="2"/>
  <c r="F291" i="2"/>
  <c r="F879" i="2"/>
  <c r="F501" i="2"/>
  <c r="F328" i="2"/>
  <c r="F257" i="2"/>
  <c r="F800" i="2"/>
  <c r="F744" i="2"/>
  <c r="F79" i="2"/>
  <c r="F370" i="2"/>
  <c r="F470" i="2"/>
  <c r="F783" i="2"/>
  <c r="F967" i="2"/>
  <c r="F819" i="2"/>
  <c r="F672" i="2"/>
  <c r="F540" i="2"/>
  <c r="F421" i="2"/>
  <c r="F531" i="2"/>
  <c r="F436" i="2"/>
  <c r="F333" i="2"/>
  <c r="F262" i="2"/>
  <c r="F197" i="2"/>
  <c r="F376" i="2"/>
  <c r="F473" i="2"/>
  <c r="F191" i="2"/>
  <c r="F314" i="2"/>
  <c r="F451" i="2"/>
  <c r="F976" i="2"/>
  <c r="F915" i="2"/>
  <c r="F842" i="2"/>
  <c r="F603" i="2"/>
  <c r="F763" i="2"/>
  <c r="F918" i="2"/>
  <c r="F534" i="2"/>
  <c r="F346" i="2"/>
  <c r="F727" i="2"/>
  <c r="F68" i="2"/>
  <c r="F630" i="2"/>
  <c r="F245" i="2"/>
  <c r="F840" i="2"/>
  <c r="F906" i="2"/>
  <c r="F219" i="2"/>
  <c r="F331" i="2"/>
  <c r="F645" i="2"/>
  <c r="F850" i="2"/>
  <c r="F286" i="2"/>
  <c r="F510" i="2"/>
  <c r="F83" i="2"/>
  <c r="F654" i="2"/>
  <c r="F851" i="2"/>
  <c r="F164" i="2"/>
  <c r="F889" i="2"/>
  <c r="F228" i="2"/>
  <c r="F239" i="2"/>
  <c r="F23" i="2"/>
  <c r="F692" i="2"/>
  <c r="F141" i="2"/>
  <c r="F909" i="2"/>
  <c r="F213" i="2"/>
  <c r="F388" i="2"/>
  <c r="F326" i="2"/>
  <c r="F640" i="2"/>
  <c r="F877" i="2"/>
  <c r="F179" i="2"/>
  <c r="F576" i="2"/>
  <c r="F265" i="2"/>
  <c r="F924" i="2"/>
  <c r="F497" i="2"/>
  <c r="F929" i="2"/>
  <c r="F838" i="2"/>
  <c r="F272" i="2"/>
  <c r="F854" i="2"/>
  <c r="F557" i="2"/>
  <c r="F175" i="2"/>
  <c r="F902" i="2"/>
  <c r="F689" i="2"/>
  <c r="F956" i="2"/>
  <c r="F424" i="2"/>
  <c r="F120" i="2"/>
  <c r="F512" i="2"/>
  <c r="F347" i="2"/>
  <c r="F454" i="2"/>
  <c r="F17" i="2"/>
  <c r="F834" i="2"/>
  <c r="F521" i="2"/>
  <c r="F77" i="2"/>
  <c r="F478" i="2"/>
  <c r="F88" i="2"/>
  <c r="F180" i="2"/>
  <c r="F798" i="2"/>
  <c r="F39" i="2"/>
  <c r="F644" i="2"/>
  <c r="F771" i="2"/>
  <c r="F963" i="2"/>
  <c r="F121" i="2"/>
  <c r="F563" i="2"/>
  <c r="F508" i="2"/>
  <c r="F466" i="2"/>
  <c r="F833" i="2"/>
  <c r="F316" i="2"/>
  <c r="F192" i="2"/>
  <c r="F846" i="2"/>
  <c r="F109" i="2"/>
  <c r="F227" i="2"/>
  <c r="F442" i="2"/>
  <c r="F748" i="2"/>
  <c r="F866" i="2"/>
  <c r="F341" i="2"/>
  <c r="F616" i="2"/>
  <c r="F133" i="2"/>
  <c r="F24" i="2"/>
  <c r="F86" i="2"/>
  <c r="F161" i="2"/>
  <c r="F277" i="2"/>
  <c r="F662" i="2"/>
  <c r="F859" i="2"/>
  <c r="F342" i="2"/>
  <c r="F63" i="2"/>
  <c r="F900" i="2"/>
  <c r="F737" i="2"/>
  <c r="F578" i="2"/>
  <c r="F28" i="2"/>
  <c r="F35" i="2"/>
  <c r="F254" i="2"/>
  <c r="F381" i="2"/>
  <c r="F656" i="2"/>
  <c r="F922" i="2"/>
  <c r="F395" i="2"/>
  <c r="F682" i="2"/>
  <c r="F75" i="2"/>
  <c r="F143" i="2"/>
  <c r="F90" i="2"/>
  <c r="F281" i="2"/>
  <c r="F674" i="2"/>
  <c r="F114" i="2"/>
  <c r="F538" i="2"/>
  <c r="F966" i="2"/>
  <c r="F562" i="2"/>
  <c r="F238" i="2"/>
  <c r="F315" i="2"/>
  <c r="F747" i="2"/>
  <c r="F2" i="2"/>
  <c r="F62" i="2"/>
  <c r="F357" i="2"/>
  <c r="F185" i="2"/>
  <c r="F574" i="2"/>
  <c r="F26" i="2"/>
  <c r="F31" i="2"/>
  <c r="F502" i="2"/>
  <c r="F292" i="2"/>
  <c r="F895" i="2"/>
  <c r="F30" i="2"/>
  <c r="F202" i="2"/>
  <c r="F609" i="2"/>
  <c r="F455" i="2"/>
  <c r="F304" i="2"/>
  <c r="F134" i="2"/>
  <c r="F246" i="2"/>
  <c r="F76" i="2"/>
  <c r="F793" i="2"/>
  <c r="F416" i="2"/>
  <c r="F56" i="2"/>
  <c r="F210" i="2"/>
  <c r="F354" i="2"/>
  <c r="F394" i="2"/>
  <c r="F173" i="2"/>
  <c r="F404" i="2"/>
  <c r="F776" i="2"/>
  <c r="F731" i="2"/>
  <c r="F681" i="2"/>
  <c r="F628" i="2"/>
  <c r="F841" i="2"/>
  <c r="F745" i="2"/>
  <c r="F96" i="2"/>
  <c r="F214" i="2"/>
  <c r="F447" i="2"/>
  <c r="F3" i="2"/>
  <c r="F294" i="2"/>
  <c r="F405" i="2"/>
  <c r="F778" i="2"/>
  <c r="F177" i="2"/>
  <c r="F784" i="2"/>
  <c r="F409" i="2"/>
  <c r="F629" i="2"/>
  <c r="F575" i="2"/>
  <c r="F471" i="2"/>
  <c r="F633" i="2"/>
  <c r="F414" i="2"/>
  <c r="F217" i="2"/>
  <c r="F282" i="2"/>
  <c r="F432" i="2"/>
  <c r="F535" i="2"/>
  <c r="F652" i="2"/>
  <c r="F815" i="2"/>
  <c r="F971" i="2"/>
  <c r="F170" i="2"/>
  <c r="F299" i="2"/>
  <c r="F359" i="2"/>
  <c r="F944" i="2"/>
  <c r="F830" i="2"/>
  <c r="F33" i="2"/>
  <c r="F260" i="2"/>
  <c r="F874" i="2"/>
  <c r="F301" i="2"/>
  <c r="F181" i="2"/>
  <c r="F733" i="2"/>
  <c r="F741" i="2"/>
  <c r="F50" i="2"/>
  <c r="F204" i="2"/>
  <c r="F530" i="2"/>
  <c r="F702" i="2"/>
  <c r="F867" i="2"/>
  <c r="F717" i="2"/>
  <c r="F344" i="2"/>
  <c r="F934" i="2"/>
  <c r="F564" i="2"/>
  <c r="F567" i="2"/>
  <c r="F43" i="2"/>
  <c r="F428" i="2"/>
  <c r="F590" i="2"/>
  <c r="F389" i="2"/>
  <c r="F664" i="2"/>
  <c r="F930" i="2"/>
  <c r="F13" i="2"/>
  <c r="F468" i="2"/>
  <c r="F29" i="2"/>
  <c r="F168" i="2"/>
  <c r="F95" i="2"/>
  <c r="F249" i="2"/>
  <c r="F382" i="2"/>
  <c r="F649" i="2"/>
  <c r="F266" i="2"/>
  <c r="F888" i="2"/>
  <c r="F10" i="2"/>
  <c r="F723" i="2"/>
  <c r="F566" i="2"/>
  <c r="F462" i="2"/>
  <c r="F188" i="2"/>
  <c r="F634" i="2"/>
  <c r="F374" i="2"/>
  <c r="F582" i="2"/>
  <c r="F92" i="2"/>
  <c r="F218" i="2"/>
  <c r="F506" i="2"/>
  <c r="F235" i="2"/>
  <c r="F686" i="2"/>
  <c r="F369" i="2"/>
  <c r="F699" i="2"/>
  <c r="F104" i="2"/>
  <c r="F361" i="2"/>
  <c r="F145" i="2"/>
  <c r="F329" i="2"/>
  <c r="F440" i="2"/>
  <c r="F543" i="2"/>
  <c r="F103" i="2"/>
  <c r="F668" i="2"/>
  <c r="F849" i="2"/>
  <c r="F979" i="2"/>
  <c r="F676" i="2"/>
  <c r="F362" i="2"/>
  <c r="F71" i="2"/>
  <c r="F523" i="2"/>
  <c r="F525" i="2"/>
  <c r="F41" i="2"/>
  <c r="F386" i="2"/>
  <c r="F545" i="2"/>
  <c r="F661" i="2"/>
  <c r="F911" i="2"/>
  <c r="F467" i="2"/>
  <c r="F518" i="2"/>
  <c r="F375" i="2"/>
  <c r="F58" i="2"/>
  <c r="F710" i="2"/>
  <c r="F912" i="2"/>
  <c r="F345" i="2"/>
  <c r="F720" i="2"/>
  <c r="F679" i="2"/>
  <c r="F513" i="2"/>
  <c r="F137" i="2"/>
  <c r="F695" i="2"/>
  <c r="F194" i="2"/>
  <c r="F51" i="2"/>
  <c r="F270" i="2"/>
  <c r="F444" i="2"/>
  <c r="F437" i="2"/>
  <c r="F712" i="2"/>
  <c r="F983" i="2"/>
  <c r="F14" i="2"/>
  <c r="F183" i="2"/>
  <c r="F953" i="2"/>
  <c r="F320" i="2"/>
  <c r="F336" i="2"/>
  <c r="F836" i="2"/>
  <c r="F844" i="2"/>
  <c r="F111" i="2"/>
  <c r="F884" i="2"/>
  <c r="F938" i="2"/>
  <c r="F366" i="2"/>
  <c r="F53" i="2"/>
  <c r="F226" i="2"/>
  <c r="F885" i="2"/>
  <c r="F890" i="2"/>
  <c r="F626" i="2"/>
  <c r="F579" i="2"/>
  <c r="F959" i="2"/>
  <c r="F910" i="2"/>
  <c r="F222" i="2"/>
  <c r="F118" i="2"/>
  <c r="F119" i="2"/>
  <c r="F722" i="2"/>
  <c r="F126" i="2"/>
  <c r="F184" i="2"/>
  <c r="F736" i="2"/>
  <c r="F311" i="2"/>
  <c r="F839" i="2"/>
  <c r="F954" i="2"/>
  <c r="F743" i="2"/>
  <c r="F150" i="2"/>
  <c r="F700" i="2"/>
  <c r="F857" i="2"/>
  <c r="F162" i="2"/>
  <c r="F724" i="2"/>
  <c r="F457" i="2"/>
  <c r="F242" i="2"/>
  <c r="F517" i="2"/>
  <c r="F837" i="2"/>
  <c r="F85" i="2"/>
  <c r="F49" i="2"/>
  <c r="F160" i="2"/>
  <c r="F488" i="2"/>
  <c r="F764" i="2"/>
  <c r="F927" i="2"/>
  <c r="F936" i="2"/>
  <c r="F790" i="2"/>
  <c r="F522" i="2"/>
  <c r="F638" i="2"/>
  <c r="F102" i="2"/>
  <c r="F212" i="2"/>
  <c r="F387" i="2"/>
  <c r="F749" i="2"/>
  <c r="F920" i="2"/>
  <c r="F403" i="2"/>
  <c r="F125" i="2"/>
  <c r="F243" i="2"/>
  <c r="F792" i="2"/>
  <c r="F637" i="2"/>
  <c r="F59" i="2"/>
  <c r="F278" i="2"/>
  <c r="F483" i="2"/>
  <c r="F759" i="2"/>
  <c r="F719" i="2"/>
  <c r="F348" i="2"/>
  <c r="F302" i="2"/>
  <c r="F573" i="2"/>
  <c r="F373" i="2"/>
  <c r="F157" i="2"/>
  <c r="F761" i="2"/>
  <c r="F430" i="2"/>
  <c r="F663" i="2"/>
  <c r="F67" i="2"/>
  <c r="F705" i="2"/>
  <c r="F18" i="2"/>
  <c r="F520" i="2"/>
  <c r="F611" i="2"/>
  <c r="F307" i="2"/>
  <c r="F829" i="2"/>
  <c r="F132" i="2"/>
  <c r="F396" i="2"/>
  <c r="F558" i="2"/>
  <c r="F352" i="2"/>
  <c r="F453" i="2"/>
  <c r="F230" i="2"/>
  <c r="F240" i="2"/>
  <c r="F74" i="2"/>
  <c r="F949" i="2"/>
  <c r="F78" i="2"/>
  <c r="F905" i="2"/>
  <c r="F845" i="2"/>
  <c r="F108" i="2"/>
  <c r="F171" i="2"/>
  <c r="F124" i="2"/>
  <c r="F300" i="2"/>
  <c r="F182" i="2"/>
  <c r="F36" i="2"/>
  <c r="F112" i="2"/>
  <c r="F255" i="2"/>
  <c r="F728" i="2"/>
  <c r="F236" i="2"/>
  <c r="F55" i="2"/>
  <c r="F225" i="2"/>
  <c r="F337" i="2"/>
  <c r="F448" i="2"/>
  <c r="F551" i="2"/>
  <c r="F585" i="2"/>
  <c r="F708" i="2"/>
  <c r="F865" i="2"/>
  <c r="F285" i="2"/>
  <c r="F402" i="2"/>
  <c r="F12" i="2"/>
  <c r="F16" i="2"/>
  <c r="F786" i="2"/>
  <c r="F957" i="2"/>
  <c r="F276" i="2"/>
  <c r="F596" i="2"/>
  <c r="F964" i="2"/>
  <c r="F216" i="2"/>
  <c r="F613" i="2"/>
  <c r="F461" i="2"/>
  <c r="F787" i="2"/>
  <c r="F317" i="2"/>
  <c r="F220" i="2"/>
  <c r="F554" i="2"/>
  <c r="F765" i="2"/>
  <c r="F928" i="2"/>
  <c r="F886" i="2"/>
  <c r="F560" i="2"/>
  <c r="F176" i="2"/>
  <c r="F617" i="2"/>
  <c r="F459" i="2"/>
  <c r="F247" i="2"/>
  <c r="F250" i="2"/>
  <c r="F87" i="2"/>
  <c r="F325" i="2"/>
  <c r="F498" i="2"/>
  <c r="F499" i="2"/>
  <c r="F803" i="2"/>
  <c r="F423" i="2"/>
  <c r="F805" i="2"/>
  <c r="F643" i="2"/>
  <c r="F293" i="2"/>
  <c r="F946" i="2"/>
  <c r="F148" i="2"/>
  <c r="F446" i="2"/>
  <c r="R34" i="13" l="1"/>
  <c r="R18" i="13"/>
  <c r="R29" i="13"/>
  <c r="R27" i="13"/>
  <c r="R33" i="13"/>
  <c r="R15" i="13"/>
  <c r="R28" i="13"/>
  <c r="R21" i="13"/>
  <c r="R32" i="13"/>
  <c r="R23" i="13"/>
  <c r="R35" i="13"/>
  <c r="R16" i="13"/>
  <c r="R14" i="13"/>
  <c r="R24" i="13"/>
  <c r="R19" i="13"/>
  <c r="R30" i="13"/>
  <c r="R26" i="13"/>
  <c r="R22" i="13"/>
  <c r="R31" i="13"/>
  <c r="R17" i="13"/>
  <c r="R13" i="13"/>
  <c r="R36" i="13"/>
  <c r="R25" i="13"/>
  <c r="R12" i="13"/>
  <c r="R20" i="13"/>
  <c r="T6" i="2"/>
  <c r="R6" i="7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4">
    <bk>
      <extLst>
        <ext uri="{3e2802c4-a4d2-4d8b-9148-e3be6c30e623}">
          <xlrd:rvb i="0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99"/>
        </ext>
      </extLst>
    </bk>
  </futureMetadata>
  <cellMetadata count="1">
    <bk>
      <rc t="1" v="0"/>
    </bk>
  </cellMetadata>
  <valueMetadata count="4">
    <bk>
      <rc t="2" v="0"/>
    </bk>
    <bk>
      <rc t="2" v="1"/>
    </bk>
    <bk>
      <rc t="2" v="2"/>
    </bk>
    <bk>
      <rc t="2" v="3"/>
    </bk>
  </valueMetadata>
</metadata>
</file>

<file path=xl/sharedStrings.xml><?xml version="1.0" encoding="utf-8"?>
<sst xmlns="http://schemas.openxmlformats.org/spreadsheetml/2006/main" count="47152" uniqueCount="4654">
  <si>
    <t>Player Name</t>
  </si>
  <si>
    <t>Weekly Wage</t>
  </si>
  <si>
    <t>Yearly Salary</t>
  </si>
  <si>
    <t>Age</t>
  </si>
  <si>
    <t>Position</t>
  </si>
  <si>
    <t>Nationality</t>
  </si>
  <si>
    <t>José de Jesús Corona</t>
  </si>
  <si>
    <t>£22,000</t>
  </si>
  <si>
    <t>£1,144,000</t>
  </si>
  <si>
    <t>GK</t>
  </si>
  <si>
    <t>Mexico</t>
  </si>
  <si>
    <t>Pablo Aguilar</t>
  </si>
  <si>
    <t>£17,000</t>
  </si>
  <si>
    <t>£884,000</t>
  </si>
  <si>
    <t>D C</t>
  </si>
  <si>
    <t>Paraguay</t>
  </si>
  <si>
    <t>Adrián Aldrete</t>
  </si>
  <si>
    <t>£15,000</t>
  </si>
  <si>
    <t>£780,000</t>
  </si>
  <si>
    <t>D L</t>
  </si>
  <si>
    <t>Jonathan Rodríguez</t>
  </si>
  <si>
    <t>AM L, ST</t>
  </si>
  <si>
    <t>Uruguay</t>
  </si>
  <si>
    <t>Luis Romo</t>
  </si>
  <si>
    <t>£13,000</t>
  </si>
  <si>
    <t>£676,000</t>
  </si>
  <si>
    <t>D C, DM</t>
  </si>
  <si>
    <t>Rómulo Otero</t>
  </si>
  <si>
    <t>£12,000</t>
  </si>
  <si>
    <t>£624,000</t>
  </si>
  <si>
    <t>AM RLC</t>
  </si>
  <si>
    <t>Venezuela</t>
  </si>
  <si>
    <t>Julio César Domínguez</t>
  </si>
  <si>
    <t>£11,000</t>
  </si>
  <si>
    <t>£572,000</t>
  </si>
  <si>
    <t>D RC</t>
  </si>
  <si>
    <t>Guillermo Fernández</t>
  </si>
  <si>
    <t>DM, AM C</t>
  </si>
  <si>
    <t>Argentina</t>
  </si>
  <si>
    <t>Orbelín Pineda</t>
  </si>
  <si>
    <t>AM LC</t>
  </si>
  <si>
    <t>Roberto Alvarado</t>
  </si>
  <si>
    <t>£10,000</t>
  </si>
  <si>
    <t>£520,000</t>
  </si>
  <si>
    <t>AM RL</t>
  </si>
  <si>
    <t>Luis Ángel Mendoza</t>
  </si>
  <si>
    <t>£9,000</t>
  </si>
  <si>
    <t>£468,000</t>
  </si>
  <si>
    <t>Bryan Angulo</t>
  </si>
  <si>
    <t>£8,500</t>
  </si>
  <si>
    <t>£442,000</t>
  </si>
  <si>
    <t>ST</t>
  </si>
  <si>
    <t>Ecuador</t>
  </si>
  <si>
    <t>Walter Montoya</t>
  </si>
  <si>
    <t>£8,000</t>
  </si>
  <si>
    <t>£416,000</t>
  </si>
  <si>
    <t>AM R</t>
  </si>
  <si>
    <t>Rafael Baca</t>
  </si>
  <si>
    <t>£7,700</t>
  </si>
  <si>
    <t>£400,400</t>
  </si>
  <si>
    <t>AM RC</t>
  </si>
  <si>
    <t>Sebastián Jurado</t>
  </si>
  <si>
    <t>£6,600</t>
  </si>
  <si>
    <t>£343,200</t>
  </si>
  <si>
    <t>Yoshimar Yotún</t>
  </si>
  <si>
    <t>£6,300</t>
  </si>
  <si>
    <t>£327,600</t>
  </si>
  <si>
    <t>D/WB L, M LC</t>
  </si>
  <si>
    <t>Peru</t>
  </si>
  <si>
    <t>José Joaquín Martínez</t>
  </si>
  <si>
    <t>£6,100</t>
  </si>
  <si>
    <t>£317,200</t>
  </si>
  <si>
    <t>D/WB RL</t>
  </si>
  <si>
    <t>Andrés Gudiño</t>
  </si>
  <si>
    <t>£4,500</t>
  </si>
  <si>
    <t>£234,000</t>
  </si>
  <si>
    <t>Alexis Peña</t>
  </si>
  <si>
    <t>Ignacio Rivero</t>
  </si>
  <si>
    <t>£4,100</t>
  </si>
  <si>
    <t>£213,200</t>
  </si>
  <si>
    <t>Lucas Passerini</t>
  </si>
  <si>
    <t>£4,000</t>
  </si>
  <si>
    <t>£208,000</t>
  </si>
  <si>
    <t>Juan Escobar</t>
  </si>
  <si>
    <t>£1,100</t>
  </si>
  <si>
    <t>£57,200</t>
  </si>
  <si>
    <t>Santiago Giménez</t>
  </si>
  <si>
    <t>£440</t>
  </si>
  <si>
    <t>£22,880</t>
  </si>
  <si>
    <t>Josué Reyes</t>
  </si>
  <si>
    <t>£260</t>
  </si>
  <si>
    <t>£13,520</t>
  </si>
  <si>
    <t>Jaiber Jiménez</t>
  </si>
  <si>
    <t>£250</t>
  </si>
  <si>
    <t>D/WB L</t>
  </si>
  <si>
    <t>Eduardo Pastrana</t>
  </si>
  <si>
    <t>£130</t>
  </si>
  <si>
    <t>£6,760</t>
  </si>
  <si>
    <t>Alexis Gutiérrez</t>
  </si>
  <si>
    <t>DM</t>
  </si>
  <si>
    <t>Fabián Partida</t>
  </si>
  <si>
    <t>£120</t>
  </si>
  <si>
    <t>£6,240</t>
  </si>
  <si>
    <t>U.S.A.</t>
  </si>
  <si>
    <t>Luis Iturbide</t>
  </si>
  <si>
    <t>£110</t>
  </si>
  <si>
    <t>£5,720</t>
  </si>
  <si>
    <t>Héctor Téllez</t>
  </si>
  <si>
    <t>£100</t>
  </si>
  <si>
    <t>£5,200</t>
  </si>
  <si>
    <t>League</t>
  </si>
  <si>
    <t>Liga MX</t>
  </si>
  <si>
    <t>Club</t>
  </si>
  <si>
    <t>Cruz Azul</t>
  </si>
  <si>
    <t>Cristian Jiménez</t>
  </si>
  <si>
    <t>Juan García</t>
  </si>
  <si>
    <t>Fernando Ochoa</t>
  </si>
  <si>
    <t>M RL</t>
  </si>
  <si>
    <t>Fabián Quintanar</t>
  </si>
  <si>
    <t>Andrés Rodríguez</t>
  </si>
  <si>
    <t>José Corona</t>
  </si>
  <si>
    <t>Alfredo Cabañas</t>
  </si>
  <si>
    <t>Ángel Ramos</t>
  </si>
  <si>
    <t>AM L</t>
  </si>
  <si>
    <t>Emilio Von Hauke</t>
  </si>
  <si>
    <t>Carlos Jaimes</t>
  </si>
  <si>
    <t>Rafael Guerrero</t>
  </si>
  <si>
    <t>Eduardo Rosas</t>
  </si>
  <si>
    <t>Jorge Luis García</t>
  </si>
  <si>
    <t>Luis Enrique Pérez</t>
  </si>
  <si>
    <t>Jorge Carbajal</t>
  </si>
  <si>
    <t>D R</t>
  </si>
  <si>
    <t>Edgar Aragón</t>
  </si>
  <si>
    <t>Daniel Blanco</t>
  </si>
  <si>
    <t>D/WB R</t>
  </si>
  <si>
    <t>Mauro Zaleta</t>
  </si>
  <si>
    <t>Antonio Álvarez</t>
  </si>
  <si>
    <t>M L</t>
  </si>
  <si>
    <t>Oscar Morales</t>
  </si>
  <si>
    <t>Alejandro Jara</t>
  </si>
  <si>
    <t>Diego De La Rosa</t>
  </si>
  <si>
    <t>Miguel Seseña</t>
  </si>
  <si>
    <t>Alexander Hernández</t>
  </si>
  <si>
    <t>Alexis González</t>
  </si>
  <si>
    <t>AM/F C</t>
  </si>
  <si>
    <t>Edgar Gutiérrez</t>
  </si>
  <si>
    <t>Pedro Pacheco</t>
  </si>
  <si>
    <t>Rodrigo Huescas</t>
  </si>
  <si>
    <t>Camilo Vargas</t>
  </si>
  <si>
    <t>Colombia</t>
  </si>
  <si>
    <t>Julio Furch</t>
  </si>
  <si>
    <t>Luis Reyes</t>
  </si>
  <si>
    <t>D/WB/M L</t>
  </si>
  <si>
    <t>Martín Nervo</t>
  </si>
  <si>
    <t>£8,900</t>
  </si>
  <si>
    <t>£462,800</t>
  </si>
  <si>
    <t>José Javier Abella</t>
  </si>
  <si>
    <t>£7,100</t>
  </si>
  <si>
    <t>£369,200</t>
  </si>
  <si>
    <t>Anderson Santamaría</t>
  </si>
  <si>
    <t>£6,500</t>
  </si>
  <si>
    <t>£338,000</t>
  </si>
  <si>
    <t>Aldo Paúl Rocha</t>
  </si>
  <si>
    <t>Brayan Garnica</t>
  </si>
  <si>
    <t>Julián Quiñones</t>
  </si>
  <si>
    <t>AM R, ST</t>
  </si>
  <si>
    <t>Aníbal Chalá</t>
  </si>
  <si>
    <t>£5,500</t>
  </si>
  <si>
    <t>£286,000</t>
  </si>
  <si>
    <t>José Hernández</t>
  </si>
  <si>
    <t>£5,100</t>
  </si>
  <si>
    <t>£265,200</t>
  </si>
  <si>
    <t>Gonzalo Maroni</t>
  </si>
  <si>
    <t>£4,200</t>
  </si>
  <si>
    <t>£218,400</t>
  </si>
  <si>
    <t>AM C</t>
  </si>
  <si>
    <t>Jesús Angulo</t>
  </si>
  <si>
    <t>£3,100</t>
  </si>
  <si>
    <t>£161,200</t>
  </si>
  <si>
    <t>D LC</t>
  </si>
  <si>
    <t>Franco Troyansky</t>
  </si>
  <si>
    <t>£2,300</t>
  </si>
  <si>
    <t>£119,600</t>
  </si>
  <si>
    <t>Gaddi Aguirre</t>
  </si>
  <si>
    <t>£2,200</t>
  </si>
  <si>
    <t>£114,400</t>
  </si>
  <si>
    <t>Edgar Zaldívar</t>
  </si>
  <si>
    <t>£360</t>
  </si>
  <si>
    <t>£18,720</t>
  </si>
  <si>
    <t>Diego Barbosa</t>
  </si>
  <si>
    <t>Ían Torres</t>
  </si>
  <si>
    <t>£230</t>
  </si>
  <si>
    <t>£11,960</t>
  </si>
  <si>
    <t>Alan Reyes</t>
  </si>
  <si>
    <t>£220</t>
  </si>
  <si>
    <t>£11,440</t>
  </si>
  <si>
    <t>M C</t>
  </si>
  <si>
    <t>Edyairth Ortega</t>
  </si>
  <si>
    <t>£210</t>
  </si>
  <si>
    <t>£10,920</t>
  </si>
  <si>
    <t>Alejandro Gómez</t>
  </si>
  <si>
    <t>£200</t>
  </si>
  <si>
    <t>£10,400</t>
  </si>
  <si>
    <t>Brayton Vázquez</t>
  </si>
  <si>
    <t>£160</t>
  </si>
  <si>
    <t>£8,320</t>
  </si>
  <si>
    <t>Ángel Márquez</t>
  </si>
  <si>
    <t>£140</t>
  </si>
  <si>
    <t>£7,280</t>
  </si>
  <si>
    <t>Jonathan Herrera</t>
  </si>
  <si>
    <t>Enric Baquero</t>
  </si>
  <si>
    <t>Spain</t>
  </si>
  <si>
    <t>Rafael Martínez</t>
  </si>
  <si>
    <t>Antero Landaverde</t>
  </si>
  <si>
    <t>Christopher Trejo</t>
  </si>
  <si>
    <t>Sergio Hernández</t>
  </si>
  <si>
    <t>Ángel García</t>
  </si>
  <si>
    <t>Alonso Ramírez</t>
  </si>
  <si>
    <t>Kevin Esquivel</t>
  </si>
  <si>
    <t>Alejandro Bravo</t>
  </si>
  <si>
    <t>Roberto Álvarez</t>
  </si>
  <si>
    <t>WB L</t>
  </si>
  <si>
    <t>Antonio Sánchez</t>
  </si>
  <si>
    <t>Abraham Bass</t>
  </si>
  <si>
    <t>Christopher Andrade</t>
  </si>
  <si>
    <t>César Lugo</t>
  </si>
  <si>
    <t>Carlos Cruz</t>
  </si>
  <si>
    <t>M RLC</t>
  </si>
  <si>
    <t>Sebastián Medina</t>
  </si>
  <si>
    <t>Roberto Enciso</t>
  </si>
  <si>
    <t>Kevin Madrigal</t>
  </si>
  <si>
    <t>Alejandro Sánchez</t>
  </si>
  <si>
    <t>Leonardo Correa</t>
  </si>
  <si>
    <t>Diego Núñez</t>
  </si>
  <si>
    <t>Héctor Pardo</t>
  </si>
  <si>
    <t>Jorge Guzmán</t>
  </si>
  <si>
    <t>Luis Gustavo Martínez</t>
  </si>
  <si>
    <t>Luis Carlos Martínez</t>
  </si>
  <si>
    <t>Alberto Chávez</t>
  </si>
  <si>
    <t>Jairo Mungaray</t>
  </si>
  <si>
    <t>Emilio Cazares</t>
  </si>
  <si>
    <t>Josué Márquez</t>
  </si>
  <si>
    <t>Andrés Becerra</t>
  </si>
  <si>
    <t>£60</t>
  </si>
  <si>
    <t>£3,120</t>
  </si>
  <si>
    <t>Víctor Ríos</t>
  </si>
  <si>
    <t>Daniel Alvarado</t>
  </si>
  <si>
    <t>Atlas</t>
  </si>
  <si>
    <t>Oribe Peralta</t>
  </si>
  <si>
    <t>£20,000</t>
  </si>
  <si>
    <t>£1,040,000</t>
  </si>
  <si>
    <t>Jesús Molina</t>
  </si>
  <si>
    <t>Isaac Brizuela</t>
  </si>
  <si>
    <t>D/AM R</t>
  </si>
  <si>
    <t>Miguel Ángel Ponce</t>
  </si>
  <si>
    <t>Cristian Calderón</t>
  </si>
  <si>
    <t>Hiram Mier</t>
  </si>
  <si>
    <t>Antonio Briseño</t>
  </si>
  <si>
    <t>£9,500</t>
  </si>
  <si>
    <t>£494,000</t>
  </si>
  <si>
    <t>Jesús Sánchez</t>
  </si>
  <si>
    <t>£9,100</t>
  </si>
  <si>
    <t>£473,200</t>
  </si>
  <si>
    <t>Uriel Antuna</t>
  </si>
  <si>
    <t>AM RL, ST</t>
  </si>
  <si>
    <t>José Antonio Rodríguez</t>
  </si>
  <si>
    <t>£8,100</t>
  </si>
  <si>
    <t>£421,200</t>
  </si>
  <si>
    <t>Ángel Zaldívar</t>
  </si>
  <si>
    <t>Alexis Vega</t>
  </si>
  <si>
    <t>AM RLC, F C</t>
  </si>
  <si>
    <t>Raúl Gudiño</t>
  </si>
  <si>
    <t>£4,700</t>
  </si>
  <si>
    <t>£244,400</t>
  </si>
  <si>
    <t>Carlos Cisneros</t>
  </si>
  <si>
    <t>£4,400</t>
  </si>
  <si>
    <t>£228,800</t>
  </si>
  <si>
    <t>Fernando Beltrán</t>
  </si>
  <si>
    <t>£4,300</t>
  </si>
  <si>
    <t>£223,600</t>
  </si>
  <si>
    <t>Jesús Ricardo Angulo</t>
  </si>
  <si>
    <t>Ronaldo Cisneros</t>
  </si>
  <si>
    <t>£1,700</t>
  </si>
  <si>
    <t>£88,400</t>
  </si>
  <si>
    <t>Sergio Flores</t>
  </si>
  <si>
    <t>£1,600</t>
  </si>
  <si>
    <t>£83,200</t>
  </si>
  <si>
    <t>César Huerta</t>
  </si>
  <si>
    <t>£1,400</t>
  </si>
  <si>
    <t>£72,800</t>
  </si>
  <si>
    <t>Alejandro Mayorga</t>
  </si>
  <si>
    <t>£760</t>
  </si>
  <si>
    <t>£39,520</t>
  </si>
  <si>
    <t>José de Jesús Godínez</t>
  </si>
  <si>
    <t>Miguel Jiménez</t>
  </si>
  <si>
    <t>£730</t>
  </si>
  <si>
    <t>£37,960</t>
  </si>
  <si>
    <t>Eduardo Torres</t>
  </si>
  <si>
    <t>£720</t>
  </si>
  <si>
    <t>£37,440</t>
  </si>
  <si>
    <t>Eduardo García</t>
  </si>
  <si>
    <t>Juan Aguayo</t>
  </si>
  <si>
    <t>£180</t>
  </si>
  <si>
    <t>£9,360</t>
  </si>
  <si>
    <t>Gael García</t>
  </si>
  <si>
    <t>Gabriel Martínez</t>
  </si>
  <si>
    <t>Luis Olivas</t>
  </si>
  <si>
    <t>Gilberto Sepúlveda</t>
  </si>
  <si>
    <t>Enrique Ledesma</t>
  </si>
  <si>
    <t>Chivas</t>
  </si>
  <si>
    <t>Sebastián Pérez Bouquet</t>
  </si>
  <si>
    <t>Luis Puente</t>
  </si>
  <si>
    <t>Fernando Murillo</t>
  </si>
  <si>
    <t>Horacio García</t>
  </si>
  <si>
    <t>Leonardo Sánchez</t>
  </si>
  <si>
    <t>Axel Leyva</t>
  </si>
  <si>
    <t>Jonathan Parra</t>
  </si>
  <si>
    <t>Kevin Mariscal</t>
  </si>
  <si>
    <t>Luis Ángel Carrillo</t>
  </si>
  <si>
    <t>Jorge Reynoso</t>
  </si>
  <si>
    <t>Matías Cendejas</t>
  </si>
  <si>
    <t>Néstor Díaz</t>
  </si>
  <si>
    <t>Miguel Guzmán</t>
  </si>
  <si>
    <t>Ever Corona</t>
  </si>
  <si>
    <t>Armando González</t>
  </si>
  <si>
    <t>Oziel Mireles</t>
  </si>
  <si>
    <t>Javier Guerrero</t>
  </si>
  <si>
    <t>Brian Betancourt</t>
  </si>
  <si>
    <t>Diego Modesto</t>
  </si>
  <si>
    <t>D/AM L</t>
  </si>
  <si>
    <t>Raúl Martínez</t>
  </si>
  <si>
    <t>Diego Delgadillo</t>
  </si>
  <si>
    <t>Gianluca Davino</t>
  </si>
  <si>
    <t>André Ham</t>
  </si>
  <si>
    <t>Elías Hernández</t>
  </si>
  <si>
    <t>£18,000</t>
  </si>
  <si>
    <t>£936,000</t>
  </si>
  <si>
    <t>Rodolfo Cota</t>
  </si>
  <si>
    <t>£14,000</t>
  </si>
  <si>
    <t>£728,000</t>
  </si>
  <si>
    <t>Ángel Mena</t>
  </si>
  <si>
    <t>Luis Montes</t>
  </si>
  <si>
    <t>Emmanuel Gigliotti</t>
  </si>
  <si>
    <t>Fernando Navarro</t>
  </si>
  <si>
    <t>Andrés Mosquera</t>
  </si>
  <si>
    <t>Osvaldo Rodríguez</t>
  </si>
  <si>
    <t>£7,800</t>
  </si>
  <si>
    <t>£405,600</t>
  </si>
  <si>
    <t>Iván Rodríguez</t>
  </si>
  <si>
    <t>William Tesillo</t>
  </si>
  <si>
    <t>£7,000</t>
  </si>
  <si>
    <t>£364,000</t>
  </si>
  <si>
    <t>Alfonso Blanco</t>
  </si>
  <si>
    <t>Gil Giovanni Burón</t>
  </si>
  <si>
    <t>£6,200</t>
  </si>
  <si>
    <t>£322,400</t>
  </si>
  <si>
    <t>Jaine Barreiro</t>
  </si>
  <si>
    <t>Víctor Dávila</t>
  </si>
  <si>
    <t>Chile</t>
  </si>
  <si>
    <t>Jean Meneses</t>
  </si>
  <si>
    <t>Omar Fernández</t>
  </si>
  <si>
    <t>£4,800</t>
  </si>
  <si>
    <t>£249,600</t>
  </si>
  <si>
    <t>José David Ramírez</t>
  </si>
  <si>
    <t>Santiago Colombatto</t>
  </si>
  <si>
    <t>£3,600</t>
  </si>
  <si>
    <t>£187,200</t>
  </si>
  <si>
    <t>Ramiro González</t>
  </si>
  <si>
    <t>£2,700</t>
  </si>
  <si>
    <t>£140,400</t>
  </si>
  <si>
    <t>Santiago Ormeño</t>
  </si>
  <si>
    <t>£2,600</t>
  </si>
  <si>
    <t>£135,200</t>
  </si>
  <si>
    <t>Iván Vázquez Mellado</t>
  </si>
  <si>
    <t>£980</t>
  </si>
  <si>
    <t>£50,960</t>
  </si>
  <si>
    <t>Jorge Díaz</t>
  </si>
  <si>
    <t>£580</t>
  </si>
  <si>
    <t>£30,160</t>
  </si>
  <si>
    <t>Fernando Morales</t>
  </si>
  <si>
    <t>£240</t>
  </si>
  <si>
    <t>£12,480</t>
  </si>
  <si>
    <t>Armando León</t>
  </si>
  <si>
    <t>Fidel Ambríz</t>
  </si>
  <si>
    <t>Jesse Zamudio</t>
  </si>
  <si>
    <t>Juan Pablo Rangel</t>
  </si>
  <si>
    <t>Saúl Zamora</t>
  </si>
  <si>
    <t>Andrés Gallo</t>
  </si>
  <si>
    <t>Héctor Uribe</t>
  </si>
  <si>
    <t>León</t>
  </si>
  <si>
    <t>Alejandro Alanís</t>
  </si>
  <si>
    <t>Jesús Domínguez</t>
  </si>
  <si>
    <t>Bernardo Aguilar</t>
  </si>
  <si>
    <t>Oscar García</t>
  </si>
  <si>
    <t>Oscar Villa</t>
  </si>
  <si>
    <t>Juan Zamudio</t>
  </si>
  <si>
    <t>D RL</t>
  </si>
  <si>
    <t>Luis Galicia</t>
  </si>
  <si>
    <t>Ian Ramírez</t>
  </si>
  <si>
    <t>Bryan Romero</t>
  </si>
  <si>
    <t>Diego Luna</t>
  </si>
  <si>
    <t>Pedro Hernández</t>
  </si>
  <si>
    <t>Moisés Juárez</t>
  </si>
  <si>
    <t>Oscar Salas</t>
  </si>
  <si>
    <t>Oscar Alba</t>
  </si>
  <si>
    <t>Isaác Muñíz</t>
  </si>
  <si>
    <t>Luis Araujo</t>
  </si>
  <si>
    <t>Bogard Lleverino</t>
  </si>
  <si>
    <t>Luis Guerrero</t>
  </si>
  <si>
    <t>Josué Navarro</t>
  </si>
  <si>
    <t>M R</t>
  </si>
  <si>
    <t>Gustavo Zenteno</t>
  </si>
  <si>
    <t>Jesús González</t>
  </si>
  <si>
    <t>Sebastián Santos</t>
  </si>
  <si>
    <t>Carlos Sebastián Muñoz</t>
  </si>
  <si>
    <t>José Salazar</t>
  </si>
  <si>
    <t>Yair Martínez</t>
  </si>
  <si>
    <t>Iván Hernández</t>
  </si>
  <si>
    <t>Yeremi Vissuet</t>
  </si>
  <si>
    <t>Brian Guerrero</t>
  </si>
  <si>
    <t>Luis Cervantes</t>
  </si>
  <si>
    <t>Ángel Sepúlveda</t>
  </si>
  <si>
    <t>Agustín Oliveros</t>
  </si>
  <si>
    <t>£7,500</t>
  </si>
  <si>
    <t>£390,000</t>
  </si>
  <si>
    <t>Jesús Escoboza</t>
  </si>
  <si>
    <t>Luis Fernando Quintana</t>
  </si>
  <si>
    <t>Mauro Quiroga</t>
  </si>
  <si>
    <t>£6,900</t>
  </si>
  <si>
    <t>£358,800</t>
  </si>
  <si>
    <t>Maximiliano Salas</t>
  </si>
  <si>
    <t>Fernando González</t>
  </si>
  <si>
    <t>Luis Malagón</t>
  </si>
  <si>
    <t>£6,000</t>
  </si>
  <si>
    <t>£312,000</t>
  </si>
  <si>
    <t>Fernando Meza</t>
  </si>
  <si>
    <t>£5,300</t>
  </si>
  <si>
    <t>£275,600</t>
  </si>
  <si>
    <t>Jonathan González</t>
  </si>
  <si>
    <t>Fabricio Formiliano</t>
  </si>
  <si>
    <t>Édgar Hernández</t>
  </si>
  <si>
    <t>Vicente Poggi</t>
  </si>
  <si>
    <t>£3,500</t>
  </si>
  <si>
    <t>£182,000</t>
  </si>
  <si>
    <t>Rodrigo Aguirre</t>
  </si>
  <si>
    <t>Bryan Carvallo</t>
  </si>
  <si>
    <t>£2,500</t>
  </si>
  <si>
    <t>£130,000</t>
  </si>
  <si>
    <t>Julio González</t>
  </si>
  <si>
    <t>£2,100</t>
  </si>
  <si>
    <t>£109,200</t>
  </si>
  <si>
    <t>Facundo Batista</t>
  </si>
  <si>
    <t>£1,300</t>
  </si>
  <si>
    <t>£67,600</t>
  </si>
  <si>
    <t>Alan Medina</t>
  </si>
  <si>
    <t>£630</t>
  </si>
  <si>
    <t>£32,760</t>
  </si>
  <si>
    <t>Idekel Domínguez</t>
  </si>
  <si>
    <t>£540</t>
  </si>
  <si>
    <t>£28,080</t>
  </si>
  <si>
    <t>Alejandro Zendejas</t>
  </si>
  <si>
    <t>£510</t>
  </si>
  <si>
    <t>£26,520</t>
  </si>
  <si>
    <t>Alejandro Andrade</t>
  </si>
  <si>
    <t>£430</t>
  </si>
  <si>
    <t>£22,360</t>
  </si>
  <si>
    <t>Luis Arcadio García</t>
  </si>
  <si>
    <t>Fernando Arce Jr.</t>
  </si>
  <si>
    <t>Sergio Bareiro</t>
  </si>
  <si>
    <t>£190</t>
  </si>
  <si>
    <t>£9,880</t>
  </si>
  <si>
    <t>José Ruiz</t>
  </si>
  <si>
    <t>Roberto Rodríguez</t>
  </si>
  <si>
    <t>Roberto Fonseca</t>
  </si>
  <si>
    <t>Rubén Castellanos</t>
  </si>
  <si>
    <t>Emiliano Pérez</t>
  </si>
  <si>
    <t>David Mendoza</t>
  </si>
  <si>
    <t>Necaxa</t>
  </si>
  <si>
    <t>Raúl Sandoval</t>
  </si>
  <si>
    <t>Leonardo Mejía</t>
  </si>
  <si>
    <t>Jesús Alcantar</t>
  </si>
  <si>
    <t>Diego Ávila</t>
  </si>
  <si>
    <t>Alfredo Gutierrez</t>
  </si>
  <si>
    <t>José González</t>
  </si>
  <si>
    <t>Luis Espinosa</t>
  </si>
  <si>
    <t>Sebastián Esparza</t>
  </si>
  <si>
    <t>Brian García</t>
  </si>
  <si>
    <t>Fermin Perez</t>
  </si>
  <si>
    <t>Cristian Vázquez</t>
  </si>
  <si>
    <t>Alejandro Trinidad</t>
  </si>
  <si>
    <t>Diego Espinosa</t>
  </si>
  <si>
    <t>Josué Zazueta</t>
  </si>
  <si>
    <t>Diego Gómez</t>
  </si>
  <si>
    <t>Julio Ruiz</t>
  </si>
  <si>
    <t>Arturo Palma</t>
  </si>
  <si>
    <t>Raúl Márquez</t>
  </si>
  <si>
    <t>Waldo Madrid</t>
  </si>
  <si>
    <t>Martín Barra</t>
  </si>
  <si>
    <t>Miguel Pedroza</t>
  </si>
  <si>
    <t>Marcos Fierro</t>
  </si>
  <si>
    <t>Alfredo González</t>
  </si>
  <si>
    <t>Víctor Castillo</t>
  </si>
  <si>
    <t>César López</t>
  </si>
  <si>
    <t>Ángel Rodríguez</t>
  </si>
  <si>
    <t>Javier Orantes</t>
  </si>
  <si>
    <t>Julio Enciso</t>
  </si>
  <si>
    <t>Román Torres</t>
  </si>
  <si>
    <t>Heriberto Jurado</t>
  </si>
  <si>
    <t>Asael García</t>
  </si>
  <si>
    <t>Rogelio Cortéz</t>
  </si>
  <si>
    <t>Bryan Casas</t>
  </si>
  <si>
    <t>Andrés Ibargüen</t>
  </si>
  <si>
    <t>Diego Valdés</t>
  </si>
  <si>
    <t>Brian Lozano</t>
  </si>
  <si>
    <t>Carlos Acevedo</t>
  </si>
  <si>
    <t>Ayrton Preciado</t>
  </si>
  <si>
    <t>Alessio da Cruz</t>
  </si>
  <si>
    <t>Holland</t>
  </si>
  <si>
    <t>Hugo Rodríguez</t>
  </si>
  <si>
    <t>£9,200</t>
  </si>
  <si>
    <t>£478,400</t>
  </si>
  <si>
    <t>Gibrán Lajud</t>
  </si>
  <si>
    <t>£8,200</t>
  </si>
  <si>
    <t>£426,400</t>
  </si>
  <si>
    <t>Jesús Isijara</t>
  </si>
  <si>
    <t>Dória</t>
  </si>
  <si>
    <t>£7,400</t>
  </si>
  <si>
    <t>£384,800</t>
  </si>
  <si>
    <t>Brazil</t>
  </si>
  <si>
    <t>Fernando Gorriarán</t>
  </si>
  <si>
    <t>£7,300</t>
  </si>
  <si>
    <t>£379,600</t>
  </si>
  <si>
    <t>Félix Torres</t>
  </si>
  <si>
    <t>Juan Otero</t>
  </si>
  <si>
    <t>Emilio Orrantia</t>
  </si>
  <si>
    <t>D/WB/AM R</t>
  </si>
  <si>
    <t>Alan Cervantes</t>
  </si>
  <si>
    <t>Ismael Govea</t>
  </si>
  <si>
    <t>Ulises Rivas</t>
  </si>
  <si>
    <t>£1,500</t>
  </si>
  <si>
    <t>£78,000</t>
  </si>
  <si>
    <t>David Andrade</t>
  </si>
  <si>
    <t>£1,010</t>
  </si>
  <si>
    <t>£52,520</t>
  </si>
  <si>
    <t>Eduardo Aguirre</t>
  </si>
  <si>
    <t>£700</t>
  </si>
  <si>
    <t>£36,400</t>
  </si>
  <si>
    <t>Ignacio Jeraldino</t>
  </si>
  <si>
    <t>£670</t>
  </si>
  <si>
    <t>£34,840</t>
  </si>
  <si>
    <t>Omar Campos</t>
  </si>
  <si>
    <t>£600</t>
  </si>
  <si>
    <t>£31,200</t>
  </si>
  <si>
    <t>Ronaldo Prieto</t>
  </si>
  <si>
    <t>£530</t>
  </si>
  <si>
    <t>£27,560</t>
  </si>
  <si>
    <t>Édgar Games</t>
  </si>
  <si>
    <t>Jonathan Díaz</t>
  </si>
  <si>
    <t>£270</t>
  </si>
  <si>
    <t>£14,040</t>
  </si>
  <si>
    <t>José Andrés Ávila</t>
  </si>
  <si>
    <t>Jaír González</t>
  </si>
  <si>
    <t>Ricardo Echeverría</t>
  </si>
  <si>
    <t>Jesús Ramírez</t>
  </si>
  <si>
    <t>Carlos Alberto López</t>
  </si>
  <si>
    <t>Jordan Carrillo</t>
  </si>
  <si>
    <t>Salvador Mariscal</t>
  </si>
  <si>
    <t>Luis Gutiérrez</t>
  </si>
  <si>
    <t>Juan Pablo Tejeda</t>
  </si>
  <si>
    <t>David Osvaldo Sánchez</t>
  </si>
  <si>
    <t>Erubiel Castro</t>
  </si>
  <si>
    <t>Joel García</t>
  </si>
  <si>
    <t>Osmar Ruíz</t>
  </si>
  <si>
    <t>Kevin Antuna</t>
  </si>
  <si>
    <t>Oswaldo Sánchez</t>
  </si>
  <si>
    <t>Luis González</t>
  </si>
  <si>
    <t>Saúl Rodríguez</t>
  </si>
  <si>
    <t>Emilio Santillán</t>
  </si>
  <si>
    <t>Manuel Muñoz</t>
  </si>
  <si>
    <t>Andrés Téllez</t>
  </si>
  <si>
    <t>Mario Cordero</t>
  </si>
  <si>
    <t>Brayan Acosta</t>
  </si>
  <si>
    <t>Alberto Ocejo</t>
  </si>
  <si>
    <t>Héctor Carranza</t>
  </si>
  <si>
    <t>Kevin Picón</t>
  </si>
  <si>
    <t>Diego Martínez</t>
  </si>
  <si>
    <t>Joshua Mancha</t>
  </si>
  <si>
    <t>Luis Vega</t>
  </si>
  <si>
    <t>Santos Laguna</t>
  </si>
  <si>
    <t>Guillermo Ochoa</t>
  </si>
  <si>
    <t>£65,000</t>
  </si>
  <si>
    <t>£3,380,000</t>
  </si>
  <si>
    <t>Bruno Valdez</t>
  </si>
  <si>
    <t>Emanuel Aguilera</t>
  </si>
  <si>
    <t>Henry Martín</t>
  </si>
  <si>
    <t>Roger Martínez</t>
  </si>
  <si>
    <t>Richard Sánchez</t>
  </si>
  <si>
    <t>Sebastián Córdova</t>
  </si>
  <si>
    <t>Pedro Aquino</t>
  </si>
  <si>
    <t>Miguel Layún</t>
  </si>
  <si>
    <t>D/WB RL, M R</t>
  </si>
  <si>
    <t>Luis Fuentes</t>
  </si>
  <si>
    <t>Jorge Sánchez</t>
  </si>
  <si>
    <t>Renato Ibarra</t>
  </si>
  <si>
    <t>Sebastián Cáceres</t>
  </si>
  <si>
    <t>Federico Viñas</t>
  </si>
  <si>
    <t>Óscar Jiménez</t>
  </si>
  <si>
    <t>Mauro Laínez</t>
  </si>
  <si>
    <t>WB/AM L</t>
  </si>
  <si>
    <t>Nicolás Benedetti</t>
  </si>
  <si>
    <t>Mario Osuna</t>
  </si>
  <si>
    <t>£5,900</t>
  </si>
  <si>
    <t>£306,800</t>
  </si>
  <si>
    <t>Fernando Madrigal</t>
  </si>
  <si>
    <t>Álvaro Fidalgo</t>
  </si>
  <si>
    <t>£5,000</t>
  </si>
  <si>
    <t>£260,000</t>
  </si>
  <si>
    <t>Leo Suárez</t>
  </si>
  <si>
    <t>Salvador Reyes</t>
  </si>
  <si>
    <t>£4,600</t>
  </si>
  <si>
    <t>£239,200</t>
  </si>
  <si>
    <t>D/WB/AM L</t>
  </si>
  <si>
    <t>Jordan Silva</t>
  </si>
  <si>
    <t>Santiago Naveda</t>
  </si>
  <si>
    <t>Antonio de Jesús López</t>
  </si>
  <si>
    <t>£680</t>
  </si>
  <si>
    <t>£35,360</t>
  </si>
  <si>
    <t>Morrison Palma</t>
  </si>
  <si>
    <t>£370</t>
  </si>
  <si>
    <t>£19,240</t>
  </si>
  <si>
    <t>Emilio Lara</t>
  </si>
  <si>
    <t>Mauricio Galván</t>
  </si>
  <si>
    <t>Paolo Ríos</t>
  </si>
  <si>
    <t>Karel Campos</t>
  </si>
  <si>
    <t>América</t>
  </si>
  <si>
    <t>£150</t>
  </si>
  <si>
    <t>AM LC, F C</t>
  </si>
  <si>
    <t>Fernando Tapia</t>
  </si>
  <si>
    <t>Esteban Lozano</t>
  </si>
  <si>
    <t>Hugo Barajas</t>
  </si>
  <si>
    <t>Iker Moreno</t>
  </si>
  <si>
    <t>Emiliano Sandoval</t>
  </si>
  <si>
    <t>Fernando Carreón</t>
  </si>
  <si>
    <t>Mauricio Reyes</t>
  </si>
  <si>
    <t>Miguel Vázquez</t>
  </si>
  <si>
    <t>José Manuel García</t>
  </si>
  <si>
    <t>Alan Arreola</t>
  </si>
  <si>
    <t>Oswaldo Ríos</t>
  </si>
  <si>
    <t>Miguel Ramírez</t>
  </si>
  <si>
    <t>Giovanni Soto</t>
  </si>
  <si>
    <t>Marcos Montiel</t>
  </si>
  <si>
    <t>Sergio De Los Rios</t>
  </si>
  <si>
    <t>Juan Cantú</t>
  </si>
  <si>
    <t>Roman Martínez</t>
  </si>
  <si>
    <t>Miguel Leyva</t>
  </si>
  <si>
    <t>Francisco García</t>
  </si>
  <si>
    <t>Vincent Janssen</t>
  </si>
  <si>
    <t>£33,000</t>
  </si>
  <si>
    <t>£1,716,000</t>
  </si>
  <si>
    <t>Joel Campbell</t>
  </si>
  <si>
    <t>£24,000</t>
  </si>
  <si>
    <t>£1,248,000</t>
  </si>
  <si>
    <t>Costa Rica</t>
  </si>
  <si>
    <t>Esteban Andrada</t>
  </si>
  <si>
    <t>£21,000</t>
  </si>
  <si>
    <t>£1,092,000</t>
  </si>
  <si>
    <t>Héctor Moreno</t>
  </si>
  <si>
    <t>Erick Aguirre</t>
  </si>
  <si>
    <t>£16,000</t>
  </si>
  <si>
    <t>£832,000</t>
  </si>
  <si>
    <t>D RL, DM</t>
  </si>
  <si>
    <t>Jesús Gallardo</t>
  </si>
  <si>
    <t>César Montes</t>
  </si>
  <si>
    <t>Carlos Rodríguez</t>
  </si>
  <si>
    <t>Maximiliano Meza</t>
  </si>
  <si>
    <t>Stefan Medina</t>
  </si>
  <si>
    <t>D RC, DM</t>
  </si>
  <si>
    <t>Rogelio Funes Mori</t>
  </si>
  <si>
    <t>Alfonso González</t>
  </si>
  <si>
    <t>M LC</t>
  </si>
  <si>
    <t>Celso Ortiz</t>
  </si>
  <si>
    <t>£9,400</t>
  </si>
  <si>
    <t>£488,800</t>
  </si>
  <si>
    <t>DM, M LC</t>
  </si>
  <si>
    <t>Matías Kranevitter</t>
  </si>
  <si>
    <t>Duván Vergara</t>
  </si>
  <si>
    <t>Sebastián Vegas</t>
  </si>
  <si>
    <t>Luis Alberto Cárdenas</t>
  </si>
  <si>
    <t>£3,000</t>
  </si>
  <si>
    <t>£156,000</t>
  </si>
  <si>
    <t>Edson Gutiérrez</t>
  </si>
  <si>
    <t>£1,040</t>
  </si>
  <si>
    <t>£54,080</t>
  </si>
  <si>
    <t>José Alvarado</t>
  </si>
  <si>
    <t>Daniel Parra</t>
  </si>
  <si>
    <t>Axel Grijalva</t>
  </si>
  <si>
    <t>£170</t>
  </si>
  <si>
    <t>£8,840</t>
  </si>
  <si>
    <t>Kevin Ortega</t>
  </si>
  <si>
    <t>Luis Gustavo Sánchez</t>
  </si>
  <si>
    <t>Ali Ávila</t>
  </si>
  <si>
    <t>Francisco Guerrero</t>
  </si>
  <si>
    <t>Víctor Arteaga</t>
  </si>
  <si>
    <t>Erick Valdez</t>
  </si>
  <si>
    <t>Ricardo Piña</t>
  </si>
  <si>
    <t>Johan Lara</t>
  </si>
  <si>
    <t>Rafael Robledo</t>
  </si>
  <si>
    <t>Monterrey</t>
  </si>
  <si>
    <t>Alexis Beltrán</t>
  </si>
  <si>
    <t>Pablo Sánchez</t>
  </si>
  <si>
    <t>Jofran Salazar</t>
  </si>
  <si>
    <t>Edzohl Valdovinos</t>
  </si>
  <si>
    <t>José Alcántar</t>
  </si>
  <si>
    <t>Jesús Leal</t>
  </si>
  <si>
    <t>Santiago Hernández</t>
  </si>
  <si>
    <t>Christian Franco</t>
  </si>
  <si>
    <t>Carlos Venzor</t>
  </si>
  <si>
    <t>Dimas Barreda</t>
  </si>
  <si>
    <t>Martín Torres</t>
  </si>
  <si>
    <t>César Pantoja</t>
  </si>
  <si>
    <t>César Ramos</t>
  </si>
  <si>
    <t>Marco López</t>
  </si>
  <si>
    <t>Diego Escamilla</t>
  </si>
  <si>
    <t>Diego García</t>
  </si>
  <si>
    <t>Rafael Navarro</t>
  </si>
  <si>
    <t>Juan Luis Ocon</t>
  </si>
  <si>
    <t>Óscar de Luna</t>
  </si>
  <si>
    <t>Francisco Tapia</t>
  </si>
  <si>
    <t>Brandon Díaz</t>
  </si>
  <si>
    <t>Isidro Suárez</t>
  </si>
  <si>
    <t>Kevin Rodríguez</t>
  </si>
  <si>
    <t>Édgar Castro</t>
  </si>
  <si>
    <t>Erik Montañéz</t>
  </si>
  <si>
    <t>Joel Domínguez</t>
  </si>
  <si>
    <t>Óscar Soto</t>
  </si>
  <si>
    <t>César Bustos</t>
  </si>
  <si>
    <t>Antony Silva</t>
  </si>
  <si>
    <t>Diego de Buen</t>
  </si>
  <si>
    <t>Clifford Aboagye</t>
  </si>
  <si>
    <t>£6,400</t>
  </si>
  <si>
    <t>£332,800</t>
  </si>
  <si>
    <t>Ghana</t>
  </si>
  <si>
    <t>Gustavo Ferrareis</t>
  </si>
  <si>
    <t>£270,400</t>
  </si>
  <si>
    <t>Javier Salas</t>
  </si>
  <si>
    <t>Alejandro Tabó</t>
  </si>
  <si>
    <t>Dieter Villalpando</t>
  </si>
  <si>
    <t>Fernando Aristeguieta</t>
  </si>
  <si>
    <t>George Corral</t>
  </si>
  <si>
    <t>Juan Pablo Segovia</t>
  </si>
  <si>
    <t>Pablo Parra</t>
  </si>
  <si>
    <t>£3,800</t>
  </si>
  <si>
    <t>£197,600</t>
  </si>
  <si>
    <t>Amaury Escoto</t>
  </si>
  <si>
    <t>Daniel Álvarez</t>
  </si>
  <si>
    <t>£3,400</t>
  </si>
  <si>
    <t>£176,800</t>
  </si>
  <si>
    <t>Guillermo Martínez</t>
  </si>
  <si>
    <t>£3,200</t>
  </si>
  <si>
    <t>£166,400</t>
  </si>
  <si>
    <t>Maximiliano Araújo</t>
  </si>
  <si>
    <t>£2,900</t>
  </si>
  <si>
    <t>£150,800</t>
  </si>
  <si>
    <t>WB/M L</t>
  </si>
  <si>
    <t>Emanuel Gularte</t>
  </si>
  <si>
    <t>Jhory Celaya</t>
  </si>
  <si>
    <t>£610</t>
  </si>
  <si>
    <t>£31,720</t>
  </si>
  <si>
    <t>Lucas Maia</t>
  </si>
  <si>
    <t>Daniel Aguilar</t>
  </si>
  <si>
    <t>Ramón Juárez</t>
  </si>
  <si>
    <t>Raul Castillo</t>
  </si>
  <si>
    <t>Ivo Vázquez</t>
  </si>
  <si>
    <t>Jesús Iván Rodríguez</t>
  </si>
  <si>
    <t>Daniel Hernández</t>
  </si>
  <si>
    <t>Martín Lagunes</t>
  </si>
  <si>
    <t>Jonathan León</t>
  </si>
  <si>
    <t>Antonio Soto</t>
  </si>
  <si>
    <t>Juan Gómez</t>
  </si>
  <si>
    <t>Diego Reyes</t>
  </si>
  <si>
    <t>Fernando Ortega</t>
  </si>
  <si>
    <t>Puebla</t>
  </si>
  <si>
    <t>Diego Crosa</t>
  </si>
  <si>
    <t>Christopher Jiménez</t>
  </si>
  <si>
    <t>Miguel Ángel Zamudio</t>
  </si>
  <si>
    <t>Santiago Román</t>
  </si>
  <si>
    <t>Leonardo Jiménez</t>
  </si>
  <si>
    <t>Manlio Rivera</t>
  </si>
  <si>
    <t>Israel Reyes</t>
  </si>
  <si>
    <t>Luis Gabriel Rey</t>
  </si>
  <si>
    <t>Sebastián Medellín</t>
  </si>
  <si>
    <t>Pedro Budib</t>
  </si>
  <si>
    <t>Emilio Martínez</t>
  </si>
  <si>
    <t>Diego Zago</t>
  </si>
  <si>
    <t>Emilio Tame</t>
  </si>
  <si>
    <t>Derek Gómez</t>
  </si>
  <si>
    <t>Milton Hernández</t>
  </si>
  <si>
    <t>Dylan Torres</t>
  </si>
  <si>
    <t>Brayam Blancas</t>
  </si>
  <si>
    <t>Alberto Herrera</t>
  </si>
  <si>
    <t>Ángel Robles</t>
  </si>
  <si>
    <t>Edwin Machorro</t>
  </si>
  <si>
    <t>Fabrizzio Orozco</t>
  </si>
  <si>
    <t>Cristian Mares</t>
  </si>
  <si>
    <t>Adam Bareiro</t>
  </si>
  <si>
    <t>Emmanuel García</t>
  </si>
  <si>
    <t>£9,300</t>
  </si>
  <si>
    <t>£483,600</t>
  </si>
  <si>
    <t>Marcelo Barovero</t>
  </si>
  <si>
    <t>Javier Güemez</t>
  </si>
  <si>
    <t>Damián Batallini</t>
  </si>
  <si>
    <t>Unai Bilbao</t>
  </si>
  <si>
    <t>Germán Berterame</t>
  </si>
  <si>
    <t>Léo Coelho</t>
  </si>
  <si>
    <t>Andrés Vombergar</t>
  </si>
  <si>
    <t>Slovenia</t>
  </si>
  <si>
    <t>Jair Díaz</t>
  </si>
  <si>
    <t>Juan Manuel Sanabria</t>
  </si>
  <si>
    <t>Juan David Castro</t>
  </si>
  <si>
    <t>Facundo Waller</t>
  </si>
  <si>
    <t>£880</t>
  </si>
  <si>
    <t>£45,760</t>
  </si>
  <si>
    <t>Héctor Mascorro</t>
  </si>
  <si>
    <t>Jhon Duque</t>
  </si>
  <si>
    <t>David Rodriguez</t>
  </si>
  <si>
    <t>£480</t>
  </si>
  <si>
    <t>£24,960</t>
  </si>
  <si>
    <t>Efraín Orona</t>
  </si>
  <si>
    <t>£280</t>
  </si>
  <si>
    <t>£14,560</t>
  </si>
  <si>
    <t>Ricardo Chávez</t>
  </si>
  <si>
    <t>Zahid Muñoz</t>
  </si>
  <si>
    <t>Andrés Sánchez</t>
  </si>
  <si>
    <t>Eric Cantú</t>
  </si>
  <si>
    <t>Rivaldo Lozano</t>
  </si>
  <si>
    <t>William Mejía</t>
  </si>
  <si>
    <t>Fernan Aguilar</t>
  </si>
  <si>
    <t>Jair Dickey</t>
  </si>
  <si>
    <t>Rodrigo Barrientos</t>
  </si>
  <si>
    <t>Mauro Bazaure</t>
  </si>
  <si>
    <t>Luis Torres</t>
  </si>
  <si>
    <t>Eduardo Águila</t>
  </si>
  <si>
    <t>San Luis</t>
  </si>
  <si>
    <t>Bruno Alcocer</t>
  </si>
  <si>
    <t>Uziel García</t>
  </si>
  <si>
    <t>Josué Hernández</t>
  </si>
  <si>
    <t>Diego Calderón</t>
  </si>
  <si>
    <t>José Juan Rodríguez</t>
  </si>
  <si>
    <t>Walter Ortega</t>
  </si>
  <si>
    <t>Jossué Córdova</t>
  </si>
  <si>
    <t>Felipe Gil</t>
  </si>
  <si>
    <t>Aldo Serna</t>
  </si>
  <si>
    <t>Josemanuel Favila</t>
  </si>
  <si>
    <t>Jorge González</t>
  </si>
  <si>
    <t>Diego Pérez</t>
  </si>
  <si>
    <t>José Álvarez</t>
  </si>
  <si>
    <t>Adrián Lozano</t>
  </si>
  <si>
    <t>Ángel Martínez</t>
  </si>
  <si>
    <t>Luis Calzadilla</t>
  </si>
  <si>
    <t>Ricardo Alba</t>
  </si>
  <si>
    <t>Vladimir Moragrega</t>
  </si>
  <si>
    <t>Brandon Abundis</t>
  </si>
  <si>
    <t>José Reyes</t>
  </si>
  <si>
    <t>Jesús Vargas</t>
  </si>
  <si>
    <t>Sergio Junior</t>
  </si>
  <si>
    <t>Jorge Torres Nilo</t>
  </si>
  <si>
    <t>Gallito Vázquez</t>
  </si>
  <si>
    <t>Antonio Ríos</t>
  </si>
  <si>
    <t>Rubens Sambueza</t>
  </si>
  <si>
    <t>Michael Estrada</t>
  </si>
  <si>
    <t>Rodrigo Salinas</t>
  </si>
  <si>
    <t>£8,700</t>
  </si>
  <si>
    <t>£452,400</t>
  </si>
  <si>
    <t>Alfredo Saldívar</t>
  </si>
  <si>
    <t>Diego</t>
  </si>
  <si>
    <t>£8,400</t>
  </si>
  <si>
    <t>£436,800</t>
  </si>
  <si>
    <t>Raúl López</t>
  </si>
  <si>
    <t>Felipe Pardo</t>
  </si>
  <si>
    <t>Miguel Barbieri</t>
  </si>
  <si>
    <t>Pedro Canelo</t>
  </si>
  <si>
    <t>£6,800</t>
  </si>
  <si>
    <t>£353,600</t>
  </si>
  <si>
    <t>Luis Manuel García</t>
  </si>
  <si>
    <t>Claudio Baeza</t>
  </si>
  <si>
    <t>£5,400</t>
  </si>
  <si>
    <t>£280,800</t>
  </si>
  <si>
    <t>Braian Samudio</t>
  </si>
  <si>
    <t>Diego Chávez</t>
  </si>
  <si>
    <t>Oscar Vanegas</t>
  </si>
  <si>
    <t>£1,800</t>
  </si>
  <si>
    <t>£93,600</t>
  </si>
  <si>
    <t>Kevin Castañeda</t>
  </si>
  <si>
    <t>£1,000</t>
  </si>
  <si>
    <t>£52,000</t>
  </si>
  <si>
    <t>Pablo González</t>
  </si>
  <si>
    <t>£800</t>
  </si>
  <si>
    <t>£41,600</t>
  </si>
  <si>
    <t>Ian</t>
  </si>
  <si>
    <t>£500</t>
  </si>
  <si>
    <t>£26,000</t>
  </si>
  <si>
    <t>Diego Rosales</t>
  </si>
  <si>
    <t>Haret Ortega</t>
  </si>
  <si>
    <t>Brandon Sartiaguín</t>
  </si>
  <si>
    <t>Juan De Dios Gamboa</t>
  </si>
  <si>
    <t>Alan Rodríguez</t>
  </si>
  <si>
    <t>Iván Acero</t>
  </si>
  <si>
    <t>Isaías Violante</t>
  </si>
  <si>
    <t>Christian Corona</t>
  </si>
  <si>
    <t>Diego Pillado</t>
  </si>
  <si>
    <t>Yosthin Mendoza</t>
  </si>
  <si>
    <t>Toluca</t>
  </si>
  <si>
    <t>Oscar Chávez</t>
  </si>
  <si>
    <t>Pablo Jurado</t>
  </si>
  <si>
    <t>Abraham Villegas Maciel</t>
  </si>
  <si>
    <t>Gustavo Gutiérrez</t>
  </si>
  <si>
    <t>Ronaldo Beltrán</t>
  </si>
  <si>
    <t>Jorge Rodríguez</t>
  </si>
  <si>
    <t>Diego Gutiérrez</t>
  </si>
  <si>
    <t>Kevin Zepeda</t>
  </si>
  <si>
    <t>David López</t>
  </si>
  <si>
    <t>Axel Cruz</t>
  </si>
  <si>
    <t>Diego Sánchez</t>
  </si>
  <si>
    <t>Aldo Llanas</t>
  </si>
  <si>
    <t>Cuauhtémoc Montes de Oca</t>
  </si>
  <si>
    <t>Héctor González</t>
  </si>
  <si>
    <t>Juan González</t>
  </si>
  <si>
    <t>Oscar Altamirano</t>
  </si>
  <si>
    <t>Fernando Sánchez</t>
  </si>
  <si>
    <t>Diego Abitia</t>
  </si>
  <si>
    <t>Javier Hernández</t>
  </si>
  <si>
    <t>Derick Keiser</t>
  </si>
  <si>
    <t>Everardo López</t>
  </si>
  <si>
    <t>Hugo González</t>
  </si>
  <si>
    <t>Diego Rolan</t>
  </si>
  <si>
    <t>Darío Lezcano</t>
  </si>
  <si>
    <t>Gabriel Fernández</t>
  </si>
  <si>
    <t>Joaquín Esquivel</t>
  </si>
  <si>
    <t>Paul Aguilar</t>
  </si>
  <si>
    <t>Alberto Joshimar Acosta</t>
  </si>
  <si>
    <t>Carlos Felipe Rodríguez</t>
  </si>
  <si>
    <t>José Antonio Madueña</t>
  </si>
  <si>
    <t>Fabián Castillo</t>
  </si>
  <si>
    <t>Jaime Gómez</t>
  </si>
  <si>
    <t>Jefferson Intriago</t>
  </si>
  <si>
    <t>Maximiliano Olivera</t>
  </si>
  <si>
    <t>£4,900</t>
  </si>
  <si>
    <t>£254,800</t>
  </si>
  <si>
    <t>Matías García</t>
  </si>
  <si>
    <t>Adrián Mora</t>
  </si>
  <si>
    <t>Flavio Santos</t>
  </si>
  <si>
    <t>Hedgardo Marín</t>
  </si>
  <si>
    <t>Andrés Iniestra</t>
  </si>
  <si>
    <t>Garcia Tena</t>
  </si>
  <si>
    <t>Victor Velázquez</t>
  </si>
  <si>
    <t>Fernandinho</t>
  </si>
  <si>
    <t>Luis Pavez</t>
  </si>
  <si>
    <t>£2,000</t>
  </si>
  <si>
    <t>£104,000</t>
  </si>
  <si>
    <t>Carlos Rosel</t>
  </si>
  <si>
    <t>£840</t>
  </si>
  <si>
    <t>£43,680</t>
  </si>
  <si>
    <t>WB L, M RL</t>
  </si>
  <si>
    <t>José Juan García</t>
  </si>
  <si>
    <t>Óscar Macías</t>
  </si>
  <si>
    <t>Martín Galván</t>
  </si>
  <si>
    <t>Rodrigo Zamora</t>
  </si>
  <si>
    <t>Francisco Contreras</t>
  </si>
  <si>
    <t>Owen Guerrero</t>
  </si>
  <si>
    <t>Juan Pablo Chávez</t>
  </si>
  <si>
    <t>Francisco Nevarez</t>
  </si>
  <si>
    <t>Carlos Guerrero</t>
  </si>
  <si>
    <t>Jan Ontiveros</t>
  </si>
  <si>
    <t>Jesús Muñoz</t>
  </si>
  <si>
    <t>Alan Palomino</t>
  </si>
  <si>
    <t>Oliver Silva</t>
  </si>
  <si>
    <t>Ángel López</t>
  </si>
  <si>
    <t>Kevin Martín del Campo</t>
  </si>
  <si>
    <t>Brian Domínguez</t>
  </si>
  <si>
    <t>Denzell García</t>
  </si>
  <si>
    <t>Alejandro Castro</t>
  </si>
  <si>
    <t>Diego Mora</t>
  </si>
  <si>
    <t>Jason López</t>
  </si>
  <si>
    <t>Omar Montañez</t>
  </si>
  <si>
    <t>José Emiliano Osorio</t>
  </si>
  <si>
    <t>Erick Valdéz</t>
  </si>
  <si>
    <t>Alonso García</t>
  </si>
  <si>
    <t>Vladimir Suárez</t>
  </si>
  <si>
    <t>Miguel Pantoja</t>
  </si>
  <si>
    <t>Juan Velásquez</t>
  </si>
  <si>
    <t>Mauricio Peniche</t>
  </si>
  <si>
    <t>Luis Muñóz</t>
  </si>
  <si>
    <t>Juan Ángel Solís</t>
  </si>
  <si>
    <t>Ángel Balderas</t>
  </si>
  <si>
    <t>Mauricio González</t>
  </si>
  <si>
    <t>José Antonio Peña</t>
  </si>
  <si>
    <t>Leonardo Rodríguez</t>
  </si>
  <si>
    <t>Luis Mendoza</t>
  </si>
  <si>
    <t>Emmanuel Ponce</t>
  </si>
  <si>
    <t>Luis López</t>
  </si>
  <si>
    <t>Samuel Palacios</t>
  </si>
  <si>
    <t>Omar Panuco</t>
  </si>
  <si>
    <t>Bryan Osuna</t>
  </si>
  <si>
    <t>César Sosa</t>
  </si>
  <si>
    <t>José Ángel López</t>
  </si>
  <si>
    <t>Ángel Zapata</t>
  </si>
  <si>
    <t>Juárez</t>
  </si>
  <si>
    <t>Mazatlán</t>
  </si>
  <si>
    <t>Camilo Sanvezzo</t>
  </si>
  <si>
    <t>Giovanni Augusto</t>
  </si>
  <si>
    <t>£7,200</t>
  </si>
  <si>
    <t>£374,400</t>
  </si>
  <si>
    <t>Nogueira</t>
  </si>
  <si>
    <t>Michael Rangel</t>
  </si>
  <si>
    <t>Gael Sandoval</t>
  </si>
  <si>
    <t>Néstor Vidrio</t>
  </si>
  <si>
    <t>£3,900</t>
  </si>
  <si>
    <t>£202,800</t>
  </si>
  <si>
    <t>Jesús Eduardo Zavala</t>
  </si>
  <si>
    <t>Nicolás Vikonis</t>
  </si>
  <si>
    <t>Bryan Colula</t>
  </si>
  <si>
    <t>Ulises Cardona</t>
  </si>
  <si>
    <t>Alfonso Sánchez</t>
  </si>
  <si>
    <t>£860</t>
  </si>
  <si>
    <t>£44,720</t>
  </si>
  <si>
    <t>DM, M RC</t>
  </si>
  <si>
    <t>Gonzalo Freitas</t>
  </si>
  <si>
    <t>Carlos Vargas</t>
  </si>
  <si>
    <t>Daniel Amador</t>
  </si>
  <si>
    <t>Jorge Zárate</t>
  </si>
  <si>
    <t>Richard Ríos</t>
  </si>
  <si>
    <t>£290</t>
  </si>
  <si>
    <t>£15,080</t>
  </si>
  <si>
    <t>Manuel Pérez</t>
  </si>
  <si>
    <t>Jorge Padilla</t>
  </si>
  <si>
    <t>Nicolás Díaz</t>
  </si>
  <si>
    <t>Roberto Meraz</t>
  </si>
  <si>
    <t>Ricardo Gutiérrez</t>
  </si>
  <si>
    <t>Brian Rubio</t>
  </si>
  <si>
    <t>Iván Moreno</t>
  </si>
  <si>
    <t>Andrés Montaño</t>
  </si>
  <si>
    <t>Gerardo Magaña</t>
  </si>
  <si>
    <t>Leonardo Palestina</t>
  </si>
  <si>
    <t>Brandón Espinosa</t>
  </si>
  <si>
    <t>Miguel Ángel Lozano</t>
  </si>
  <si>
    <t>Salvador Rodríguez</t>
  </si>
  <si>
    <t>Luis Camarena</t>
  </si>
  <si>
    <t>Ramiro Franco</t>
  </si>
  <si>
    <t>Carlos Torres</t>
  </si>
  <si>
    <t>Alan Francisco López</t>
  </si>
  <si>
    <t>Gabriel López</t>
  </si>
  <si>
    <t>Orlando Botello</t>
  </si>
  <si>
    <t>Brayan Hernández</t>
  </si>
  <si>
    <t>Axel Silva</t>
  </si>
  <si>
    <t>Sagir Arce</t>
  </si>
  <si>
    <t>César Gutiérrez</t>
  </si>
  <si>
    <t>Manuel Ponce</t>
  </si>
  <si>
    <t>Gustavo Guzmán</t>
  </si>
  <si>
    <t>Ramiro Árciga</t>
  </si>
  <si>
    <t>Isaac Partida Robles</t>
  </si>
  <si>
    <t>Pachuca</t>
  </si>
  <si>
    <t>Gustavo Cabral</t>
  </si>
  <si>
    <t>Jorge Hernández</t>
  </si>
  <si>
    <t>Ismael Sosa</t>
  </si>
  <si>
    <t>Oscar Murillo</t>
  </si>
  <si>
    <t>Víctor Guzmán</t>
  </si>
  <si>
    <t>Oscar Ustari</t>
  </si>
  <si>
    <t>Avilés Hurtado</t>
  </si>
  <si>
    <t>Yairo Moreno</t>
  </si>
  <si>
    <t>Romario Ibarra</t>
  </si>
  <si>
    <t>£6,700</t>
  </si>
  <si>
    <t>£348,400</t>
  </si>
  <si>
    <t>Santiago Mosquera</t>
  </si>
  <si>
    <t>Kevin Álvarez</t>
  </si>
  <si>
    <t>Miguel Ángel Herrera</t>
  </si>
  <si>
    <t>Matías Catalán</t>
  </si>
  <si>
    <t>Roberto de la Rosa</t>
  </si>
  <si>
    <t>Nicolás Ibáñez</t>
  </si>
  <si>
    <t>Luis Chávez</t>
  </si>
  <si>
    <t>Pablo López</t>
  </si>
  <si>
    <t>Tony Figueroa</t>
  </si>
  <si>
    <t>Miguel Ángel Tapias</t>
  </si>
  <si>
    <t>£390</t>
  </si>
  <si>
    <t>£20,280</t>
  </si>
  <si>
    <t>Emmanuel Quezada</t>
  </si>
  <si>
    <t>Erick Sánchez</t>
  </si>
  <si>
    <t>Daniel Aceves</t>
  </si>
  <si>
    <t>René López</t>
  </si>
  <si>
    <t>Carlos Moreno</t>
  </si>
  <si>
    <t>José Ángel Baldovinos</t>
  </si>
  <si>
    <t>Israel Luna</t>
  </si>
  <si>
    <t>Bryan González</t>
  </si>
  <si>
    <t>Alán Bautista</t>
  </si>
  <si>
    <t>Jesús Hernández</t>
  </si>
  <si>
    <t>Sergio Gámez</t>
  </si>
  <si>
    <t>Patricio Villalobos</t>
  </si>
  <si>
    <t>Betuel Sánchez</t>
  </si>
  <si>
    <t>José Eulogio</t>
  </si>
  <si>
    <t>Carlos Rodas</t>
  </si>
  <si>
    <t>Mauricio Isais</t>
  </si>
  <si>
    <t>José Eduardo Castillo</t>
  </si>
  <si>
    <t>Alan Zubiri</t>
  </si>
  <si>
    <t>Diego Esqueda</t>
  </si>
  <si>
    <t>Julio Pérez</t>
  </si>
  <si>
    <t>Pedro Martínez</t>
  </si>
  <si>
    <t>José Castillo</t>
  </si>
  <si>
    <t>Esteban Escobedo Jr</t>
  </si>
  <si>
    <t>Jahaziel Marchand</t>
  </si>
  <si>
    <t>Víctor Barajas</t>
  </si>
  <si>
    <t>Rafael Palma</t>
  </si>
  <si>
    <t>Miguel Rodríguez</t>
  </si>
  <si>
    <t>Raúl Camacho</t>
  </si>
  <si>
    <t>Johan Mascorro</t>
  </si>
  <si>
    <t>Almir Lira</t>
  </si>
  <si>
    <t>Sergio Aguayo</t>
  </si>
  <si>
    <t>Alexis Macías</t>
  </si>
  <si>
    <t>Illian Hernández</t>
  </si>
  <si>
    <t>Eduardo Mustre</t>
  </si>
  <si>
    <t>Ángel Estrada</t>
  </si>
  <si>
    <t>Pumas</t>
  </si>
  <si>
    <t>Alfredo Talavera</t>
  </si>
  <si>
    <t>Juan Dinenno</t>
  </si>
  <si>
    <t>Nicolás Freire</t>
  </si>
  <si>
    <t>Alan Mozo</t>
  </si>
  <si>
    <t>Erik Lira</t>
  </si>
  <si>
    <t>£8,300</t>
  </si>
  <si>
    <t>£431,600</t>
  </si>
  <si>
    <t>Favio Álvarez</t>
  </si>
  <si>
    <t>Rogério</t>
  </si>
  <si>
    <t>Carlos Gutiérrez</t>
  </si>
  <si>
    <t>WB L, AM RL</t>
  </si>
  <si>
    <t>Efraín Velarde</t>
  </si>
  <si>
    <t>Leonel López</t>
  </si>
  <si>
    <t>Sebastián Saucedo</t>
  </si>
  <si>
    <t>Higor Meritão</t>
  </si>
  <si>
    <t>Gerardo Moreno</t>
  </si>
  <si>
    <t>Jero</t>
  </si>
  <si>
    <t>Washington Corozo</t>
  </si>
  <si>
    <t>Diogo</t>
  </si>
  <si>
    <t>£750</t>
  </si>
  <si>
    <t>£39,000</t>
  </si>
  <si>
    <t>Jesús Rivas</t>
  </si>
  <si>
    <t>Emanuel Montejano</t>
  </si>
  <si>
    <t>Víctor Mora</t>
  </si>
  <si>
    <t>Brandon Herrera</t>
  </si>
  <si>
    <t>Octavio Paz</t>
  </si>
  <si>
    <t>Julio Barragán</t>
  </si>
  <si>
    <t>Alek Álvarez</t>
  </si>
  <si>
    <t>Amaury García</t>
  </si>
  <si>
    <t>Leonardo Tapia</t>
  </si>
  <si>
    <t>José Luis Caicedo</t>
  </si>
  <si>
    <t>Marinho Vázquez</t>
  </si>
  <si>
    <t>Eduardo Chacón</t>
  </si>
  <si>
    <t>Jorge Ruvalcaba</t>
  </si>
  <si>
    <t>Christian Castillo</t>
  </si>
  <si>
    <t>Anthony Cruz</t>
  </si>
  <si>
    <t>Miguel Paul</t>
  </si>
  <si>
    <t>Miguel Carreón</t>
  </si>
  <si>
    <t>Alex Cruz</t>
  </si>
  <si>
    <t>Kevin Herrera</t>
  </si>
  <si>
    <t>Pablo Monroy</t>
  </si>
  <si>
    <t>Alberto Ontiveros</t>
  </si>
  <si>
    <t>Oliver Pérez</t>
  </si>
  <si>
    <t>Santiago Trigos</t>
  </si>
  <si>
    <t>Kevin Canchola</t>
  </si>
  <si>
    <t>George Pineda</t>
  </si>
  <si>
    <t>Luis Sánchez</t>
  </si>
  <si>
    <t>Leonardo Sámano</t>
  </si>
  <si>
    <t>José Luis Ríos</t>
  </si>
  <si>
    <t>Alan Guzmán</t>
  </si>
  <si>
    <t>José Navarro</t>
  </si>
  <si>
    <t>Querétaro</t>
  </si>
  <si>
    <t>David Cabrera</t>
  </si>
  <si>
    <t>Nicolás Sosa</t>
  </si>
  <si>
    <t>Pablo Barrera</t>
  </si>
  <si>
    <t>£5,800</t>
  </si>
  <si>
    <t>£301,600</t>
  </si>
  <si>
    <t>Kevin Ramírez</t>
  </si>
  <si>
    <t>Omar Mendoza</t>
  </si>
  <si>
    <t>Jefferson Montero</t>
  </si>
  <si>
    <t>Daniel Cervantes</t>
  </si>
  <si>
    <t>Kevin Escamilla</t>
  </si>
  <si>
    <t>Luis Guillermo Madrigal</t>
  </si>
  <si>
    <t>Maximiliano Perg</t>
  </si>
  <si>
    <t>£1,900</t>
  </si>
  <si>
    <t>£98,800</t>
  </si>
  <si>
    <t>Raúl Torres</t>
  </si>
  <si>
    <t>Juan Pablo Meza</t>
  </si>
  <si>
    <t>Erik Vera</t>
  </si>
  <si>
    <t>£650</t>
  </si>
  <si>
    <t>£33,800</t>
  </si>
  <si>
    <t>Jonathan Dos Santos</t>
  </si>
  <si>
    <t>Kevin Balanta</t>
  </si>
  <si>
    <t>£450</t>
  </si>
  <si>
    <t>£23,400</t>
  </si>
  <si>
    <t>Joe Gallardo</t>
  </si>
  <si>
    <t>Washington Aguerre</t>
  </si>
  <si>
    <t>£320</t>
  </si>
  <si>
    <t>£16,640</t>
  </si>
  <si>
    <t>Bryan Olivera</t>
  </si>
  <si>
    <t>Areli Betsiel Hernández</t>
  </si>
  <si>
    <t>Ronaldo González</t>
  </si>
  <si>
    <t>Ricardo Díaz</t>
  </si>
  <si>
    <t>Aristeo García</t>
  </si>
  <si>
    <t>José Varela</t>
  </si>
  <si>
    <t>Marco González</t>
  </si>
  <si>
    <t>Martín Sol</t>
  </si>
  <si>
    <t>Pablo Ortíz</t>
  </si>
  <si>
    <t>Diego Domínguez</t>
  </si>
  <si>
    <t>Diego Araujo</t>
  </si>
  <si>
    <t>Edder Martínez</t>
  </si>
  <si>
    <t>Pablo Antonio Vargas Nales</t>
  </si>
  <si>
    <t>Luis Liborio</t>
  </si>
  <si>
    <t>Carlos Jiménez</t>
  </si>
  <si>
    <t>Rodrigo Ortega</t>
  </si>
  <si>
    <t>Alberto Ríos</t>
  </si>
  <si>
    <t>Emiliano Rodríguez</t>
  </si>
  <si>
    <t>José Doldán</t>
  </si>
  <si>
    <t>Vianney Texon</t>
  </si>
  <si>
    <t>Roberto Carlos Chávez</t>
  </si>
  <si>
    <t>Juan Daccarett</t>
  </si>
  <si>
    <t>Erik Fernández</t>
  </si>
  <si>
    <t>Aarón Salazar</t>
  </si>
  <si>
    <t>Rodrigo López</t>
  </si>
  <si>
    <t>Giancarlo Navarro</t>
  </si>
  <si>
    <t>Brendan Burgueño</t>
  </si>
  <si>
    <t>Joel Gómez</t>
  </si>
  <si>
    <t>Jesús Jiménez</t>
  </si>
  <si>
    <t>Pablo Gómez</t>
  </si>
  <si>
    <t>Gerardo Gil</t>
  </si>
  <si>
    <t>Richie Carreón</t>
  </si>
  <si>
    <t>Mario Serrano</t>
  </si>
  <si>
    <t>Christopher Figueroa</t>
  </si>
  <si>
    <t>Cuauhtémoc Ramírez</t>
  </si>
  <si>
    <t>Alejandro Rivero</t>
  </si>
  <si>
    <t>Joshua Canales</t>
  </si>
  <si>
    <t>Diego Rivas</t>
  </si>
  <si>
    <t>José Alfredo Ramírez</t>
  </si>
  <si>
    <t>Leonardo Vargas</t>
  </si>
  <si>
    <t>Santiago Pérez</t>
  </si>
  <si>
    <t>Tigres</t>
  </si>
  <si>
    <t>Florian Thauvin</t>
  </si>
  <si>
    <t>£85,000</t>
  </si>
  <si>
    <t>£4,420,000</t>
  </si>
  <si>
    <t>France</t>
  </si>
  <si>
    <t>André-Pierre Gignac</t>
  </si>
  <si>
    <t>£68,000</t>
  </si>
  <si>
    <t>£3,536,000</t>
  </si>
  <si>
    <t>Guido Pizarro</t>
  </si>
  <si>
    <t>£27,000</t>
  </si>
  <si>
    <t>£1,404,000</t>
  </si>
  <si>
    <t>Javier Aquino</t>
  </si>
  <si>
    <t>Nahuel Guzmán</t>
  </si>
  <si>
    <t>Nico López</t>
  </si>
  <si>
    <t>Carlos González</t>
  </si>
  <si>
    <t>Carlos Salcedo</t>
  </si>
  <si>
    <t>Rafael Carioca</t>
  </si>
  <si>
    <t>Luis Alfonso Rodríguez</t>
  </si>
  <si>
    <t>D/WB/M R</t>
  </si>
  <si>
    <t>Hugo Ayala</t>
  </si>
  <si>
    <t>Luis Quiñones</t>
  </si>
  <si>
    <t>Jesús Dueñas</t>
  </si>
  <si>
    <t>D/WB RL, M C</t>
  </si>
  <si>
    <t>Juan Pablo Vigon</t>
  </si>
  <si>
    <t>Leonardo Fernández</t>
  </si>
  <si>
    <t>Francisco Meza</t>
  </si>
  <si>
    <t>Aldo Cruz</t>
  </si>
  <si>
    <t>Jordan Sierra</t>
  </si>
  <si>
    <t>M RC</t>
  </si>
  <si>
    <t>Francisco Venegas</t>
  </si>
  <si>
    <t>Raymundo Fulgencio</t>
  </si>
  <si>
    <t>Erick Ávalos</t>
  </si>
  <si>
    <t>£570</t>
  </si>
  <si>
    <t>£29,640</t>
  </si>
  <si>
    <t>Víctor Renovato</t>
  </si>
  <si>
    <t>Alejandro Corona</t>
  </si>
  <si>
    <t>Rodrigo Guerrero</t>
  </si>
  <si>
    <t>Luis Cañamar</t>
  </si>
  <si>
    <t>Miguel Ortega</t>
  </si>
  <si>
    <t>Arturo Delgado</t>
  </si>
  <si>
    <t>Sebastián Fierro</t>
  </si>
  <si>
    <t>Alan Flores</t>
  </si>
  <si>
    <t>Erick González</t>
  </si>
  <si>
    <t>Manuel Aguilar</t>
  </si>
  <si>
    <t>Hernán Flores</t>
  </si>
  <si>
    <t>Kenneth Jaime</t>
  </si>
  <si>
    <t>Aldo Mota</t>
  </si>
  <si>
    <t>Juan Sánchez</t>
  </si>
  <si>
    <t>Gabriel González</t>
  </si>
  <si>
    <t>Juan Sandoval</t>
  </si>
  <si>
    <t>Jonathan Sendiz</t>
  </si>
  <si>
    <t>José Solís</t>
  </si>
  <si>
    <t>Fernando Ordoñez</t>
  </si>
  <si>
    <t>José Acevedo</t>
  </si>
  <si>
    <t>Alan Acevedo</t>
  </si>
  <si>
    <t>Jesús Garza</t>
  </si>
  <si>
    <t>Adrián Garza</t>
  </si>
  <si>
    <t>David Ayala</t>
  </si>
  <si>
    <t>Leonel Prieto</t>
  </si>
  <si>
    <t>Alan Ramos</t>
  </si>
  <si>
    <t>Sergio Treviño</t>
  </si>
  <si>
    <t>Luis Nájera</t>
  </si>
  <si>
    <t>Tijuana</t>
  </si>
  <si>
    <t>Jonathan Orozco</t>
  </si>
  <si>
    <t>Fidel Martínez</t>
  </si>
  <si>
    <t>Mauro Manotas</t>
  </si>
  <si>
    <t>Lucas Rodríguez</t>
  </si>
  <si>
    <t>Christian Ortiz</t>
  </si>
  <si>
    <t>Esteban Pavez</t>
  </si>
  <si>
    <t>Gil Alcalá</t>
  </si>
  <si>
    <t>Érick Castillo</t>
  </si>
  <si>
    <t>Brayan Angulo</t>
  </si>
  <si>
    <t>Marcel Ruiz</t>
  </si>
  <si>
    <t>Vladimir Loroña</t>
  </si>
  <si>
    <t>Eduardo Tercero</t>
  </si>
  <si>
    <t>£3,300</t>
  </si>
  <si>
    <t>£171,600</t>
  </si>
  <si>
    <t>Miguel Sansores</t>
  </si>
  <si>
    <t>David Barbona</t>
  </si>
  <si>
    <t>£820</t>
  </si>
  <si>
    <t>£42,640</t>
  </si>
  <si>
    <t>Yonatthan Rak</t>
  </si>
  <si>
    <t>£420</t>
  </si>
  <si>
    <t>£21,840</t>
  </si>
  <si>
    <t>Jordi Cortizo</t>
  </si>
  <si>
    <t>Misael Domínguez</t>
  </si>
  <si>
    <t>Luis Alberto Lozoya</t>
  </si>
  <si>
    <t>Christian Rivera</t>
  </si>
  <si>
    <t>Edgar López</t>
  </si>
  <si>
    <t>Luis Villegas</t>
  </si>
  <si>
    <t>Luis Gamíz</t>
  </si>
  <si>
    <t>Rubén Salas</t>
  </si>
  <si>
    <t>Hugo Weckmann</t>
  </si>
  <si>
    <t>Daniel López</t>
  </si>
  <si>
    <t>Gerson Vázquez</t>
  </si>
  <si>
    <t>Rodrigo Parra</t>
  </si>
  <si>
    <t>Rubén Hernández</t>
  </si>
  <si>
    <t>Alejandro Aguiniga</t>
  </si>
  <si>
    <t>César Castillo</t>
  </si>
  <si>
    <t>Sebastián Yanez</t>
  </si>
  <si>
    <t>David Osuna</t>
  </si>
  <si>
    <t>Emmanuel Haro</t>
  </si>
  <si>
    <t>Eduardo Armenta</t>
  </si>
  <si>
    <t>Benny Díaz</t>
  </si>
  <si>
    <t>Víctor Mendoza</t>
  </si>
  <si>
    <t>Alberto Vega</t>
  </si>
  <si>
    <t>Ignacio Ruvalcaba</t>
  </si>
  <si>
    <t>Christopher Torres</t>
  </si>
  <si>
    <t>Oliver Iriarte</t>
  </si>
  <si>
    <t>Luis Ernesto Ruiz</t>
  </si>
  <si>
    <t>Abraham Flores</t>
  </si>
  <si>
    <t>D L, DM, M LC</t>
  </si>
  <si>
    <t>Mario López</t>
  </si>
  <si>
    <t>Alan Ruiz</t>
  </si>
  <si>
    <t>Alam Galindo</t>
  </si>
  <si>
    <t>Ettson Ayón</t>
  </si>
  <si>
    <t>Arath Egaña</t>
  </si>
  <si>
    <t>Index</t>
  </si>
  <si>
    <t>Total Yearly Wage</t>
  </si>
  <si>
    <t>Total Weekly Wage</t>
  </si>
  <si>
    <t>Average Weekly Wage</t>
  </si>
  <si>
    <t>Average Yearly Wage</t>
  </si>
  <si>
    <t>x-Mean</t>
  </si>
  <si>
    <t>Tipo de Cambio</t>
  </si>
  <si>
    <t>Salario Semanal</t>
  </si>
  <si>
    <t>Salario Anual</t>
  </si>
  <si>
    <t>x</t>
  </si>
  <si>
    <t>https://salarysport.com/</t>
  </si>
  <si>
    <t>Edades</t>
  </si>
  <si>
    <t>Promedios</t>
  </si>
  <si>
    <t>Cantidad</t>
  </si>
  <si>
    <t>x-mean Salario Anual</t>
  </si>
  <si>
    <t>Salario Anual Promedio</t>
  </si>
  <si>
    <t>CLUBES</t>
  </si>
  <si>
    <t>Salario Semanal Promedio</t>
  </si>
  <si>
    <t>PLAYERS</t>
  </si>
  <si>
    <t>Average yearly wage</t>
  </si>
  <si>
    <t>PLAYERS 21+</t>
  </si>
  <si>
    <t>x-mean Salario Anual 21+</t>
  </si>
  <si>
    <t>x-salary mean</t>
  </si>
  <si>
    <t>Player</t>
  </si>
  <si>
    <t>LaLiga</t>
  </si>
  <si>
    <t>Gareth Bale</t>
  </si>
  <si>
    <t>£528,000</t>
  </si>
  <si>
    <t>£27,456,000</t>
  </si>
  <si>
    <t>Wales</t>
  </si>
  <si>
    <t>Eden Hazard</t>
  </si>
  <si>
    <t>£381,000</t>
  </si>
  <si>
    <t>£19,812,000</t>
  </si>
  <si>
    <t>Belgium</t>
  </si>
  <si>
    <t>David Alaba</t>
  </si>
  <si>
    <t>£359,000</t>
  </si>
  <si>
    <t>£18,668,000</t>
  </si>
  <si>
    <t>D LC, M C</t>
  </si>
  <si>
    <t>Austria</t>
  </si>
  <si>
    <t>Toni Kroos</t>
  </si>
  <si>
    <t>£307,000</t>
  </si>
  <si>
    <t>£15,964,000</t>
  </si>
  <si>
    <t>Germany</t>
  </si>
  <si>
    <t>Luka Modrić</t>
  </si>
  <si>
    <t>£275,000</t>
  </si>
  <si>
    <t>£14,300,000</t>
  </si>
  <si>
    <t>Croatia</t>
  </si>
  <si>
    <t>Karim Benzema</t>
  </si>
  <si>
    <t>Thibaut Courtois</t>
  </si>
  <si>
    <t>£253,000</t>
  </si>
  <si>
    <t>£13,156,000</t>
  </si>
  <si>
    <t>Marcelo</t>
  </si>
  <si>
    <t>£249,000</t>
  </si>
  <si>
    <t>£12,948,000</t>
  </si>
  <si>
    <t>Isco</t>
  </si>
  <si>
    <t>£211,000</t>
  </si>
  <si>
    <t>£10,972,000</t>
  </si>
  <si>
    <t>Casemiro</t>
  </si>
  <si>
    <t>£184,000</t>
  </si>
  <si>
    <t>£9,568,000</t>
  </si>
  <si>
    <t>Vinícius Júnior</t>
  </si>
  <si>
    <t>Ferland Mendy</t>
  </si>
  <si>
    <t>£152,000</t>
  </si>
  <si>
    <t>£7,904,000</t>
  </si>
  <si>
    <t>Éder Militão</t>
  </si>
  <si>
    <t>Dani Carvajal</t>
  </si>
  <si>
    <t>Luka Jović</t>
  </si>
  <si>
    <t>Serbia</t>
  </si>
  <si>
    <t>Nacho</t>
  </si>
  <si>
    <t>£132,000</t>
  </si>
  <si>
    <t>£6,864,000</t>
  </si>
  <si>
    <t>D RLC</t>
  </si>
  <si>
    <t>Rodrygo</t>
  </si>
  <si>
    <t>Dani Ceballos</t>
  </si>
  <si>
    <t>£128,000</t>
  </si>
  <si>
    <t>£6,656,000</t>
  </si>
  <si>
    <t>Marco Asensio</t>
  </si>
  <si>
    <t>£117,000</t>
  </si>
  <si>
    <t>£6,084,000</t>
  </si>
  <si>
    <t>Lucas Vázquez</t>
  </si>
  <si>
    <t>£105,000</t>
  </si>
  <si>
    <t>£5,460,000</t>
  </si>
  <si>
    <t>Mariano</t>
  </si>
  <si>
    <t>Dominican Republic</t>
  </si>
  <si>
    <t>Federico Valverde</t>
  </si>
  <si>
    <t>Jesús Vallejo</t>
  </si>
  <si>
    <t>Eduardo Camavinga</t>
  </si>
  <si>
    <t>Andriy Lunin</t>
  </si>
  <si>
    <t>Ukraine</t>
  </si>
  <si>
    <t>Real Madrid</t>
  </si>
  <si>
    <t>Fernando Pacheco</t>
  </si>
  <si>
    <t>£30,000</t>
  </si>
  <si>
    <t>£1,560,000</t>
  </si>
  <si>
    <t>Florian Lejeune</t>
  </si>
  <si>
    <t>£29,000</t>
  </si>
  <si>
    <t>£1,508,000</t>
  </si>
  <si>
    <t>Facundo Pellistri</t>
  </si>
  <si>
    <t>Matt Miazga</t>
  </si>
  <si>
    <t>Joselu</t>
  </si>
  <si>
    <t>Iván Martín</t>
  </si>
  <si>
    <t>Luis Rioja</t>
  </si>
  <si>
    <t>Édgar Méndez</t>
  </si>
  <si>
    <t>Manu García</t>
  </si>
  <si>
    <t>Tomás Pina</t>
  </si>
  <si>
    <t>Pere Pons</t>
  </si>
  <si>
    <t>Víctor Laguardia</t>
  </si>
  <si>
    <t>Rubén Duarte</t>
  </si>
  <si>
    <t>Mamadou Loum</t>
  </si>
  <si>
    <t>Senegal</t>
  </si>
  <si>
    <t>Ximo Navarro</t>
  </si>
  <si>
    <t>Martín Aguirregabiría</t>
  </si>
  <si>
    <t>Antonio Sivera</t>
  </si>
  <si>
    <t>Saúl</t>
  </si>
  <si>
    <t>Tachi</t>
  </si>
  <si>
    <t>Toni Moya</t>
  </si>
  <si>
    <t>John Guidetti</t>
  </si>
  <si>
    <t>Sweden</t>
  </si>
  <si>
    <t>Javi López</t>
  </si>
  <si>
    <t>Miguel De la Fuente</t>
  </si>
  <si>
    <t>Mamadou Sylla</t>
  </si>
  <si>
    <t>Dominik Földi</t>
  </si>
  <si>
    <t>Hungary</t>
  </si>
  <si>
    <t>Alavés</t>
  </si>
  <si>
    <t>Iñaki Williams</t>
  </si>
  <si>
    <t>£189,000</t>
  </si>
  <si>
    <t>£9,828,000</t>
  </si>
  <si>
    <t>Íñigo Martínez</t>
  </si>
  <si>
    <t>£147,000</t>
  </si>
  <si>
    <t>£7,644,000</t>
  </si>
  <si>
    <t>Raúl García</t>
  </si>
  <si>
    <t>£93,000</t>
  </si>
  <si>
    <t>£4,836,000</t>
  </si>
  <si>
    <t>Yuri</t>
  </si>
  <si>
    <t>£71,000</t>
  </si>
  <si>
    <t>£3,692,000</t>
  </si>
  <si>
    <t>Unai Simón</t>
  </si>
  <si>
    <t>£55,000</t>
  </si>
  <si>
    <t>£2,860,000</t>
  </si>
  <si>
    <t>Iker Muniain</t>
  </si>
  <si>
    <t>£37,000</t>
  </si>
  <si>
    <t>£1,924,000</t>
  </si>
  <si>
    <t>Yeray</t>
  </si>
  <si>
    <t>£1,352,000</t>
  </si>
  <si>
    <t>Ander Capa</t>
  </si>
  <si>
    <t>Dani García</t>
  </si>
  <si>
    <t>Álex Berenguer</t>
  </si>
  <si>
    <t>WB L, AM RLC</t>
  </si>
  <si>
    <t>Unai Núñez</t>
  </si>
  <si>
    <t>Mikel Vesga</t>
  </si>
  <si>
    <t>Asier Villalibre</t>
  </si>
  <si>
    <t>Unai Vencedor</t>
  </si>
  <si>
    <t>Jon Morcillo</t>
  </si>
  <si>
    <t>Jokin Ezkieta</t>
  </si>
  <si>
    <t>Dani Vivian</t>
  </si>
  <si>
    <t>Oihan Sancet</t>
  </si>
  <si>
    <t>Óscar De Marcos</t>
  </si>
  <si>
    <t>Mikel Balenziaga</t>
  </si>
  <si>
    <t>Íñigo Lekue</t>
  </si>
  <si>
    <t>D/WB RL, AM R</t>
  </si>
  <si>
    <t>Peru Nolaskoain</t>
  </si>
  <si>
    <t>Oier Zarraga</t>
  </si>
  <si>
    <t>Álex Petxarromán</t>
  </si>
  <si>
    <t>Ath Bilbao</t>
  </si>
  <si>
    <t>Antoine Griezmann</t>
  </si>
  <si>
    <t>£351,000</t>
  </si>
  <si>
    <t>£18,252,000</t>
  </si>
  <si>
    <t>Luis Suárez</t>
  </si>
  <si>
    <t>£263,000</t>
  </si>
  <si>
    <t>£13,676,000</t>
  </si>
  <si>
    <t>Koke</t>
  </si>
  <si>
    <t>£262,000</t>
  </si>
  <si>
    <t>£13,624,000</t>
  </si>
  <si>
    <t>Jan Oblak</t>
  </si>
  <si>
    <t>João Félix</t>
  </si>
  <si>
    <t>£154,000</t>
  </si>
  <si>
    <t>£8,008,000</t>
  </si>
  <si>
    <t>Portugal</t>
  </si>
  <si>
    <t>Mario Hermoso</t>
  </si>
  <si>
    <t>£141,000</t>
  </si>
  <si>
    <t>£7,332,000</t>
  </si>
  <si>
    <t>Yannick Carrasco</t>
  </si>
  <si>
    <t>Geoffrey Kondogbia</t>
  </si>
  <si>
    <t>£107,000</t>
  </si>
  <si>
    <t>£5,564,000</t>
  </si>
  <si>
    <t>Central African Rep.</t>
  </si>
  <si>
    <t>Thomas Lemar</t>
  </si>
  <si>
    <t>£106,000</t>
  </si>
  <si>
    <t>£5,512,000</t>
  </si>
  <si>
    <t>Šime Vrsaljko</t>
  </si>
  <si>
    <t>Marcos Llorente</t>
  </si>
  <si>
    <t>£84,000</t>
  </si>
  <si>
    <t>£4,368,000</t>
  </si>
  <si>
    <t>WB R, DM, AM/F C</t>
  </si>
  <si>
    <t>José Giménez</t>
  </si>
  <si>
    <t>£82,000</t>
  </si>
  <si>
    <t>£4,264,000</t>
  </si>
  <si>
    <t>Ángel Correa</t>
  </si>
  <si>
    <t>Felipe</t>
  </si>
  <si>
    <t>£76,000</t>
  </si>
  <si>
    <t>£3,952,000</t>
  </si>
  <si>
    <t>Stefan Savić</t>
  </si>
  <si>
    <t>£72,000</t>
  </si>
  <si>
    <t>£3,744,000</t>
  </si>
  <si>
    <t>Montenegro</t>
  </si>
  <si>
    <t>Matheus Cunha</t>
  </si>
  <si>
    <t>Renan Lodi</t>
  </si>
  <si>
    <t>£64,000</t>
  </si>
  <si>
    <t>£3,328,000</t>
  </si>
  <si>
    <t>Héctor Herrera</t>
  </si>
  <si>
    <t>£2,704,000</t>
  </si>
  <si>
    <t>Benjamin Lecomte</t>
  </si>
  <si>
    <t>Rodrigo De Paul</t>
  </si>
  <si>
    <t>£28,000</t>
  </si>
  <si>
    <t>£1,456,000</t>
  </si>
  <si>
    <t>Ivan Šaponjić</t>
  </si>
  <si>
    <t>Atl Madrid</t>
  </si>
  <si>
    <t>Barcelona</t>
  </si>
  <si>
    <t>Ousmane Dembélé</t>
  </si>
  <si>
    <t>£287,000</t>
  </si>
  <si>
    <t>£14,924,000</t>
  </si>
  <si>
    <t>Samuel Umtiti</t>
  </si>
  <si>
    <t>Sergio Busquets</t>
  </si>
  <si>
    <t>Jordi Alba</t>
  </si>
  <si>
    <t>£231,000</t>
  </si>
  <si>
    <t>£12,012,000</t>
  </si>
  <si>
    <t>Sergi Roberto</t>
  </si>
  <si>
    <t>£164,000</t>
  </si>
  <si>
    <t>£8,528,000</t>
  </si>
  <si>
    <t>D/WB R, DM, M RC</t>
  </si>
  <si>
    <t>Frenkie de Jong</t>
  </si>
  <si>
    <t>Memphis Depay</t>
  </si>
  <si>
    <t>£158,000</t>
  </si>
  <si>
    <t>£8,216,000</t>
  </si>
  <si>
    <t>Sergio Agüero</t>
  </si>
  <si>
    <t>Pierre-Emerick Aubameyang</t>
  </si>
  <si>
    <t>£250,000</t>
  </si>
  <si>
    <t>£7,800,000</t>
  </si>
  <si>
    <t>Gabon</t>
  </si>
  <si>
    <t>Marc-André ter Stegen</t>
  </si>
  <si>
    <t>Ferran Torres</t>
  </si>
  <si>
    <t>£110,000</t>
  </si>
  <si>
    <t>£5,720,000</t>
  </si>
  <si>
    <t>Gerard Piqué</t>
  </si>
  <si>
    <t>£103,000</t>
  </si>
  <si>
    <t>£5,356,000</t>
  </si>
  <si>
    <t>Neto</t>
  </si>
  <si>
    <t>£98,000</t>
  </si>
  <si>
    <t>£5,096,000</t>
  </si>
  <si>
    <t>Martin Braithwaite</t>
  </si>
  <si>
    <t>Denmark</t>
  </si>
  <si>
    <t>Clément Lenglet</t>
  </si>
  <si>
    <t>£97,000</t>
  </si>
  <si>
    <t>£5,044,000</t>
  </si>
  <si>
    <t>Ansu Fati</t>
  </si>
  <si>
    <t>£69,000</t>
  </si>
  <si>
    <t>£3,588,000</t>
  </si>
  <si>
    <t>Sergiño Dest</t>
  </si>
  <si>
    <t>Riqui Puig</t>
  </si>
  <si>
    <t>Eric García</t>
  </si>
  <si>
    <t>£51,000</t>
  </si>
  <si>
    <t>£2,652,000</t>
  </si>
  <si>
    <t>Ronald Araújo</t>
  </si>
  <si>
    <t>£35,000</t>
  </si>
  <si>
    <t>£1,820,000</t>
  </si>
  <si>
    <t>Pedri</t>
  </si>
  <si>
    <t>£32,000</t>
  </si>
  <si>
    <t>£1,664,000</t>
  </si>
  <si>
    <t>Luuk de Jong</t>
  </si>
  <si>
    <t>£25,000</t>
  </si>
  <si>
    <t>£1,300,000</t>
  </si>
  <si>
    <t>Óscar Mingueza</t>
  </si>
  <si>
    <t>£19,000</t>
  </si>
  <si>
    <t>£988,000</t>
  </si>
  <si>
    <t>Álex Collado</t>
  </si>
  <si>
    <t>Iñaki Peña</t>
  </si>
  <si>
    <t>Nico</t>
  </si>
  <si>
    <t>Moussa Wagué</t>
  </si>
  <si>
    <t>Alejandro Balde</t>
  </si>
  <si>
    <t>Gavi</t>
  </si>
  <si>
    <t>Yusuf Demir</t>
  </si>
  <si>
    <t>Betis</t>
  </si>
  <si>
    <t>Nabil Fekir</t>
  </si>
  <si>
    <t>£113,000</t>
  </si>
  <si>
    <t>£5,876,000</t>
  </si>
  <si>
    <t>AM, ST</t>
  </si>
  <si>
    <t>Marc Bartra</t>
  </si>
  <si>
    <t>D, DM</t>
  </si>
  <si>
    <t>Martín Montoya</t>
  </si>
  <si>
    <t>£49,000</t>
  </si>
  <si>
    <t>£2,548,000</t>
  </si>
  <si>
    <t>D, WB</t>
  </si>
  <si>
    <t>William Carvalho</t>
  </si>
  <si>
    <t>£2,028,000</t>
  </si>
  <si>
    <t>Joaquín</t>
  </si>
  <si>
    <t>M, AM</t>
  </si>
  <si>
    <t>Aïssa Mandi</t>
  </si>
  <si>
    <t>D</t>
  </si>
  <si>
    <t>Algeria</t>
  </si>
  <si>
    <t>Guido Rodríguez</t>
  </si>
  <si>
    <t>DM, M</t>
  </si>
  <si>
    <t>Borja Iglesias</t>
  </si>
  <si>
    <t>£31,000</t>
  </si>
  <si>
    <t>£1,612,000</t>
  </si>
  <si>
    <t>Emerson</t>
  </si>
  <si>
    <t>D/WB</t>
  </si>
  <si>
    <t>Andrés Guardado</t>
  </si>
  <si>
    <t>WB, DM, M/AM</t>
  </si>
  <si>
    <t>Sergio Canales</t>
  </si>
  <si>
    <t>M/AM</t>
  </si>
  <si>
    <t>Claudio Bravo</t>
  </si>
  <si>
    <t>Cristian Tello</t>
  </si>
  <si>
    <t>Víctor Ruiz</t>
  </si>
  <si>
    <t>Loren</t>
  </si>
  <si>
    <t>Juanmi</t>
  </si>
  <si>
    <t>Sídnei</t>
  </si>
  <si>
    <t>Àlex Moreno</t>
  </si>
  <si>
    <t>D/WB/M/AM</t>
  </si>
  <si>
    <t>Joel Robles</t>
  </si>
  <si>
    <t>Víctor Camarasa</t>
  </si>
  <si>
    <t>DM, M/AM</t>
  </si>
  <si>
    <t>Paul Akouokou</t>
  </si>
  <si>
    <t>Ivory Coast</t>
  </si>
  <si>
    <t>Aitor Ruibal</t>
  </si>
  <si>
    <t>Diego Laínez</t>
  </si>
  <si>
    <t>AM</t>
  </si>
  <si>
    <t>Juan Miranda</t>
  </si>
  <si>
    <t>D/WB/M</t>
  </si>
  <si>
    <t>Dani Martín</t>
  </si>
  <si>
    <t>Yassin Fekir</t>
  </si>
  <si>
    <t>Celta</t>
  </si>
  <si>
    <t>Denis Suárez</t>
  </si>
  <si>
    <t>Iago Aspas</t>
  </si>
  <si>
    <t>£48,000</t>
  </si>
  <si>
    <t>£2,496,000</t>
  </si>
  <si>
    <t>AM RC, F C</t>
  </si>
  <si>
    <t>Javi Galán</t>
  </si>
  <si>
    <t>£43,000</t>
  </si>
  <si>
    <t>£2,236,000</t>
  </si>
  <si>
    <t>Santi Mina</t>
  </si>
  <si>
    <t>Hugo Mallo</t>
  </si>
  <si>
    <t>Okay Yokuşlu</t>
  </si>
  <si>
    <t>Turkey</t>
  </si>
  <si>
    <t>Jeison Murillo</t>
  </si>
  <si>
    <t>Brais Méndez</t>
  </si>
  <si>
    <t>Joseph Aidoo</t>
  </si>
  <si>
    <t>Néstor Araujo</t>
  </si>
  <si>
    <t>Nolito</t>
  </si>
  <si>
    <t>Renato Tapia</t>
  </si>
  <si>
    <t>Fran Beltrán</t>
  </si>
  <si>
    <t>Franco Cervi</t>
  </si>
  <si>
    <t>Rubén Blanco</t>
  </si>
  <si>
    <t>Kevin</t>
  </si>
  <si>
    <t>Augusto Solari</t>
  </si>
  <si>
    <t>José Fontán</t>
  </si>
  <si>
    <t>Matías Dituro</t>
  </si>
  <si>
    <t>£7,900</t>
  </si>
  <si>
    <t>£410,800</t>
  </si>
  <si>
    <t>Thiago Galhardo</t>
  </si>
  <si>
    <t>Miguel Baeza</t>
  </si>
  <si>
    <t>Eibar</t>
  </si>
  <si>
    <t>Edu Expósito</t>
  </si>
  <si>
    <t>Gustavo Blanco Leschuk</t>
  </si>
  <si>
    <t>Esteban Burgos</t>
  </si>
  <si>
    <t>Yoel</t>
  </si>
  <si>
    <t>Álvaro Tejero</t>
  </si>
  <si>
    <t>Sergio Álvarez</t>
  </si>
  <si>
    <t>Ander Cantero</t>
  </si>
  <si>
    <t>Toño</t>
  </si>
  <si>
    <t>Xabi Etxeita</t>
  </si>
  <si>
    <t>Quique</t>
  </si>
  <si>
    <t>Cristian Glauder</t>
  </si>
  <si>
    <t>Ager Aketxe</t>
  </si>
  <si>
    <t>Frederico Venâncio</t>
  </si>
  <si>
    <t>Fran Sol</t>
  </si>
  <si>
    <t>Javi Muñoz</t>
  </si>
  <si>
    <t>José Corpas</t>
  </si>
  <si>
    <t>Roberto Correa</t>
  </si>
  <si>
    <t>£5,700</t>
  </si>
  <si>
    <t>£296,400</t>
  </si>
  <si>
    <t>Óscar Sielva</t>
  </si>
  <si>
    <t>Stoichkov</t>
  </si>
  <si>
    <t>Roberto Olabe</t>
  </si>
  <si>
    <t>£3,700</t>
  </si>
  <si>
    <t>£192,400</t>
  </si>
  <si>
    <t>DM, AM LC</t>
  </si>
  <si>
    <t>Fran Feuillassier</t>
  </si>
  <si>
    <t>Anaitz Arbilla</t>
  </si>
  <si>
    <t>D RLC, AM C</t>
  </si>
  <si>
    <t>Yanis Rahmani</t>
  </si>
  <si>
    <t>Miguel Atienza</t>
  </si>
  <si>
    <t>Raúl De Tomás</t>
  </si>
  <si>
    <t>£80,000</t>
  </si>
  <si>
    <t>£4,160,000</t>
  </si>
  <si>
    <t>£59,000</t>
  </si>
  <si>
    <t>£3,068,000</t>
  </si>
  <si>
    <t>Wu Lei</t>
  </si>
  <si>
    <t>China</t>
  </si>
  <si>
    <t>Sergi Darder</t>
  </si>
  <si>
    <t>Adrián Embarba</t>
  </si>
  <si>
    <t>Aleix Vidal</t>
  </si>
  <si>
    <t>D/WB R, AM RL</t>
  </si>
  <si>
    <t>Sergi Gómez</t>
  </si>
  <si>
    <t>Leandro Cabrera</t>
  </si>
  <si>
    <t>Manu Morlanes</t>
  </si>
  <si>
    <t>Yangel Herrera</t>
  </si>
  <si>
    <t>Fernando Calero</t>
  </si>
  <si>
    <t>Oier Olazabal</t>
  </si>
  <si>
    <t>Álvaro Vadillo</t>
  </si>
  <si>
    <t>Diego López</t>
  </si>
  <si>
    <t>Óscar Gil</t>
  </si>
  <si>
    <t>Landry Dimata</t>
  </si>
  <si>
    <t>Keidi Bare</t>
  </si>
  <si>
    <t>Albania</t>
  </si>
  <si>
    <t>Adrià Pedrosa</t>
  </si>
  <si>
    <t>Fran Mérida</t>
  </si>
  <si>
    <t>Óscar Melendo</t>
  </si>
  <si>
    <t>Miguelón</t>
  </si>
  <si>
    <t>Dídac Vilà</t>
  </si>
  <si>
    <t>Nico Melamed</t>
  </si>
  <si>
    <t>Javi Puado</t>
  </si>
  <si>
    <t>Espanyol</t>
  </si>
  <si>
    <t>Vitolo</t>
  </si>
  <si>
    <t>£177,000</t>
  </si>
  <si>
    <t>£9,204,000</t>
  </si>
  <si>
    <t>Carles Aleñá</t>
  </si>
  <si>
    <t>Djéné Dakonam</t>
  </si>
  <si>
    <t>£38,000</t>
  </si>
  <si>
    <t>£1,976,000</t>
  </si>
  <si>
    <t>Togo</t>
  </si>
  <si>
    <t>Sandro</t>
  </si>
  <si>
    <t>David Soria</t>
  </si>
  <si>
    <t>Jakub Jankto</t>
  </si>
  <si>
    <t>Czech Republic</t>
  </si>
  <si>
    <t>Mauro Arambarri</t>
  </si>
  <si>
    <t>Nemanja Maksimović</t>
  </si>
  <si>
    <t>Damián Suárez</t>
  </si>
  <si>
    <t>Florentino Luís</t>
  </si>
  <si>
    <t>Jaime Mata</t>
  </si>
  <si>
    <t>Enes Ünal</t>
  </si>
  <si>
    <t>Mathías Olivera</t>
  </si>
  <si>
    <t>Jorge Cuenca</t>
  </si>
  <si>
    <t>Allan Nyom</t>
  </si>
  <si>
    <t>Cameroon</t>
  </si>
  <si>
    <t>Chema</t>
  </si>
  <si>
    <t>Erick Cabaco</t>
  </si>
  <si>
    <t>José Juan Macías</t>
  </si>
  <si>
    <t>David Timor</t>
  </si>
  <si>
    <t>Stefan Mitrović</t>
  </si>
  <si>
    <t>£8,600</t>
  </si>
  <si>
    <t>£447,200</t>
  </si>
  <si>
    <t>Jonathan Silva</t>
  </si>
  <si>
    <t>Rubén Yáñez</t>
  </si>
  <si>
    <t>Darío Poveda</t>
  </si>
  <si>
    <t>Getafe</t>
  </si>
  <si>
    <t>Granada</t>
  </si>
  <si>
    <t>Santiago Arias</t>
  </si>
  <si>
    <t>£23,000</t>
  </si>
  <si>
    <t>£1,196,000</t>
  </si>
  <si>
    <t>Rubén Rochina</t>
  </si>
  <si>
    <t>Domingos Duarte</t>
  </si>
  <si>
    <t>Maxime Gonalons</t>
  </si>
  <si>
    <t>Carlos Bacca</t>
  </si>
  <si>
    <t>Sergio Escudero</t>
  </si>
  <si>
    <t>Luis Milla</t>
  </si>
  <si>
    <t>Darwin Machís</t>
  </si>
  <si>
    <t>Jorge Molina</t>
  </si>
  <si>
    <t>Luis Abram</t>
  </si>
  <si>
    <t>Antonio Puertas</t>
  </si>
  <si>
    <t>Luís Maximiano</t>
  </si>
  <si>
    <t>Víctor Díaz</t>
  </si>
  <si>
    <t>Germán</t>
  </si>
  <si>
    <t>Aarón Escandell</t>
  </si>
  <si>
    <t>Carlos Neva</t>
  </si>
  <si>
    <t>Ángel Montoro</t>
  </si>
  <si>
    <t>Neyder Lozano</t>
  </si>
  <si>
    <t>Alberto Soro</t>
  </si>
  <si>
    <t>Yan Eteki</t>
  </si>
  <si>
    <t>Monchu</t>
  </si>
  <si>
    <t>Quini</t>
  </si>
  <si>
    <t>João Costa</t>
  </si>
  <si>
    <t>Leganés</t>
  </si>
  <si>
    <t>Javier Eraso</t>
  </si>
  <si>
    <t>José Arnáiz</t>
  </si>
  <si>
    <t>Bruno</t>
  </si>
  <si>
    <t>Kenneth Omeruo</t>
  </si>
  <si>
    <t>Nigeria</t>
  </si>
  <si>
    <t>Gaku Shibasaki</t>
  </si>
  <si>
    <t>Japan</t>
  </si>
  <si>
    <t>Jon Bautista</t>
  </si>
  <si>
    <t>Recio</t>
  </si>
  <si>
    <t>Rubén Pardo</t>
  </si>
  <si>
    <t>Cheick Doukouré</t>
  </si>
  <si>
    <t>Fede Vico</t>
  </si>
  <si>
    <t>Rodrigo Tarín</t>
  </si>
  <si>
    <t>Iván Villar</t>
  </si>
  <si>
    <t>Juan Muñoz</t>
  </si>
  <si>
    <t>Unai Bustinza</t>
  </si>
  <si>
    <t>Sergi Palencia</t>
  </si>
  <si>
    <t>£7,600</t>
  </si>
  <si>
    <t>£395,200</t>
  </si>
  <si>
    <t>Xavi Quintillà</t>
  </si>
  <si>
    <t>Sabin Merino</t>
  </si>
  <si>
    <t>Asier Riesgo</t>
  </si>
  <si>
    <t>Yoel Bárcenas</t>
  </si>
  <si>
    <t>WB R, AM RLC</t>
  </si>
  <si>
    <t>Panama</t>
  </si>
  <si>
    <t>Borja Garcés</t>
  </si>
  <si>
    <t>Luis Perea</t>
  </si>
  <si>
    <t>Lazar Ranđelović</t>
  </si>
  <si>
    <t>Sergio González</t>
  </si>
  <si>
    <t>Javi Hernández</t>
  </si>
  <si>
    <t>Nassourou Ndongo</t>
  </si>
  <si>
    <t>£300</t>
  </si>
  <si>
    <t>£15,600</t>
  </si>
  <si>
    <t>Javier Avilés</t>
  </si>
  <si>
    <t>José Campaña</t>
  </si>
  <si>
    <t>José Morales</t>
  </si>
  <si>
    <t>Aitor Fernández</t>
  </si>
  <si>
    <t>Enis Bardhi</t>
  </si>
  <si>
    <t>North Macedonia</t>
  </si>
  <si>
    <t>Coke</t>
  </si>
  <si>
    <t>D RC, M R</t>
  </si>
  <si>
    <t>Shkodran Mustafi</t>
  </si>
  <si>
    <t>Nikola Vukčević</t>
  </si>
  <si>
    <t>Carlos Clerc</t>
  </si>
  <si>
    <t>Rúben Vezo</t>
  </si>
  <si>
    <t>Dani Gómez</t>
  </si>
  <si>
    <t>Gonzalo Melero</t>
  </si>
  <si>
    <t>Nemanja Radoja</t>
  </si>
  <si>
    <t>Hernâni</t>
  </si>
  <si>
    <t>Roger Martí</t>
  </si>
  <si>
    <t>Dani Cárdenas</t>
  </si>
  <si>
    <t>Jorge De Frutos</t>
  </si>
  <si>
    <t>Roberto Soldado</t>
  </si>
  <si>
    <t>Enric Franquesa</t>
  </si>
  <si>
    <t>Jorge Miramón</t>
  </si>
  <si>
    <t>Oscar Duarte</t>
  </si>
  <si>
    <t>Mickaël Malsa</t>
  </si>
  <si>
    <t>Martinique</t>
  </si>
  <si>
    <t>Son</t>
  </si>
  <si>
    <t>Pablo Martínez</t>
  </si>
  <si>
    <t>Róber Pier</t>
  </si>
  <si>
    <t>Sergio Postigo</t>
  </si>
  <si>
    <t>Pepelu</t>
  </si>
  <si>
    <t>Álex Blesa</t>
  </si>
  <si>
    <t>Álex Cantero</t>
  </si>
  <si>
    <t>Levante</t>
  </si>
  <si>
    <t>Mallorca</t>
  </si>
  <si>
    <t>Takefusa Kubo</t>
  </si>
  <si>
    <t>Pablo Maffeo</t>
  </si>
  <si>
    <t>Rodrigo Battaglia</t>
  </si>
  <si>
    <t>Ángel</t>
  </si>
  <si>
    <t>Fer Niño</t>
  </si>
  <si>
    <t>Amath N'Diaye</t>
  </si>
  <si>
    <t>Kang-In Lee</t>
  </si>
  <si>
    <t>South Korea</t>
  </si>
  <si>
    <t>Jordi Mboula</t>
  </si>
  <si>
    <t>Jaume Costa</t>
  </si>
  <si>
    <t>Martin Valjent</t>
  </si>
  <si>
    <t>Slovakia</t>
  </si>
  <si>
    <t>Dani Rodríguez</t>
  </si>
  <si>
    <t>DM, AM RLC</t>
  </si>
  <si>
    <t>Aleix Febas</t>
  </si>
  <si>
    <t>Íñigo Ruiz de Galarreta</t>
  </si>
  <si>
    <t>Dominik Greif</t>
  </si>
  <si>
    <t>Brian Oliván</t>
  </si>
  <si>
    <t>Salva Sevilla</t>
  </si>
  <si>
    <t>Aleksandar Sedlar</t>
  </si>
  <si>
    <t>Franco Russo</t>
  </si>
  <si>
    <t>Lago Júnior</t>
  </si>
  <si>
    <t>Antonio Raíllo</t>
  </si>
  <si>
    <t>Abdón Prats</t>
  </si>
  <si>
    <t>Joan Sastre</t>
  </si>
  <si>
    <t>Iddrisu Baba</t>
  </si>
  <si>
    <t>Manolo Reina</t>
  </si>
  <si>
    <t>Matthew Hoppe</t>
  </si>
  <si>
    <t>Jony</t>
  </si>
  <si>
    <t>WB/M/AM</t>
  </si>
  <si>
    <t>Ezequiel Ávila</t>
  </si>
  <si>
    <t>Rubén García</t>
  </si>
  <si>
    <t>Jonathan Calleri</t>
  </si>
  <si>
    <t>Facundo Roncaglia</t>
  </si>
  <si>
    <t>Rubén</t>
  </si>
  <si>
    <t>Roberto Torres</t>
  </si>
  <si>
    <t>Adrián</t>
  </si>
  <si>
    <t>Darko Brašanac</t>
  </si>
  <si>
    <t>Enric Gallego</t>
  </si>
  <si>
    <t>Sergio Herrera</t>
  </si>
  <si>
    <t>Nacho Vidal</t>
  </si>
  <si>
    <t>Oier</t>
  </si>
  <si>
    <t>£8,800</t>
  </si>
  <si>
    <t>£457,600</t>
  </si>
  <si>
    <t>D, DM, M</t>
  </si>
  <si>
    <t>Unai García</t>
  </si>
  <si>
    <t>Juan Pérez</t>
  </si>
  <si>
    <t>Ante Budimir</t>
  </si>
  <si>
    <t>Aridane</t>
  </si>
  <si>
    <t>David García</t>
  </si>
  <si>
    <t>Lucas Torró</t>
  </si>
  <si>
    <t>Jonás Ramalho</t>
  </si>
  <si>
    <t>Angola</t>
  </si>
  <si>
    <t>Manu Sánchez</t>
  </si>
  <si>
    <t>Kike Barja</t>
  </si>
  <si>
    <t>Juan Cruz</t>
  </si>
  <si>
    <t>D, WB/M</t>
  </si>
  <si>
    <t>Jon Moncayola</t>
  </si>
  <si>
    <t>Íñigo Pérez</t>
  </si>
  <si>
    <t>D/WB, DM, M</t>
  </si>
  <si>
    <t>Osasuna</t>
  </si>
  <si>
    <t>David Silva</t>
  </si>
  <si>
    <t>£88,000</t>
  </si>
  <si>
    <t>£4,576,000</t>
  </si>
  <si>
    <t>Adnan Januzaj</t>
  </si>
  <si>
    <t>Mikel Merino</t>
  </si>
  <si>
    <t>£53,000</t>
  </si>
  <si>
    <t>£2,756,000</t>
  </si>
  <si>
    <t>Alexander Sørloth</t>
  </si>
  <si>
    <t>Norway</t>
  </si>
  <si>
    <t>Asier Illarramendi</t>
  </si>
  <si>
    <t>£50,000</t>
  </si>
  <si>
    <t>£2,600,000</t>
  </si>
  <si>
    <t>Alexander Isak</t>
  </si>
  <si>
    <t>Nacho Monreal</t>
  </si>
  <si>
    <t>£42,000</t>
  </si>
  <si>
    <t>£2,184,000</t>
  </si>
  <si>
    <t>Aritz Elustondo</t>
  </si>
  <si>
    <t>Mathew Ryan</t>
  </si>
  <si>
    <t>Australia</t>
  </si>
  <si>
    <t>Igor Zubeldia</t>
  </si>
  <si>
    <t>Álex Remiro</t>
  </si>
  <si>
    <t>£36,000</t>
  </si>
  <si>
    <t>£1,872,000</t>
  </si>
  <si>
    <t>Mikel Oyarzábal</t>
  </si>
  <si>
    <t>Robin Le Normand</t>
  </si>
  <si>
    <t>£34,000</t>
  </si>
  <si>
    <t>£1,768,000</t>
  </si>
  <si>
    <t>Portu</t>
  </si>
  <si>
    <t>Ander Barrenetxea</t>
  </si>
  <si>
    <t>Andoni Gorosabel</t>
  </si>
  <si>
    <t>Ander Guevara</t>
  </si>
  <si>
    <t>Martín Zubimendi</t>
  </si>
  <si>
    <t>Carlos Fernández</t>
  </si>
  <si>
    <t>Jon Guridi</t>
  </si>
  <si>
    <t>Aihen Muñoz</t>
  </si>
  <si>
    <t>Joseba Zaldua</t>
  </si>
  <si>
    <t>Diego Rico</t>
  </si>
  <si>
    <t>Robert Navarro</t>
  </si>
  <si>
    <t>Real Sociedad</t>
  </si>
  <si>
    <t>Roque Mesa</t>
  </si>
  <si>
    <t>Fabián Orellana</t>
  </si>
  <si>
    <t>Lucas Olaza</t>
  </si>
  <si>
    <t>Jaouad El Yamiq</t>
  </si>
  <si>
    <t>Morocco</t>
  </si>
  <si>
    <t>Jordi Masip</t>
  </si>
  <si>
    <t>Rubén Alcaraz</t>
  </si>
  <si>
    <t>Kenan Kodro</t>
  </si>
  <si>
    <t>Bosnia &amp; Herzegovina</t>
  </si>
  <si>
    <t>Sergi Guardiola</t>
  </si>
  <si>
    <t>Kiko Olivas</t>
  </si>
  <si>
    <t>Roberto</t>
  </si>
  <si>
    <t>Marcos André</t>
  </si>
  <si>
    <t>Pablo Hervías</t>
  </si>
  <si>
    <t>Toni Villa</t>
  </si>
  <si>
    <t>Fede San Emeterio</t>
  </si>
  <si>
    <t>Javi Sánchez</t>
  </si>
  <si>
    <t>Jota</t>
  </si>
  <si>
    <t>Óscar Plano</t>
  </si>
  <si>
    <t>Luis Pérez</t>
  </si>
  <si>
    <t>Míchel</t>
  </si>
  <si>
    <t>Kike</t>
  </si>
  <si>
    <t>Saidy Janko</t>
  </si>
  <si>
    <t>Switzerland</t>
  </si>
  <si>
    <t>Shon Weissman</t>
  </si>
  <si>
    <t>Israel</t>
  </si>
  <si>
    <t>Waldo</t>
  </si>
  <si>
    <t>£2,400</t>
  </si>
  <si>
    <t>£124,800</t>
  </si>
  <si>
    <t>Valladolid</t>
  </si>
  <si>
    <t>Sevilla</t>
  </si>
  <si>
    <t>Anthony Martial</t>
  </si>
  <si>
    <t>£180,000</t>
  </si>
  <si>
    <t>£9,360,000</t>
  </si>
  <si>
    <t>Ivan Rakitic</t>
  </si>
  <si>
    <t>Nemanja Gudelj</t>
  </si>
  <si>
    <t>£86,000</t>
  </si>
  <si>
    <t>£4,472,000</t>
  </si>
  <si>
    <t>Munir</t>
  </si>
  <si>
    <t>£81,000</t>
  </si>
  <si>
    <t>£4,212,000</t>
  </si>
  <si>
    <t>Jesús Navas</t>
  </si>
  <si>
    <t>£74,000</t>
  </si>
  <si>
    <t>£3,848,000</t>
  </si>
  <si>
    <t>Jules Koundé</t>
  </si>
  <si>
    <t>Thomas Delaney</t>
  </si>
  <si>
    <t>£63,000</t>
  </si>
  <si>
    <t>£3,276,000</t>
  </si>
  <si>
    <t>Erik Lamela</t>
  </si>
  <si>
    <t>Diego Carlos</t>
  </si>
  <si>
    <t>Marcos Acuña</t>
  </si>
  <si>
    <t>Fernando</t>
  </si>
  <si>
    <t>£47,000</t>
  </si>
  <si>
    <t>£2,444,000</t>
  </si>
  <si>
    <t>Yassine Bounou</t>
  </si>
  <si>
    <t>£46,000</t>
  </si>
  <si>
    <t>£2,392,000</t>
  </si>
  <si>
    <t>Youssef En-Nesyri</t>
  </si>
  <si>
    <t>£45,000</t>
  </si>
  <si>
    <t>£2,340,000</t>
  </si>
  <si>
    <t>Joan Jordán</t>
  </si>
  <si>
    <t>£40,000</t>
  </si>
  <si>
    <t>£2,080,000</t>
  </si>
  <si>
    <t>Ibrahim Amadou</t>
  </si>
  <si>
    <t>Óliver</t>
  </si>
  <si>
    <t>Suso</t>
  </si>
  <si>
    <t>Rafa Mir</t>
  </si>
  <si>
    <t>Jesús Corona</t>
  </si>
  <si>
    <t>WB R, AM RL</t>
  </si>
  <si>
    <t>Lucas Ocampos</t>
  </si>
  <si>
    <t>Óscar</t>
  </si>
  <si>
    <t>Gonzalo Montiel</t>
  </si>
  <si>
    <t>Marko Dmitrović</t>
  </si>
  <si>
    <t>Karim Rekik</t>
  </si>
  <si>
    <t>Oussama Idrissi</t>
  </si>
  <si>
    <t>Ludwig Augustinsson</t>
  </si>
  <si>
    <t>Valencia</t>
  </si>
  <si>
    <t>Gonçalo Guedes</t>
  </si>
  <si>
    <t>£100,000</t>
  </si>
  <si>
    <t>£5,200,000</t>
  </si>
  <si>
    <t>Carlos Soler</t>
  </si>
  <si>
    <t>WB R, DM, AM RC</t>
  </si>
  <si>
    <t>Gabriel Paulista</t>
  </si>
  <si>
    <t>£4,056,000</t>
  </si>
  <si>
    <t>Jasper Cillessen</t>
  </si>
  <si>
    <t>£77,000</t>
  </si>
  <si>
    <t>£4,004,000</t>
  </si>
  <si>
    <t>José Gayà</t>
  </si>
  <si>
    <t>£58,000</t>
  </si>
  <si>
    <t>£3,016,000</t>
  </si>
  <si>
    <t>Maxi Gómez</t>
  </si>
  <si>
    <t>Hélder Costa</t>
  </si>
  <si>
    <t>Daniel Wass</t>
  </si>
  <si>
    <t>D/WB R, DM, M RLC</t>
  </si>
  <si>
    <t>Jaume Domènech</t>
  </si>
  <si>
    <t>Omar Alderete</t>
  </si>
  <si>
    <t>Denis Cheryshev</t>
  </si>
  <si>
    <t>Russia</t>
  </si>
  <si>
    <t>Cristiano Piccini</t>
  </si>
  <si>
    <t>Italy</t>
  </si>
  <si>
    <t>Manu Vallejo</t>
  </si>
  <si>
    <t>Jason</t>
  </si>
  <si>
    <t>Mouctar Diakhaby</t>
  </si>
  <si>
    <t>Dimitri Foulquier</t>
  </si>
  <si>
    <t>Yunus Musah</t>
  </si>
  <si>
    <t>Uroš Račić</t>
  </si>
  <si>
    <t>Hugo Guillamón</t>
  </si>
  <si>
    <t>Hugo Duro</t>
  </si>
  <si>
    <t>Thierry Rendall Correia</t>
  </si>
  <si>
    <t>Toni Lato</t>
  </si>
  <si>
    <t>Cristian Rivero</t>
  </si>
  <si>
    <t>Álex Blanco</t>
  </si>
  <si>
    <t>Giorgi Mamardashvili</t>
  </si>
  <si>
    <t>Georgia</t>
  </si>
  <si>
    <t>Koba Lein</t>
  </si>
  <si>
    <t>Villarreal</t>
  </si>
  <si>
    <t>Pau Torres</t>
  </si>
  <si>
    <t>Dani Parejo</t>
  </si>
  <si>
    <t>Francis Coquelin</t>
  </si>
  <si>
    <t>£62,000</t>
  </si>
  <si>
    <t>£3,224,000</t>
  </si>
  <si>
    <t>Gerard Moreno</t>
  </si>
  <si>
    <t>£60,000</t>
  </si>
  <si>
    <t>£3,120,000</t>
  </si>
  <si>
    <t>Raúl Albiol</t>
  </si>
  <si>
    <t>Vicente Iborra</t>
  </si>
  <si>
    <t>£44,000</t>
  </si>
  <si>
    <t>£2,288,000</t>
  </si>
  <si>
    <t>Gerónimo Rulli</t>
  </si>
  <si>
    <t>Sergio Asenjo</t>
  </si>
  <si>
    <t>Paco Alcácer</t>
  </si>
  <si>
    <t>Alfonso Pedraza</t>
  </si>
  <si>
    <t>Juan Foyth</t>
  </si>
  <si>
    <t>Manu Trigueros</t>
  </si>
  <si>
    <t>Moi Gómez</t>
  </si>
  <si>
    <t>Arnaut Danjuma</t>
  </si>
  <si>
    <t>Etienne Capoue</t>
  </si>
  <si>
    <t>Boulaye Dia</t>
  </si>
  <si>
    <t>Alberto Moreno</t>
  </si>
  <si>
    <t>Serge Aurier</t>
  </si>
  <si>
    <t>Samuel Chukwueze</t>
  </si>
  <si>
    <t>Mario Gaspar</t>
  </si>
  <si>
    <t>Pervis Estupiñán</t>
  </si>
  <si>
    <t>Rubén Peña</t>
  </si>
  <si>
    <t>Yeremy Pino</t>
  </si>
  <si>
    <t>Dani Raba</t>
  </si>
  <si>
    <t>Florin Andone</t>
  </si>
  <si>
    <t>Romania</t>
  </si>
  <si>
    <t>Alfonso Espino</t>
  </si>
  <si>
    <t>Álvaro Negredo</t>
  </si>
  <si>
    <t>Jeremías Ledesma</t>
  </si>
  <si>
    <t>Jens Jønsson</t>
  </si>
  <si>
    <t>Anthony Lozano</t>
  </si>
  <si>
    <t>Honduras</t>
  </si>
  <si>
    <t>Cala</t>
  </si>
  <si>
    <t>Álex Fernández</t>
  </si>
  <si>
    <t>Tomás Alarcón</t>
  </si>
  <si>
    <t>Rubén Sobrino</t>
  </si>
  <si>
    <t>José Mari</t>
  </si>
  <si>
    <t>Salvi Sánchez</t>
  </si>
  <si>
    <t>Alberto Perea</t>
  </si>
  <si>
    <t>Fali</t>
  </si>
  <si>
    <t>Iza</t>
  </si>
  <si>
    <t>Jon Ander Garrido</t>
  </si>
  <si>
    <t>Iván Alejo</t>
  </si>
  <si>
    <t>Álvaro Jiménez</t>
  </si>
  <si>
    <t>Marcos Mauro</t>
  </si>
  <si>
    <t>Varazdat Haroyan</t>
  </si>
  <si>
    <t>Armenia</t>
  </si>
  <si>
    <t>Carlos Akapo</t>
  </si>
  <si>
    <t>Eq. Guinea</t>
  </si>
  <si>
    <t>David Gil</t>
  </si>
  <si>
    <t>Martín Calderón</t>
  </si>
  <si>
    <t>Milutin Osmajić</t>
  </si>
  <si>
    <t>Santiago Arzamendia</t>
  </si>
  <si>
    <t>Víctor Chust</t>
  </si>
  <si>
    <t>Cádiz</t>
  </si>
  <si>
    <t>Darío Benedetto</t>
  </si>
  <si>
    <t>Kiko Casilla</t>
  </si>
  <si>
    <t>Guido Carrillo</t>
  </si>
  <si>
    <t>Omar Mascarell</t>
  </si>
  <si>
    <t>Lucas Pérez</t>
  </si>
  <si>
    <t>Edgar Badía</t>
  </si>
  <si>
    <t>Fidel Chaves</t>
  </si>
  <si>
    <t>Javier Pastore</t>
  </si>
  <si>
    <t>Johan Mojica</t>
  </si>
  <si>
    <t>Gonzalo Verdú</t>
  </si>
  <si>
    <t>Pedro Bigas</t>
  </si>
  <si>
    <t>D LC, DM</t>
  </si>
  <si>
    <t>Josan Ferrández</t>
  </si>
  <si>
    <t>Iván Marcone</t>
  </si>
  <si>
    <t>Lucas Boyé</t>
  </si>
  <si>
    <t>Pablo Piatti</t>
  </si>
  <si>
    <t>Antonio Barragán</t>
  </si>
  <si>
    <t>Enzo Roco</t>
  </si>
  <si>
    <t>Gerard Gumbau</t>
  </si>
  <si>
    <t>Pere Milla</t>
  </si>
  <si>
    <t>Tete Morente</t>
  </si>
  <si>
    <t>Helibelton Palacios</t>
  </si>
  <si>
    <t>Josema Sánchez</t>
  </si>
  <si>
    <t>Axel Werner</t>
  </si>
  <si>
    <t>Diego González</t>
  </si>
  <si>
    <t>Raúl Guti</t>
  </si>
  <si>
    <t>Elche</t>
  </si>
  <si>
    <t>Huesca</t>
  </si>
  <si>
    <t>Jaime Seoane</t>
  </si>
  <si>
    <t>Adolfo Gaich</t>
  </si>
  <si>
    <t>Andrés Fernández</t>
  </si>
  <si>
    <t>Julio Buffarini</t>
  </si>
  <si>
    <t>Isidro Pitta</t>
  </si>
  <si>
    <t>Marc Mateu</t>
  </si>
  <si>
    <t>D/WB L, AM LC</t>
  </si>
  <si>
    <t>Cristian Salvador</t>
  </si>
  <si>
    <t>David Ferreiro</t>
  </si>
  <si>
    <t>Ignasi Miquel</t>
  </si>
  <si>
    <t>Mikel Rico</t>
  </si>
  <si>
    <t>Pablo Insua</t>
  </si>
  <si>
    <t>Dani Escriche</t>
  </si>
  <si>
    <t>Florian Miguel</t>
  </si>
  <si>
    <t>Enzo Lombardo</t>
  </si>
  <si>
    <t>Pedro Mosquera</t>
  </si>
  <si>
    <t>Andrei Raţiu</t>
  </si>
  <si>
    <t>Jorge Pulido</t>
  </si>
  <si>
    <t>Juan Carlos</t>
  </si>
  <si>
    <t>Kelechi Nwakali</t>
  </si>
  <si>
    <t>Miguel San Román</t>
  </si>
  <si>
    <t>Dispersión salarial</t>
  </si>
  <si>
    <t>22 a 31</t>
  </si>
  <si>
    <t>PIB</t>
  </si>
  <si>
    <t>PIB per capita</t>
  </si>
  <si>
    <t>TOTAL</t>
  </si>
  <si>
    <t>La Liga</t>
  </si>
  <si>
    <t>Valor</t>
  </si>
  <si>
    <t>Liga</t>
  </si>
  <si>
    <t>Total</t>
  </si>
  <si>
    <t>Proporción</t>
  </si>
  <si>
    <t>País</t>
  </si>
  <si>
    <t>1 USD</t>
  </si>
  <si>
    <t>PIB en dólares</t>
  </si>
  <si>
    <t>Proporción respecto a Liga MX</t>
  </si>
  <si>
    <t>Proporción respecto a LaLiga</t>
  </si>
  <si>
    <t>Descripción</t>
  </si>
  <si>
    <t>LaLiga es 7 veces más valiosa que Liga MX</t>
  </si>
  <si>
    <t>Liga MX es 1/7 del valor de LaLiga</t>
  </si>
  <si>
    <t>Santos</t>
  </si>
  <si>
    <t>Análisis hecho con datos de Salary Sport</t>
  </si>
  <si>
    <r>
      <t xml:space="preserve">Un jugador de LaLiga que entre sus 22 y 31 años cobre cada año el salario </t>
    </r>
    <r>
      <rPr>
        <b/>
        <sz val="20"/>
        <color rgb="FFC00000"/>
        <rFont val="Calibri"/>
        <family val="2"/>
        <scheme val="minor"/>
      </rPr>
      <t>promedio</t>
    </r>
    <r>
      <rPr>
        <b/>
        <sz val="20"/>
        <color theme="1"/>
        <rFont val="Calibri"/>
        <family val="2"/>
        <scheme val="minor"/>
      </rPr>
      <t xml:space="preserve">, ingresaría en 10 años, aproximadamente, </t>
    </r>
    <r>
      <rPr>
        <b/>
        <sz val="20"/>
        <rFont val="Calibri"/>
        <family val="2"/>
        <scheme val="minor"/>
      </rPr>
      <t>$438,800,000 pesos</t>
    </r>
    <r>
      <rPr>
        <b/>
        <sz val="20"/>
        <color theme="1"/>
        <rFont val="Calibri"/>
        <family val="2"/>
        <scheme val="minor"/>
      </rPr>
      <t xml:space="preserve">, o </t>
    </r>
    <r>
      <rPr>
        <b/>
        <sz val="20"/>
        <color rgb="FFC00000"/>
        <rFont val="Calibri"/>
        <family val="2"/>
        <scheme val="minor"/>
      </rPr>
      <t>$3,656,666 pesos mensuales</t>
    </r>
  </si>
  <si>
    <t>Salary</t>
  </si>
  <si>
    <t>Liga Mx</t>
  </si>
  <si>
    <t xml:space="preserve">https://salarysport.com/ </t>
  </si>
  <si>
    <r>
      <t xml:space="preserve">Un jugador de Liga MX que entre sus 22 y 31 años cobre cada año el salario </t>
    </r>
    <r>
      <rPr>
        <b/>
        <sz val="20"/>
        <color rgb="FF00B050"/>
        <rFont val="Calibri"/>
        <family val="2"/>
        <scheme val="minor"/>
      </rPr>
      <t>promedio</t>
    </r>
    <r>
      <rPr>
        <b/>
        <sz val="20"/>
        <color theme="1"/>
        <rFont val="Calibri"/>
        <family val="2"/>
        <scheme val="minor"/>
      </rPr>
      <t xml:space="preserve">, ingresaría en 10 años, aproximadamente, </t>
    </r>
    <r>
      <rPr>
        <b/>
        <sz val="20"/>
        <rFont val="Calibri"/>
        <family val="2"/>
        <scheme val="minor"/>
      </rPr>
      <t>$73,500,000 de pesos, o</t>
    </r>
    <r>
      <rPr>
        <b/>
        <sz val="20"/>
        <color theme="9" tint="-0.249977111117893"/>
        <rFont val="Calibri"/>
        <family val="2"/>
        <scheme val="minor"/>
      </rPr>
      <t xml:space="preserve"> </t>
    </r>
    <r>
      <rPr>
        <b/>
        <sz val="20"/>
        <color rgb="FF00B050"/>
        <rFont val="Calibri"/>
        <family val="2"/>
        <scheme val="minor"/>
      </rPr>
      <t>$608,000 pesos mensuales</t>
    </r>
  </si>
  <si>
    <t>Superliga</t>
  </si>
  <si>
    <t>Fabricio Coloccini</t>
  </si>
  <si>
    <t>Gabriel Hauche</t>
  </si>
  <si>
    <t>Emanuel Insúa</t>
  </si>
  <si>
    <t>Federico Andrada</t>
  </si>
  <si>
    <t>Gastón Gil Romero</t>
  </si>
  <si>
    <t>José Devecchi</t>
  </si>
  <si>
    <t>Emiliano Insúa</t>
  </si>
  <si>
    <t>Francisco Cerro</t>
  </si>
  <si>
    <t>Martín Cauteruccio</t>
  </si>
  <si>
    <t>Federico Milo</t>
  </si>
  <si>
    <t>Federico Gino</t>
  </si>
  <si>
    <t>Francisco Grahl</t>
  </si>
  <si>
    <t>Gastón Lodico</t>
  </si>
  <si>
    <t>Luciano Pocrnjic</t>
  </si>
  <si>
    <t>Pablo Becker</t>
  </si>
  <si>
    <t>£2,800</t>
  </si>
  <si>
    <t>£145,600</t>
  </si>
  <si>
    <t>Alejandro Aranda</t>
  </si>
  <si>
    <t>Fabián Assmann</t>
  </si>
  <si>
    <t>Emanuel Iñíguez</t>
  </si>
  <si>
    <t>Javier Iritier</t>
  </si>
  <si>
    <t>Jonathan Zacaría</t>
  </si>
  <si>
    <t>Lautaro Rinaldi</t>
  </si>
  <si>
    <t>Leandro Maciel</t>
  </si>
  <si>
    <t>DM, M R</t>
  </si>
  <si>
    <t>Marcos Miers</t>
  </si>
  <si>
    <t>Lautaro Guzmán</t>
  </si>
  <si>
    <t>Mario López Quintana</t>
  </si>
  <si>
    <t>£900</t>
  </si>
  <si>
    <t>£46,800</t>
  </si>
  <si>
    <t>Malcom Braida</t>
  </si>
  <si>
    <t>Manuel Panaro</t>
  </si>
  <si>
    <t>Patricio Núñez</t>
  </si>
  <si>
    <t>£870</t>
  </si>
  <si>
    <t>£45,240</t>
  </si>
  <si>
    <t>Franco Perinciolo</t>
  </si>
  <si>
    <t>£810</t>
  </si>
  <si>
    <t>£42,120</t>
  </si>
  <si>
    <t>Jonathan Zárate</t>
  </si>
  <si>
    <t>Alsosivi</t>
  </si>
  <si>
    <t>Joel de Marco</t>
  </si>
  <si>
    <t>Joaquín Indacoechea</t>
  </si>
  <si>
    <t>£640</t>
  </si>
  <si>
    <t>£33,280</t>
  </si>
  <si>
    <t>Franco Pérez</t>
  </si>
  <si>
    <t>Luis Ingolotti</t>
  </si>
  <si>
    <t>£620</t>
  </si>
  <si>
    <t>£32,240</t>
  </si>
  <si>
    <t>Rufino Lucero</t>
  </si>
  <si>
    <t>£590</t>
  </si>
  <si>
    <t>£30,680</t>
  </si>
  <si>
    <t>Facundo Tobares</t>
  </si>
  <si>
    <t>Juan Martín Gamarra</t>
  </si>
  <si>
    <t>Uriel Ramírez Kloster</t>
  </si>
  <si>
    <t>Kevin Benítez</t>
  </si>
  <si>
    <t>£470</t>
  </si>
  <si>
    <t>£24,440</t>
  </si>
  <si>
    <t>Franco Ortellado</t>
  </si>
  <si>
    <t>Fernando Román</t>
  </si>
  <si>
    <t>Karim Bermúdez</t>
  </si>
  <si>
    <t>Mateo Villafaña</t>
  </si>
  <si>
    <t>Lautaro Espíndola</t>
  </si>
  <si>
    <t>£20</t>
  </si>
  <si>
    <t>Rodrigo Garro</t>
  </si>
  <si>
    <t>Tobías Cervera</t>
  </si>
  <si>
    <t>Brian Flament</t>
  </si>
  <si>
    <t>Sebastián Lerena</t>
  </si>
  <si>
    <t>Elías Torres</t>
  </si>
  <si>
    <t>Santiago Laquidain</t>
  </si>
  <si>
    <t>Diego Luengo</t>
  </si>
  <si>
    <t>Elías Brítez</t>
  </si>
  <si>
    <t>Uriel Olivieri</t>
  </si>
  <si>
    <t>Matías Morello</t>
  </si>
  <si>
    <t>Valentín Melo</t>
  </si>
  <si>
    <t>Matías Leiva</t>
  </si>
  <si>
    <t>Emiliano Ferrer</t>
  </si>
  <si>
    <t>Juan Cruz Mascetti</t>
  </si>
  <si>
    <t>Manuel Perrone</t>
  </si>
  <si>
    <t>Matías Zwicker</t>
  </si>
  <si>
    <t>Nicolás Peralta</t>
  </si>
  <si>
    <t>Agustín Berthon</t>
  </si>
  <si>
    <t>Brando Spinetta</t>
  </si>
  <si>
    <t>Elías Bacre</t>
  </si>
  <si>
    <t>Lucio Falasco</t>
  </si>
  <si>
    <t>Tomás Sposato</t>
  </si>
  <si>
    <t>Agustín Villalba</t>
  </si>
  <si>
    <t>Juan Romero</t>
  </si>
  <si>
    <t>Alan Gadea</t>
  </si>
  <si>
    <t>Agustín Velasco</t>
  </si>
  <si>
    <t>Julián Rodríguez</t>
  </si>
  <si>
    <t>Braian Cos</t>
  </si>
  <si>
    <t>Tomás Nicoló</t>
  </si>
  <si>
    <t>Bautista Nazutti</t>
  </si>
  <si>
    <t>Franco Meza</t>
  </si>
  <si>
    <t>Santiago Valdez</t>
  </si>
  <si>
    <t>Zadkiel Garrido</t>
  </si>
  <si>
    <t>Agustín Calvento</t>
  </si>
  <si>
    <t>Benjamín Pedrosa</t>
  </si>
  <si>
    <t>Jeremías Angeloni</t>
  </si>
  <si>
    <t>Francisco Mora Collado</t>
  </si>
  <si>
    <t>Felipe Zabala</t>
  </si>
  <si>
    <t>Santino Basualdo</t>
  </si>
  <si>
    <t>Hernán Zubillaga</t>
  </si>
  <si>
    <t>Mateo Parin</t>
  </si>
  <si>
    <t>Mateo Stutz</t>
  </si>
  <si>
    <t>Facundo Pérez</t>
  </si>
  <si>
    <t>Santiago Aragón</t>
  </si>
  <si>
    <t>Matías Romanisio</t>
  </si>
  <si>
    <t>José Izquierdo</t>
  </si>
  <si>
    <t>Lautaro Fernández</t>
  </si>
  <si>
    <t>Rodrigo Huanchuli</t>
  </si>
  <si>
    <t>Rodrigo Torres</t>
  </si>
  <si>
    <t>Joaquín Algañaraz</t>
  </si>
  <si>
    <t>Jeremías Lucero</t>
  </si>
  <si>
    <t>Sebastián Zeballos</t>
  </si>
  <si>
    <t>Mateo Sasso</t>
  </si>
  <si>
    <t>Kevin de Nichilo</t>
  </si>
  <si>
    <t>Facundo De La Vega</t>
  </si>
  <si>
    <t>Nicolás Reniero</t>
  </si>
  <si>
    <t>Enzo Kalinski</t>
  </si>
  <si>
    <t>Emanuel Herrera</t>
  </si>
  <si>
    <t>Gabriel Carabajal</t>
  </si>
  <si>
    <t>Miguel Ángel Torrén</t>
  </si>
  <si>
    <t>Federico Lanzillota</t>
  </si>
  <si>
    <t>Javier Cabrera</t>
  </si>
  <si>
    <t>Jonatan Gómez</t>
  </si>
  <si>
    <t>Lucas Villalba</t>
  </si>
  <si>
    <t>Carlos Quintana</t>
  </si>
  <si>
    <t>Elías Gómez</t>
  </si>
  <si>
    <t>Franco Moyano</t>
  </si>
  <si>
    <t>Jonathan Sandoval</t>
  </si>
  <si>
    <t>Lucas Chaves</t>
  </si>
  <si>
    <t>Diego Sosa</t>
  </si>
  <si>
    <t>Gabriel Ávalos</t>
  </si>
  <si>
    <t>Luciano Gómez</t>
  </si>
  <si>
    <t>Kevin Mac Allister</t>
  </si>
  <si>
    <t>Leonel Mosevich</t>
  </si>
  <si>
    <t>Fausto Vera</t>
  </si>
  <si>
    <t>Lucas Ferraz Vila</t>
  </si>
  <si>
    <t>Gastón Verón</t>
  </si>
  <si>
    <t>Matías Lugo</t>
  </si>
  <si>
    <t>£960</t>
  </si>
  <si>
    <t>£49,920</t>
  </si>
  <si>
    <t>Miguel Acosta</t>
  </si>
  <si>
    <t>Johan Campaña</t>
  </si>
  <si>
    <t>Lautaro Ovando</t>
  </si>
  <si>
    <t>Gabriel Florentin</t>
  </si>
  <si>
    <t>Juan Manuel Cabrera</t>
  </si>
  <si>
    <t>Tomas Pérez Gancedo</t>
  </si>
  <si>
    <t>Agustín Palomeque</t>
  </si>
  <si>
    <t>Argentinos Jr.</t>
  </si>
  <si>
    <t>Franco Lo Tártaro</t>
  </si>
  <si>
    <t>Matías Romero</t>
  </si>
  <si>
    <t>D/WB R, M RC</t>
  </si>
  <si>
    <t>Thiago Nuss</t>
  </si>
  <si>
    <t>Marco Di Cesare</t>
  </si>
  <si>
    <t>Lautaro Centurión</t>
  </si>
  <si>
    <t>£400</t>
  </si>
  <si>
    <t>£20,800</t>
  </si>
  <si>
    <t>Matías Galarza</t>
  </si>
  <si>
    <t>David Zalazar</t>
  </si>
  <si>
    <t>Leandro Finochietto</t>
  </si>
  <si>
    <t>Yair González</t>
  </si>
  <si>
    <t>Nicolas Forastiero</t>
  </si>
  <si>
    <t>Mateo Coronel</t>
  </si>
  <si>
    <t>Pablo Minissale</t>
  </si>
  <si>
    <t>Bruno Guelfi</t>
  </si>
  <si>
    <t>Federico Redondo</t>
  </si>
  <si>
    <t>Valentín Juárez</t>
  </si>
  <si>
    <t>Román Riquelme</t>
  </si>
  <si>
    <t>Gabriel Rocha</t>
  </si>
  <si>
    <t>Román Vega</t>
  </si>
  <si>
    <t>Emanuel Díaz Chaves</t>
  </si>
  <si>
    <t>Dardo Torres</t>
  </si>
  <si>
    <t>Matías Ayala</t>
  </si>
  <si>
    <t>Agustín Passarino</t>
  </si>
  <si>
    <t>Lucio Carbone</t>
  </si>
  <si>
    <t>Manuel Brondo</t>
  </si>
  <si>
    <t>Matías Perelló</t>
  </si>
  <si>
    <t>Dylan Farías</t>
  </si>
  <si>
    <t>José María Herrera</t>
  </si>
  <si>
    <t>Leonardo Saracho</t>
  </si>
  <si>
    <t>Thiago Santamaría</t>
  </si>
  <si>
    <t>Mateo Díaz Chaves</t>
  </si>
  <si>
    <t>Gonzalo Siri</t>
  </si>
  <si>
    <t>Fernando Álvarez</t>
  </si>
  <si>
    <t>Renzo Conechny</t>
  </si>
  <si>
    <t>Daniel Meza</t>
  </si>
  <si>
    <t>Maximiliano Martínez</t>
  </si>
  <si>
    <t>Juan José Cardozo</t>
  </si>
  <si>
    <t>Enzo Romero</t>
  </si>
  <si>
    <t>Arián Galarza</t>
  </si>
  <si>
    <t>Federico Pagliari</t>
  </si>
  <si>
    <t>Franco Tolosa</t>
  </si>
  <si>
    <t>Lázaro Brítez</t>
  </si>
  <si>
    <t>Lucas Gómez</t>
  </si>
  <si>
    <t>Agustín Alarcón</t>
  </si>
  <si>
    <t>Lucas Alegre</t>
  </si>
  <si>
    <t>Joaquín Ordóñez</t>
  </si>
  <si>
    <t>Leandro Zanaria</t>
  </si>
  <si>
    <t>Gonzalo Sotelo</t>
  </si>
  <si>
    <t>Arsenal de Sarandí</t>
  </si>
  <si>
    <t>Daniel Sappa</t>
  </si>
  <si>
    <t>Lucas Albertengo</t>
  </si>
  <si>
    <t>Bruno Sepúlveda</t>
  </si>
  <si>
    <t>Gastón Benavídez</t>
  </si>
  <si>
    <t>Lucas Suárez</t>
  </si>
  <si>
    <t>Alejandro Medina</t>
  </si>
  <si>
    <t>Dardo Miloc</t>
  </si>
  <si>
    <t>Jorge Ortiz</t>
  </si>
  <si>
    <t>Jonathan Bottinelli</t>
  </si>
  <si>
    <t>Maximiliano Rogoski</t>
  </si>
  <si>
    <t>Nicolás Miracco</t>
  </si>
  <si>
    <t>Nicolás Castro</t>
  </si>
  <si>
    <t>Nicolás Mazzola</t>
  </si>
  <si>
    <t>Facundo Kruspzky</t>
  </si>
  <si>
    <t>Emiliano Méndez</t>
  </si>
  <si>
    <t>Emiliano Papa</t>
  </si>
  <si>
    <t>Gastón Suso</t>
  </si>
  <si>
    <t>Gastón Mansilla</t>
  </si>
  <si>
    <t>Juan Andrada</t>
  </si>
  <si>
    <t>Julián Navas</t>
  </si>
  <si>
    <t>Alejo Antilef</t>
  </si>
  <si>
    <t>Brian Farioli</t>
  </si>
  <si>
    <t>Bruno Báez</t>
  </si>
  <si>
    <t>Gonzalo Muscia</t>
  </si>
  <si>
    <t>£1,200</t>
  </si>
  <si>
    <t>£62,400</t>
  </si>
  <si>
    <t>Gonzalo Goñi</t>
  </si>
  <si>
    <t>Leonel Picco</t>
  </si>
  <si>
    <t>£830</t>
  </si>
  <si>
    <t>£43,160</t>
  </si>
  <si>
    <t>Tomás Bugallo</t>
  </si>
  <si>
    <t>Junior Rolón</t>
  </si>
  <si>
    <t>£710</t>
  </si>
  <si>
    <t>£36,920</t>
  </si>
  <si>
    <t>Ramiro Luna</t>
  </si>
  <si>
    <t>Agustín Álvarez</t>
  </si>
  <si>
    <t>Tomás Magnano</t>
  </si>
  <si>
    <t>Rodrigo Giménez</t>
  </si>
  <si>
    <t>£520</t>
  </si>
  <si>
    <t>£27,040</t>
  </si>
  <si>
    <t>Darío Barbera</t>
  </si>
  <si>
    <t>Ignacio Gariglio</t>
  </si>
  <si>
    <t>Lautaro Bursich</t>
  </si>
  <si>
    <t>Matías Belloso</t>
  </si>
  <si>
    <t>Valentín Larralde</t>
  </si>
  <si>
    <t>Agustín Maciel</t>
  </si>
  <si>
    <t>Tomás Benavides</t>
  </si>
  <si>
    <t>Diego Buceta</t>
  </si>
  <si>
    <t>Jeremías Denis</t>
  </si>
  <si>
    <t>Juan Villanueva</t>
  </si>
  <si>
    <t>Guillermo Oviedo</t>
  </si>
  <si>
    <t>Leonardo Luna Picco</t>
  </si>
  <si>
    <t>Uriel De la Rosa</t>
  </si>
  <si>
    <t>Axel Carrión</t>
  </si>
  <si>
    <t>Franco Martínez</t>
  </si>
  <si>
    <t>Gonzalo Zárate</t>
  </si>
  <si>
    <t>Juan Peinipil</t>
  </si>
  <si>
    <t>Emiliano Viveros</t>
  </si>
  <si>
    <t>Brandon Sosa</t>
  </si>
  <si>
    <t>Luca Druille</t>
  </si>
  <si>
    <t>Nahuel Frascone</t>
  </si>
  <si>
    <t>Matías Galán</t>
  </si>
  <si>
    <t>Leonel Aguirre</t>
  </si>
  <si>
    <t>Joaquín Martínez</t>
  </si>
  <si>
    <t>Cristopher López</t>
  </si>
  <si>
    <t>Adrián Cabañas</t>
  </si>
  <si>
    <t>Joaquín Pombo</t>
  </si>
  <si>
    <t>Nicolás Ruiz Díaz</t>
  </si>
  <si>
    <t>Emmanuel Alarcón</t>
  </si>
  <si>
    <t>Iván Cabrera</t>
  </si>
  <si>
    <t>Tadeo Rodríguez</t>
  </si>
  <si>
    <t>Atl Tucumán</t>
  </si>
  <si>
    <t>Santiago Vergini</t>
  </si>
  <si>
    <t>Cristian Lucchetti</t>
  </si>
  <si>
    <t>Cristian Menéndez</t>
  </si>
  <si>
    <t>Junior Benítez</t>
  </si>
  <si>
    <t>Joaquín Pereyra</t>
  </si>
  <si>
    <t>Cristian Erbes</t>
  </si>
  <si>
    <t>Felipe Campos</t>
  </si>
  <si>
    <t>Franco Mussis</t>
  </si>
  <si>
    <t>Ciro Rius</t>
  </si>
  <si>
    <t>Yonathan Cabral</t>
  </si>
  <si>
    <t>Guillermo Acosta</t>
  </si>
  <si>
    <t>Leonardo Heredia</t>
  </si>
  <si>
    <t>Marcelo Ortiz</t>
  </si>
  <si>
    <t>Ramiro Carrera</t>
  </si>
  <si>
    <t>Augusto Lotti</t>
  </si>
  <si>
    <t>Matías Orihuela</t>
  </si>
  <si>
    <t>Renzo Tesuri</t>
  </si>
  <si>
    <t>Tomás Marchiori</t>
  </si>
  <si>
    <t>Gabriel Risso Patrón</t>
  </si>
  <si>
    <t>Mauro Osores</t>
  </si>
  <si>
    <t>£770</t>
  </si>
  <si>
    <t>£40,040</t>
  </si>
  <si>
    <t>Agustín Lagos</t>
  </si>
  <si>
    <t>Marcos Valor</t>
  </si>
  <si>
    <t>Ramiro Ruíz Rodríguez</t>
  </si>
  <si>
    <t>Nicolás Laméndola</t>
  </si>
  <si>
    <t>£550</t>
  </si>
  <si>
    <t>£28,600</t>
  </si>
  <si>
    <t>Kevin Salinas</t>
  </si>
  <si>
    <t>Daniel Ibáñez</t>
  </si>
  <si>
    <t>Matías Mamani</t>
  </si>
  <si>
    <t>£490</t>
  </si>
  <si>
    <t>£25,480</t>
  </si>
  <si>
    <t>Lucas Naranjo</t>
  </si>
  <si>
    <t>Abel Bustos</t>
  </si>
  <si>
    <t>Kevin Isa Luna</t>
  </si>
  <si>
    <t>Camilo Albornoz</t>
  </si>
  <si>
    <t>Ignacio Maestro Puch</t>
  </si>
  <si>
    <t>Nicolás Romero</t>
  </si>
  <si>
    <t>Hernán Rosales</t>
  </si>
  <si>
    <t>Facundo Fernández</t>
  </si>
  <si>
    <t>Matías Sánchez</t>
  </si>
  <si>
    <t>Matías Solohaga</t>
  </si>
  <si>
    <t>Franco Coman</t>
  </si>
  <si>
    <t>Andrés Gigena</t>
  </si>
  <si>
    <t>Brian Ibáñez</t>
  </si>
  <si>
    <t>Gustavo Lescano</t>
  </si>
  <si>
    <t>Moisés Brandán</t>
  </si>
  <si>
    <t>Joaquín Ávila</t>
  </si>
  <si>
    <t>Rodrigo Morales</t>
  </si>
  <si>
    <t>Ramiro Paunero</t>
  </si>
  <si>
    <t>Juan Trujillo</t>
  </si>
  <si>
    <t>Enzo Sánchez</t>
  </si>
  <si>
    <t>Kevin Nickler</t>
  </si>
  <si>
    <t>Nahuel Duarte</t>
  </si>
  <si>
    <t>Gonzalo Soria</t>
  </si>
  <si>
    <t>D/M R</t>
  </si>
  <si>
    <t>Luis Estrada</t>
  </si>
  <si>
    <t>Santiago Muzzo</t>
  </si>
  <si>
    <t>Ignacio Serrano</t>
  </si>
  <si>
    <t>Tobías Díaz</t>
  </si>
  <si>
    <t>Joaquín Ortega</t>
  </si>
  <si>
    <t>Santiago de la Rosa</t>
  </si>
  <si>
    <t>Maximiliano Alanís</t>
  </si>
  <si>
    <t>Marcelo Vega</t>
  </si>
  <si>
    <t>Fabricio Navarro</t>
  </si>
  <si>
    <t>Fabricio Olmedo</t>
  </si>
  <si>
    <t>Mauricio Chaín</t>
  </si>
  <si>
    <t>Juan Vargas</t>
  </si>
  <si>
    <t>Gerónimo Hernández</t>
  </si>
  <si>
    <t>Franco Arroyo</t>
  </si>
  <si>
    <t>Benjamín Salverry</t>
  </si>
  <si>
    <t>Nicolas Sigal</t>
  </si>
  <si>
    <t>Ramiro Laméndola</t>
  </si>
  <si>
    <t>Francisco Starecinchi</t>
  </si>
  <si>
    <t>Ignacio Randazzo</t>
  </si>
  <si>
    <t>Álvaro Medina</t>
  </si>
  <si>
    <t>Juan Pablo Rizo</t>
  </si>
  <si>
    <t>Agustín Fernández</t>
  </si>
  <si>
    <t>Guillermo Gómez</t>
  </si>
  <si>
    <t>Ignacio Juárez</t>
  </si>
  <si>
    <t>Eber Soraire</t>
  </si>
  <si>
    <t>D/M L</t>
  </si>
  <si>
    <t>Aquiles Soria</t>
  </si>
  <si>
    <t>Thiago Sale</t>
  </si>
  <si>
    <t>Mauro Garay</t>
  </si>
  <si>
    <t>Pablo Jatib</t>
  </si>
  <si>
    <t>Rodrigo Gallo</t>
  </si>
  <si>
    <t>Nahuel Romero</t>
  </si>
  <si>
    <t>Marcos Rodríguez</t>
  </si>
  <si>
    <t>Ramón Rodríguez</t>
  </si>
  <si>
    <t>Lautaro Toledo</t>
  </si>
  <si>
    <t>José Acosta</t>
  </si>
  <si>
    <t>Rafael Medina</t>
  </si>
  <si>
    <t>Nazareno López</t>
  </si>
  <si>
    <t>Tobías Oscari</t>
  </si>
  <si>
    <t>Alexis Minotti</t>
  </si>
  <si>
    <t>Alán Ávila</t>
  </si>
  <si>
    <t>Jesús Dátolo</t>
  </si>
  <si>
    <t>Joel Soñora</t>
  </si>
  <si>
    <t>Luciano Lollo</t>
  </si>
  <si>
    <t>Mauricio Cuero</t>
  </si>
  <si>
    <t>Nicolás Domingo</t>
  </si>
  <si>
    <t>Alejandro Cabrera</t>
  </si>
  <si>
    <t>Facundo Cambeses</t>
  </si>
  <si>
    <t>Gustavo Canto</t>
  </si>
  <si>
    <t>Juan Álvarez</t>
  </si>
  <si>
    <t>Luciano Pons</t>
  </si>
  <si>
    <t>Leonardo Flores</t>
  </si>
  <si>
    <t>Alexis Maldonado</t>
  </si>
  <si>
    <t>Agustín Urzi</t>
  </si>
  <si>
    <t>Emanuel Coronel</t>
  </si>
  <si>
    <t>Gonzalo Miceli</t>
  </si>
  <si>
    <t>Nicolás Linares</t>
  </si>
  <si>
    <t>Giuliano Galoppo</t>
  </si>
  <si>
    <t>Juan Rodríguez</t>
  </si>
  <si>
    <t>Facundo Altamirano</t>
  </si>
  <si>
    <t>Ramiro Di Luciano</t>
  </si>
  <si>
    <t>Alexis Sosa</t>
  </si>
  <si>
    <t>Iván Pereyra</t>
  </si>
  <si>
    <t>Valentín Barbero</t>
  </si>
  <si>
    <t>Alan Di Pippa</t>
  </si>
  <si>
    <t>Lautaro Ramírez</t>
  </si>
  <si>
    <t>Franco Quinteros</t>
  </si>
  <si>
    <t>Juan Manuel Cruz</t>
  </si>
  <si>
    <t>Gregorio Tanco</t>
  </si>
  <si>
    <t>Sebastián Gallardo</t>
  </si>
  <si>
    <t>Ramiro Enrique</t>
  </si>
  <si>
    <t>Banfield</t>
  </si>
  <si>
    <t>Facundo Sanguinetti</t>
  </si>
  <si>
    <t>Matías González</t>
  </si>
  <si>
    <t>Marcos Fredes</t>
  </si>
  <si>
    <t>Gino Santilli</t>
  </si>
  <si>
    <t>Michel Poon-Angeron</t>
  </si>
  <si>
    <t>Trinidad &amp; Tobago</t>
  </si>
  <si>
    <t>Santiago Fernández</t>
  </si>
  <si>
    <t>Jeremías Perales</t>
  </si>
  <si>
    <t>Aaron Quiros</t>
  </si>
  <si>
    <t>Pedro Cejas</t>
  </si>
  <si>
    <t>Alejandro Herrera</t>
  </si>
  <si>
    <t>Miguel Sotelo</t>
  </si>
  <si>
    <t>Onyenze Anselem</t>
  </si>
  <si>
    <t>Mauro Echenique</t>
  </si>
  <si>
    <t>Juan Iribarren</t>
  </si>
  <si>
    <t>Iván Zelarrayán</t>
  </si>
  <si>
    <t>Ignacio Ortega</t>
  </si>
  <si>
    <t>Juan Galeazzi</t>
  </si>
  <si>
    <t>Axel Ovejero</t>
  </si>
  <si>
    <t>David Puca</t>
  </si>
  <si>
    <t>Luis Campero</t>
  </si>
  <si>
    <t>Sebastián Alcaraz</t>
  </si>
  <si>
    <t>Federico Ibáñez</t>
  </si>
  <si>
    <t>Lautaro Gómez</t>
  </si>
  <si>
    <t>Lautaro Villegas</t>
  </si>
  <si>
    <t>Lucas Palavecino</t>
  </si>
  <si>
    <t>Samuel Ríos</t>
  </si>
  <si>
    <t>Alex Bungaard</t>
  </si>
  <si>
    <t>Fernando Rodríguez</t>
  </si>
  <si>
    <t>Marcos Echeverría</t>
  </si>
  <si>
    <t>Matías Figueredo</t>
  </si>
  <si>
    <t>Santiago Farías</t>
  </si>
  <si>
    <t>Víctor Ayala</t>
  </si>
  <si>
    <t>Federico Quiroga</t>
  </si>
  <si>
    <t>Mateo Fiordeliso</t>
  </si>
  <si>
    <t>Elian Luca</t>
  </si>
  <si>
    <t>Mateo Guidolin</t>
  </si>
  <si>
    <t>Lautaro Sequeira</t>
  </si>
  <si>
    <t>Elián Rodríguez</t>
  </si>
  <si>
    <t>Luca Bottaro</t>
  </si>
  <si>
    <t>Lautaro Ríos</t>
  </si>
  <si>
    <t>Alan Caló</t>
  </si>
  <si>
    <t>Julián Eseiza</t>
  </si>
  <si>
    <t>Ignacio Rodríguez</t>
  </si>
  <si>
    <t>Esteban Cardozo</t>
  </si>
  <si>
    <t>Matías Gutiérrez</t>
  </si>
  <si>
    <t>Nicolás Villagra</t>
  </si>
  <si>
    <t>Matías Arias</t>
  </si>
  <si>
    <t>Lucas Mazieres</t>
  </si>
  <si>
    <t>Mateo Pérez</t>
  </si>
  <si>
    <t>Valentín Quevedo</t>
  </si>
  <si>
    <t>Kevin Sosa</t>
  </si>
  <si>
    <t>Lucio Garbieri</t>
  </si>
  <si>
    <t>Nahuel Paredes</t>
  </si>
  <si>
    <t>Tomás Adoryan</t>
  </si>
  <si>
    <t>Santiago Arriola</t>
  </si>
  <si>
    <t>Martín Bravo</t>
  </si>
  <si>
    <t>Matías Cuéllar</t>
  </si>
  <si>
    <t>Tomás Capdevilla</t>
  </si>
  <si>
    <t>Abel Amaya</t>
  </si>
  <si>
    <t>Marcos Valverdi</t>
  </si>
  <si>
    <t>Maximiliano Flores</t>
  </si>
  <si>
    <t>Ignacio Torres</t>
  </si>
  <si>
    <t>Justo Rodríguez</t>
  </si>
  <si>
    <t>Facundo Vila</t>
  </si>
  <si>
    <t>Eduardo Salvio</t>
  </si>
  <si>
    <t>Marcos Rojo</t>
  </si>
  <si>
    <t>Edwin Cardona</t>
  </si>
  <si>
    <t>Cristian Pavón</t>
  </si>
  <si>
    <t>Carlos Izquierdoz</t>
  </si>
  <si>
    <t>Carlos Zambrano</t>
  </si>
  <si>
    <t>Frank Fabra</t>
  </si>
  <si>
    <t>Luis Advíncula</t>
  </si>
  <si>
    <t>Lisandro López</t>
  </si>
  <si>
    <t>Sebastián Villa</t>
  </si>
  <si>
    <t>Juan Ramírez</t>
  </si>
  <si>
    <t>Agustín Rossi</t>
  </si>
  <si>
    <t>Javier García</t>
  </si>
  <si>
    <t>Jorman Campuzano</t>
  </si>
  <si>
    <t>Nicolás Orsini</t>
  </si>
  <si>
    <t>Esteban Rolón</t>
  </si>
  <si>
    <t>Rodrigo Montes</t>
  </si>
  <si>
    <t>Agustín Almendra</t>
  </si>
  <si>
    <t>Agustín Obando</t>
  </si>
  <si>
    <t>Norberto Briasco</t>
  </si>
  <si>
    <t>Aaron Molinas</t>
  </si>
  <si>
    <t>Agustín Heredia</t>
  </si>
  <si>
    <t>Isaac Monti</t>
  </si>
  <si>
    <t>Marcelo Weigandt</t>
  </si>
  <si>
    <t>Agustín Sández</t>
  </si>
  <si>
    <t>Agustín Lastra</t>
  </si>
  <si>
    <t>Valentín Barco</t>
  </si>
  <si>
    <t>Alan Varela</t>
  </si>
  <si>
    <t>Vicente Taborda</t>
  </si>
  <si>
    <t>Eros Mancuso</t>
  </si>
  <si>
    <t>Exequiel Zeballos</t>
  </si>
  <si>
    <t>Gabriel Vega</t>
  </si>
  <si>
    <t>Gonzalo Lamardo</t>
  </si>
  <si>
    <t>Iván Alvariño</t>
  </si>
  <si>
    <t>Luis Vázquez</t>
  </si>
  <si>
    <t>Ezequiel Fernández</t>
  </si>
  <si>
    <t>Nicolás Valentini</t>
  </si>
  <si>
    <t>£920</t>
  </si>
  <si>
    <t>£47,840</t>
  </si>
  <si>
    <t>Nazareno Solís</t>
  </si>
  <si>
    <t>Cristian Medina</t>
  </si>
  <si>
    <t>Juan Pablo Cabaña</t>
  </si>
  <si>
    <t>Lucas Serna Marín</t>
  </si>
  <si>
    <t>Franco Cáceres</t>
  </si>
  <si>
    <t>Gabriel Aranda</t>
  </si>
  <si>
    <t>Erik Bodencer</t>
  </si>
  <si>
    <t>Renzo Giampaoli</t>
  </si>
  <si>
    <t>Maximiliano Zalazar</t>
  </si>
  <si>
    <t>Israel Escalante</t>
  </si>
  <si>
    <t>Santiago Núñez</t>
  </si>
  <si>
    <t>Matías Olguín</t>
  </si>
  <si>
    <t>£380</t>
  </si>
  <si>
    <t>£19,760</t>
  </si>
  <si>
    <t>Kevin Duarte</t>
  </si>
  <si>
    <t>Ramiro García</t>
  </si>
  <si>
    <t>Santiago Gauna</t>
  </si>
  <si>
    <t>Tomás Díaz</t>
  </si>
  <si>
    <t>Pedro Velurtas</t>
  </si>
  <si>
    <t>Marco Cenci</t>
  </si>
  <si>
    <t>Damián Puebla</t>
  </si>
  <si>
    <t>Maximiliano Rolón</t>
  </si>
  <si>
    <t>Yael Ramallo</t>
  </si>
  <si>
    <t>Simón Rivero</t>
  </si>
  <si>
    <t>Leonel Coira</t>
  </si>
  <si>
    <t>Rodrigo Pittavino</t>
  </si>
  <si>
    <t>Ezequiel Almirón</t>
  </si>
  <si>
    <t>Santiago Patroni</t>
  </si>
  <si>
    <t>Valentín Fascendini</t>
  </si>
  <si>
    <t>Jabes Saralegui</t>
  </si>
  <si>
    <t>Román Rodríguez</t>
  </si>
  <si>
    <t>Mateo Mendia</t>
  </si>
  <si>
    <t>Jason Taborda</t>
  </si>
  <si>
    <t>Joaquín Schoveikofski</t>
  </si>
  <si>
    <t>Stiven Ambuila</t>
  </si>
  <si>
    <t>Aarón Anselmino</t>
  </si>
  <si>
    <t>Julián Carrasco</t>
  </si>
  <si>
    <t>Lucas Palma</t>
  </si>
  <si>
    <t>Luca Langoni</t>
  </si>
  <si>
    <t>Javier Morales</t>
  </si>
  <si>
    <t>Nahuel Esquivel</t>
  </si>
  <si>
    <t>Ricardo Grance</t>
  </si>
  <si>
    <t>Tiago Simoni</t>
  </si>
  <si>
    <t>Santiago Monzón</t>
  </si>
  <si>
    <t>Lautaro Di Lollo</t>
  </si>
  <si>
    <t>Giovanni Ferraina</t>
  </si>
  <si>
    <t>Lisandro Mércuri</t>
  </si>
  <si>
    <t>Tomás Bustos</t>
  </si>
  <si>
    <t>Agustín Sansoni</t>
  </si>
  <si>
    <t>Alan Vega</t>
  </si>
  <si>
    <t>Sebastián Díaz Robles</t>
  </si>
  <si>
    <t>Iván Baumwollspinner</t>
  </si>
  <si>
    <t>Patricio Rigoni</t>
  </si>
  <si>
    <t>Francisco Magno Carrizo</t>
  </si>
  <si>
    <t>Ismael Aguilera</t>
  </si>
  <si>
    <t>Thomas Bentancor</t>
  </si>
  <si>
    <t>Sebastián Melgar</t>
  </si>
  <si>
    <t>Bolivia</t>
  </si>
  <si>
    <t>Valentino Simoni</t>
  </si>
  <si>
    <t>Lautaro Garbarino</t>
  </si>
  <si>
    <t>Walter Molas</t>
  </si>
  <si>
    <t>Nicolás Stepanovitch</t>
  </si>
  <si>
    <t>Nahuel Génez</t>
  </si>
  <si>
    <t>Boca Juniors</t>
  </si>
  <si>
    <t>Federico Lértora</t>
  </si>
  <si>
    <t>Leonardo Burián</t>
  </si>
  <si>
    <t>Paolo Goltz</t>
  </si>
  <si>
    <t>Rodrigo Aliendro</t>
  </si>
  <si>
    <t>Gonzalo Piovi</t>
  </si>
  <si>
    <t>Bruno Bianchi</t>
  </si>
  <si>
    <t>Alexis Castro</t>
  </si>
  <si>
    <t>Christian Bernardi</t>
  </si>
  <si>
    <t>Wilson Morelo</t>
  </si>
  <si>
    <t>Nicolás Leguizamón</t>
  </si>
  <si>
    <t>Rafael Delgado</t>
  </si>
  <si>
    <t>Cristian Ferreira</t>
  </si>
  <si>
    <t>Eric Meza</t>
  </si>
  <si>
    <t>Mauro Formica</t>
  </si>
  <si>
    <t>Nahuel Gallardo</t>
  </si>
  <si>
    <t>Facundo Mura</t>
  </si>
  <si>
    <t>Facundo Farías</t>
  </si>
  <si>
    <t>Facundo Garcés</t>
  </si>
  <si>
    <t>Ignacio Chicco</t>
  </si>
  <si>
    <t>Lucas Beltrán</t>
  </si>
  <si>
    <t>Fabricio Hass</t>
  </si>
  <si>
    <t>Tomás Moschion</t>
  </si>
  <si>
    <t>Gian Nardelli</t>
  </si>
  <si>
    <t>Santiago Pierotti</t>
  </si>
  <si>
    <t>Leandro Quiroz</t>
  </si>
  <si>
    <t>Román Barreto</t>
  </si>
  <si>
    <t>Facundo Masuero</t>
  </si>
  <si>
    <t>Danilo Gómez</t>
  </si>
  <si>
    <t>Guillermo Gozálvez</t>
  </si>
  <si>
    <t>Juan Cruz Zurbriggen</t>
  </si>
  <si>
    <t>Yéiler Góez</t>
  </si>
  <si>
    <t>Luciano Pereyra</t>
  </si>
  <si>
    <t>Facundo Taborda</t>
  </si>
  <si>
    <t>Alex Aranda</t>
  </si>
  <si>
    <t>Conrado Ibarra</t>
  </si>
  <si>
    <t>Laureano Troncoso</t>
  </si>
  <si>
    <t>Agustín López</t>
  </si>
  <si>
    <t>Franco Déboli</t>
  </si>
  <si>
    <t>Stefano Moreyra</t>
  </si>
  <si>
    <t>Agustín Ojeda</t>
  </si>
  <si>
    <t>Aaron Martínez</t>
  </si>
  <si>
    <t>Nahuel Curcio</t>
  </si>
  <si>
    <t>Luis Antivero</t>
  </si>
  <si>
    <t>Luciano Cura</t>
  </si>
  <si>
    <t>Hernán López</t>
  </si>
  <si>
    <t>Elías Fugas</t>
  </si>
  <si>
    <t>Lautaro Laborie</t>
  </si>
  <si>
    <t>Julián Glavocic</t>
  </si>
  <si>
    <t>Bautista Gervazoni</t>
  </si>
  <si>
    <t>Luis Schlishting</t>
  </si>
  <si>
    <t>Eliseo Vázquez</t>
  </si>
  <si>
    <t>Agustín Arcando</t>
  </si>
  <si>
    <t>Matías Olmedo</t>
  </si>
  <si>
    <t>Zahir Yunis</t>
  </si>
  <si>
    <t>Roy González</t>
  </si>
  <si>
    <t>Nicolás Utrera</t>
  </si>
  <si>
    <t>Román Martini</t>
  </si>
  <si>
    <t>Facundo Cima</t>
  </si>
  <si>
    <t>Franco Cesana</t>
  </si>
  <si>
    <t>Tiago Peiretti</t>
  </si>
  <si>
    <t>Tomás Giandolfi</t>
  </si>
  <si>
    <t>Matías Tenorio</t>
  </si>
  <si>
    <t>Maximiliano Bruno</t>
  </si>
  <si>
    <t>Fabián Schischman</t>
  </si>
  <si>
    <t>Santiago Lupino</t>
  </si>
  <si>
    <t>Facundo Lesman</t>
  </si>
  <si>
    <t>Santiago Mendoza</t>
  </si>
  <si>
    <t>Conrado Gómez</t>
  </si>
  <si>
    <t>Lucas Piccinini</t>
  </si>
  <si>
    <t>Alexis Van Isseldyk</t>
  </si>
  <si>
    <t>Jerónimo Ridolfi</t>
  </si>
  <si>
    <t>Gastón Galván</t>
  </si>
  <si>
    <t>Lautaro Bolgiani</t>
  </si>
  <si>
    <t>Tomás Ramírez</t>
  </si>
  <si>
    <t>Joaquín Enrico</t>
  </si>
  <si>
    <t>Ciro Ramírez</t>
  </si>
  <si>
    <t>Máximo Bertrán</t>
  </si>
  <si>
    <t>Facundo Gastaudo</t>
  </si>
  <si>
    <t>Máximo Cook</t>
  </si>
  <si>
    <t>Lucas Moyano</t>
  </si>
  <si>
    <t>Felipe Dettler</t>
  </si>
  <si>
    <t>Colón</t>
  </si>
  <si>
    <t>Defensa y Justicia</t>
  </si>
  <si>
    <t>Alexis Soto</t>
  </si>
  <si>
    <t>Walter Bou</t>
  </si>
  <si>
    <t>Francisco Pizzini</t>
  </si>
  <si>
    <t>Matías Rodríguez</t>
  </si>
  <si>
    <t>Tomás Martínez</t>
  </si>
  <si>
    <t>Braian Rivero</t>
  </si>
  <si>
    <t>Ezequiel Unsain</t>
  </si>
  <si>
    <t>Lucas Barrios</t>
  </si>
  <si>
    <t>Nicolás Tripichio</t>
  </si>
  <si>
    <t>Tomás Cardona</t>
  </si>
  <si>
    <t>Marcelo Benítez</t>
  </si>
  <si>
    <t>D/WB L, M C</t>
  </si>
  <si>
    <t>Raúl Loaiza</t>
  </si>
  <si>
    <t>Rodrigo Contreras</t>
  </si>
  <si>
    <t>Gabriel Hachen</t>
  </si>
  <si>
    <t>Marcos Ledesma</t>
  </si>
  <si>
    <t>Nazareno Colombo</t>
  </si>
  <si>
    <t>Adonis Frías</t>
  </si>
  <si>
    <t>Aldo Maiz</t>
  </si>
  <si>
    <t>Carlos Rotondi</t>
  </si>
  <si>
    <t>Hugo Silva</t>
  </si>
  <si>
    <t>Nicolás González</t>
  </si>
  <si>
    <t>Miguel Merentiel</t>
  </si>
  <si>
    <t>Tomás Ortíz</t>
  </si>
  <si>
    <t>£890</t>
  </si>
  <si>
    <t>£46,280</t>
  </si>
  <si>
    <t>Kevin Gutiérrez</t>
  </si>
  <si>
    <t>Franco Paredes</t>
  </si>
  <si>
    <t>£790</t>
  </si>
  <si>
    <t>£41,080</t>
  </si>
  <si>
    <t>Juan Tomicich</t>
  </si>
  <si>
    <t>£780</t>
  </si>
  <si>
    <t>£40,560</t>
  </si>
  <si>
    <t>Mariano Pieres</t>
  </si>
  <si>
    <t>Leonardo Escalante</t>
  </si>
  <si>
    <t>£660</t>
  </si>
  <si>
    <t>£34,320</t>
  </si>
  <si>
    <t>Tomás Escalante</t>
  </si>
  <si>
    <t>Nicolás Barreto</t>
  </si>
  <si>
    <t>£560</t>
  </si>
  <si>
    <t>£29,120</t>
  </si>
  <si>
    <t>Leandro Parada</t>
  </si>
  <si>
    <t>Hugo Fernández</t>
  </si>
  <si>
    <t>Lautaro Amadé</t>
  </si>
  <si>
    <t>Valentín Lombardi</t>
  </si>
  <si>
    <t>Sebastián Anríquez</t>
  </si>
  <si>
    <t>Mirko Pagani</t>
  </si>
  <si>
    <t>Lautaro Fedele</t>
  </si>
  <si>
    <t>Thiago Schiavulli</t>
  </si>
  <si>
    <t>Gabriel Altamirano</t>
  </si>
  <si>
    <t>Walter Chávez</t>
  </si>
  <si>
    <t>Uriel Mormando</t>
  </si>
  <si>
    <t>Nicolás Genés Rodas</t>
  </si>
  <si>
    <t>Manuel Duarte</t>
  </si>
  <si>
    <t>Enzo Ávalos</t>
  </si>
  <si>
    <t>Valentín Massara</t>
  </si>
  <si>
    <t>Luciano Miño</t>
  </si>
  <si>
    <t>Nahuel Cantero</t>
  </si>
  <si>
    <t>Benjamín Schamine</t>
  </si>
  <si>
    <t>Gonzalo Gill</t>
  </si>
  <si>
    <t>Matías Gill</t>
  </si>
  <si>
    <t>Facundo Cozzi</t>
  </si>
  <si>
    <t>Luca Franco</t>
  </si>
  <si>
    <t>Tomás Sives</t>
  </si>
  <si>
    <t>Facundo Romero</t>
  </si>
  <si>
    <t>Facundo de los Santos</t>
  </si>
  <si>
    <t>Facundo Ramírez</t>
  </si>
  <si>
    <t>Enzo Candia</t>
  </si>
  <si>
    <t>Lucas Erhardt</t>
  </si>
  <si>
    <t>Juan Cautela</t>
  </si>
  <si>
    <t>Maximiliano Princich</t>
  </si>
  <si>
    <t>Ulises Sandoval</t>
  </si>
  <si>
    <t>Ezequiel Cannavo</t>
  </si>
  <si>
    <t>Danilo Ruiz Díaz</t>
  </si>
  <si>
    <t>Leison Asprilla</t>
  </si>
  <si>
    <t>Mariano Nobau</t>
  </si>
  <si>
    <t>Maximiliano Luayza Koot</t>
  </si>
  <si>
    <t>Axel Gómez</t>
  </si>
  <si>
    <t>Tomás Sosa</t>
  </si>
  <si>
    <t>Lucas Batista</t>
  </si>
  <si>
    <t>Kevin Lencina</t>
  </si>
  <si>
    <t>Facundo Echevarría</t>
  </si>
  <si>
    <t>Bruno Ocampo</t>
  </si>
  <si>
    <t>Axel Busto</t>
  </si>
  <si>
    <t>Francisco Marco</t>
  </si>
  <si>
    <t>Joel Luquez</t>
  </si>
  <si>
    <t>Alex Le Bellot</t>
  </si>
  <si>
    <t>Román Mendieta</t>
  </si>
  <si>
    <t>Valentino Vitetta</t>
  </si>
  <si>
    <t>Facundo Odello</t>
  </si>
  <si>
    <t>Sebastián Albarracín</t>
  </si>
  <si>
    <t>Marcos Córdoba</t>
  </si>
  <si>
    <t>Nicolás Rodríguez</t>
  </si>
  <si>
    <t>Joaquín Cabrera</t>
  </si>
  <si>
    <t>Ramiro Pávez</t>
  </si>
  <si>
    <t>Tomás Cuscueta</t>
  </si>
  <si>
    <t>Estudiantes de La Plata</t>
  </si>
  <si>
    <t>Mariano Andújar</t>
  </si>
  <si>
    <t>Agustín Rogel</t>
  </si>
  <si>
    <t>Matías Pellegrini</t>
  </si>
  <si>
    <t>Nicolás Pasquini</t>
  </si>
  <si>
    <t>D/WB L, DM, M L</t>
  </si>
  <si>
    <t>Fernando Zuqui</t>
  </si>
  <si>
    <t>Fernando Tobio</t>
  </si>
  <si>
    <t>Juan Sánchez Miño</t>
  </si>
  <si>
    <t>Leonardo Godoy</t>
  </si>
  <si>
    <t>Jaime Ayoví</t>
  </si>
  <si>
    <t>Francisco Apaolaza</t>
  </si>
  <si>
    <t>Leandro Díaz</t>
  </si>
  <si>
    <t>Manuel Castro</t>
  </si>
  <si>
    <t>Fabián Noguera</t>
  </si>
  <si>
    <t>Gustavo Del Prete</t>
  </si>
  <si>
    <t>Matías Aguirregaray</t>
  </si>
  <si>
    <t>Ricardo Ramírez</t>
  </si>
  <si>
    <t>Franco Zapiola</t>
  </si>
  <si>
    <t>Emiliano González</t>
  </si>
  <si>
    <t>Mauricio Guzmán</t>
  </si>
  <si>
    <t>Aaron Spetale</t>
  </si>
  <si>
    <t>Bautista Kociubinski</t>
  </si>
  <si>
    <t>Esteban Obregón</t>
  </si>
  <si>
    <t>Franco Romero</t>
  </si>
  <si>
    <t>Jerónimo Pourtau</t>
  </si>
  <si>
    <t>£1,030</t>
  </si>
  <si>
    <t>£53,560</t>
  </si>
  <si>
    <t>Deian Verón</t>
  </si>
  <si>
    <t>£1,020</t>
  </si>
  <si>
    <t>£53,040</t>
  </si>
  <si>
    <t>Franco Rodríguez</t>
  </si>
  <si>
    <t>D R, DM</t>
  </si>
  <si>
    <t>Nicolás Palavecino</t>
  </si>
  <si>
    <t>Nicolás López</t>
  </si>
  <si>
    <t>Iñaki Ludueña</t>
  </si>
  <si>
    <t>Ramón Villalba</t>
  </si>
  <si>
    <t>Vinicius Lansade</t>
  </si>
  <si>
    <t>Segundo Pachamé</t>
  </si>
  <si>
    <t>Ezequiel Naya</t>
  </si>
  <si>
    <t>Máximo Guzmán</t>
  </si>
  <si>
    <t>Gastón Benedetti</t>
  </si>
  <si>
    <t>Gonzalo Piñeiro</t>
  </si>
  <si>
    <t>Bautista Biffi</t>
  </si>
  <si>
    <t>Agustín Palavecino</t>
  </si>
  <si>
    <t>Julián Ascacíbar</t>
  </si>
  <si>
    <t>Santiago Flores</t>
  </si>
  <si>
    <t>Mateo Burdisso</t>
  </si>
  <si>
    <t>Lautaro Lovazzano</t>
  </si>
  <si>
    <t>Nicolás Fernández</t>
  </si>
  <si>
    <t>Juan Pablo Zozaya</t>
  </si>
  <si>
    <t>Franco Cacace</t>
  </si>
  <si>
    <t>Gonzalo Vidal</t>
  </si>
  <si>
    <t>Damián Valente</t>
  </si>
  <si>
    <t>Juan Segobia</t>
  </si>
  <si>
    <t>Benjamín Rojas</t>
  </si>
  <si>
    <t>Rodrigo Dinocco</t>
  </si>
  <si>
    <t>Gaspar Romeo</t>
  </si>
  <si>
    <t>Franco Ojeda</t>
  </si>
  <si>
    <t>Agustín Zanoni</t>
  </si>
  <si>
    <t>Mateo Gobbi</t>
  </si>
  <si>
    <t>Agustín Ezama</t>
  </si>
  <si>
    <t>Simón Buscaglia</t>
  </si>
  <si>
    <t>Tomás Núñez</t>
  </si>
  <si>
    <t>Matteo Trombini</t>
  </si>
  <si>
    <t>Joaquín Mura</t>
  </si>
  <si>
    <t>Fabricio Iacovich</t>
  </si>
  <si>
    <t>Juan Francisco Zales</t>
  </si>
  <si>
    <t>Braian Aita</t>
  </si>
  <si>
    <t>Johann Blanco</t>
  </si>
  <si>
    <t>Gonzalo Rivas</t>
  </si>
  <si>
    <t>Mateo Modotti</t>
  </si>
  <si>
    <t>Valentín Rosales</t>
  </si>
  <si>
    <t>Germán Leguiza</t>
  </si>
  <si>
    <t>Fabrizio Sebastiani</t>
  </si>
  <si>
    <t>Maximiliano Acosta</t>
  </si>
  <si>
    <t>Juan Manuel Bosio</t>
  </si>
  <si>
    <t>Román Abelando</t>
  </si>
  <si>
    <t>Juan Pablo Moreno</t>
  </si>
  <si>
    <t>Valentín Deza</t>
  </si>
  <si>
    <t>Julián Marcos</t>
  </si>
  <si>
    <t>Franco Cassulo</t>
  </si>
  <si>
    <t>Juan Cruz Vázquez</t>
  </si>
  <si>
    <t>Juan Pablo Arango</t>
  </si>
  <si>
    <t>Martín Basualdo</t>
  </si>
  <si>
    <t>Katriel Curi</t>
  </si>
  <si>
    <t>Mariano Ascacíbar</t>
  </si>
  <si>
    <t>Lucas Pasquale</t>
  </si>
  <si>
    <t>Javier Martín</t>
  </si>
  <si>
    <t>Cristóbal Valbuena</t>
  </si>
  <si>
    <t>Mateo Schwartz</t>
  </si>
  <si>
    <t>Nicolás Modotti</t>
  </si>
  <si>
    <t>Ignacio Salinas</t>
  </si>
  <si>
    <t>Xochtiel D'Amelio</t>
  </si>
  <si>
    <t>Juan Cruz Pintos</t>
  </si>
  <si>
    <t>Lucas Manfredi</t>
  </si>
  <si>
    <t>Fabricio Amato</t>
  </si>
  <si>
    <t>Rodrigo Borzone</t>
  </si>
  <si>
    <t>Ezequiel Marcone</t>
  </si>
  <si>
    <t>Luis Miguel Rodríguez</t>
  </si>
  <si>
    <t>Manuel Insaurralde</t>
  </si>
  <si>
    <t>Alexis Domínguez</t>
  </si>
  <si>
    <t>Brahian Alemán</t>
  </si>
  <si>
    <t>Emanuel Cecchini</t>
  </si>
  <si>
    <t>Nery Leyes</t>
  </si>
  <si>
    <t>Nicolás Colazo</t>
  </si>
  <si>
    <t>WB L, AM LC</t>
  </si>
  <si>
    <t>Rodrigo Rey</t>
  </si>
  <si>
    <t>Rodrigo Holgado</t>
  </si>
  <si>
    <t>Harrinson Mancilla</t>
  </si>
  <si>
    <t>Bruno Palazzo</t>
  </si>
  <si>
    <t>Agustín Ramírez</t>
  </si>
  <si>
    <t>Eric Ramírez</t>
  </si>
  <si>
    <t>Estanislao Jara</t>
  </si>
  <si>
    <t>Lucas Licht</t>
  </si>
  <si>
    <t>Leonardo Morales</t>
  </si>
  <si>
    <t>Matías Melluso</t>
  </si>
  <si>
    <t>Nelson Insfrán</t>
  </si>
  <si>
    <t>Nicolás Contín</t>
  </si>
  <si>
    <t>Matías Pérez García</t>
  </si>
  <si>
    <t>Maximiliano Coronel</t>
  </si>
  <si>
    <t>Guillermo Enrique</t>
  </si>
  <si>
    <t>Gustavo Areco</t>
  </si>
  <si>
    <t>Germán Guiffrey</t>
  </si>
  <si>
    <t>Johan Carbonero</t>
  </si>
  <si>
    <t>Ignacio Miramón</t>
  </si>
  <si>
    <t>Bautista Barros Schelotto</t>
  </si>
  <si>
    <t>£1,070</t>
  </si>
  <si>
    <t>£55,640</t>
  </si>
  <si>
    <t>Francisco Gerometta</t>
  </si>
  <si>
    <t>Matías Toledo</t>
  </si>
  <si>
    <t>£930</t>
  </si>
  <si>
    <t>£48,360</t>
  </si>
  <si>
    <t>Nahuel Manganelli</t>
  </si>
  <si>
    <t>£910</t>
  </si>
  <si>
    <t>£47,320</t>
  </si>
  <si>
    <t>Gimnasia La Plata</t>
  </si>
  <si>
    <t>Matías Miranda</t>
  </si>
  <si>
    <t>Néstor García Martinoli</t>
  </si>
  <si>
    <t>Tomás Fernández</t>
  </si>
  <si>
    <t>Andrés Gutiérrez</t>
  </si>
  <si>
    <t>Sebastián Cocimano</t>
  </si>
  <si>
    <t>Leandro Mamut</t>
  </si>
  <si>
    <t>£850</t>
  </si>
  <si>
    <t>£44,200</t>
  </si>
  <si>
    <t>Lautaro Chávez</t>
  </si>
  <si>
    <t>Tomás Durso</t>
  </si>
  <si>
    <t>£740</t>
  </si>
  <si>
    <t>£38,480</t>
  </si>
  <si>
    <t>Rodrigo Castillo</t>
  </si>
  <si>
    <t>Guillermo Fratta</t>
  </si>
  <si>
    <t>Franco Torres</t>
  </si>
  <si>
    <t>Ivo Mammini</t>
  </si>
  <si>
    <t>Tomás Muro</t>
  </si>
  <si>
    <t>Fernando Martínez</t>
  </si>
  <si>
    <t>Alan Lescano</t>
  </si>
  <si>
    <t>Manuel Pagano</t>
  </si>
  <si>
    <t>Tomás Cataldi</t>
  </si>
  <si>
    <t>Matías Bazzi</t>
  </si>
  <si>
    <t>Rodrigo Auzmendi</t>
  </si>
  <si>
    <t>Mateo Cardozo</t>
  </si>
  <si>
    <t>Benjamín Domínguez</t>
  </si>
  <si>
    <t>Zago Zegarra</t>
  </si>
  <si>
    <t>Alan Sánchez</t>
  </si>
  <si>
    <t>Axel Pérez</t>
  </si>
  <si>
    <t>Francisco Vergara</t>
  </si>
  <si>
    <t>Valentín Jouglard</t>
  </si>
  <si>
    <t>Gonzalo González</t>
  </si>
  <si>
    <t>Santiago Ortuño</t>
  </si>
  <si>
    <t>Renzo Demario</t>
  </si>
  <si>
    <t>Matias Valenti</t>
  </si>
  <si>
    <t>Alan Chacón</t>
  </si>
  <si>
    <t>Ignacio Iribarren</t>
  </si>
  <si>
    <t>Kevin Vergara</t>
  </si>
  <si>
    <t>Felipe Sánchez</t>
  </si>
  <si>
    <t>Leandro Guzmán</t>
  </si>
  <si>
    <t>Diego Mastrángelo</t>
  </si>
  <si>
    <t>Francisco Cairo</t>
  </si>
  <si>
    <t>Dylan Godoy</t>
  </si>
  <si>
    <t>Rodrigo Juárez</t>
  </si>
  <si>
    <t>Joaquín Rojas</t>
  </si>
  <si>
    <t>Gustavo Sivila</t>
  </si>
  <si>
    <t>Mateo Ledesma</t>
  </si>
  <si>
    <t>Rodrigo Rodríguez</t>
  </si>
  <si>
    <t>Luciano Acosta</t>
  </si>
  <si>
    <t>Facundo Núñez</t>
  </si>
  <si>
    <t>Nazareno Palavecino</t>
  </si>
  <si>
    <t>Franco Vignale</t>
  </si>
  <si>
    <t>Luciano Batista</t>
  </si>
  <si>
    <t>Alex Aramayo</t>
  </si>
  <si>
    <t>Alejo Medina</t>
  </si>
  <si>
    <t>Lautaro Álvarez</t>
  </si>
  <si>
    <t>Tomás Ancherogguón</t>
  </si>
  <si>
    <t>Justo Sosa</t>
  </si>
  <si>
    <t>Jorge Benítez</t>
  </si>
  <si>
    <t>Rafael Sveruk</t>
  </si>
  <si>
    <t>Francisco Riveros</t>
  </si>
  <si>
    <t>Alexis Luna</t>
  </si>
  <si>
    <t>Pablo Álvarez</t>
  </si>
  <si>
    <t>Uriel Quintana</t>
  </si>
  <si>
    <t>Nelson Dávalos</t>
  </si>
  <si>
    <t>Lautaro Lorenzi</t>
  </si>
  <si>
    <t>Facundo Sánchez</t>
  </si>
  <si>
    <t>Mateo Messera</t>
  </si>
  <si>
    <t>Juan Dignani</t>
  </si>
  <si>
    <t>Adrián Ocampo</t>
  </si>
  <si>
    <t>Fermín Irisarri</t>
  </si>
  <si>
    <t>Alexis Steimbach</t>
  </si>
  <si>
    <t>Alejo Paz</t>
  </si>
  <si>
    <t>Martín López</t>
  </si>
  <si>
    <t>Jorge Cabello</t>
  </si>
  <si>
    <t>Lautaro Greco</t>
  </si>
  <si>
    <t>Santino Primante</t>
  </si>
  <si>
    <t>Emiliano Benitez</t>
  </si>
  <si>
    <t>Martiniano Irribarría</t>
  </si>
  <si>
    <t>Santiago Zapulla</t>
  </si>
  <si>
    <t>Gonzalo Delendati</t>
  </si>
  <si>
    <t>Brandon López</t>
  </si>
  <si>
    <t>Jeison Chalá</t>
  </si>
  <si>
    <t>Néstor Breitenbruch</t>
  </si>
  <si>
    <t>Cristian Colmán</t>
  </si>
  <si>
    <t>Guillermo Ortiz</t>
  </si>
  <si>
    <t>Juan Espínola</t>
  </si>
  <si>
    <t>Martín Ojeda</t>
  </si>
  <si>
    <t>Nicolás Sánchez</t>
  </si>
  <si>
    <t>Nelson Acevedo</t>
  </si>
  <si>
    <t>Nelson Ibáñez</t>
  </si>
  <si>
    <t>Augusto Aguirre</t>
  </si>
  <si>
    <t>Damián Pérez</t>
  </si>
  <si>
    <t>Elías López</t>
  </si>
  <si>
    <t>Guillermo Pereira</t>
  </si>
  <si>
    <t>Gianluca Ferrari</t>
  </si>
  <si>
    <t>Martín Argüello</t>
  </si>
  <si>
    <t>Roberto Ramírez</t>
  </si>
  <si>
    <t>Ian Escobar</t>
  </si>
  <si>
    <t>Leonel González</t>
  </si>
  <si>
    <t>Matías Ramírez</t>
  </si>
  <si>
    <t>Marcelo Freites</t>
  </si>
  <si>
    <t>Emanuel Quinteros</t>
  </si>
  <si>
    <t>Tomás Badaloni</t>
  </si>
  <si>
    <t>Daniel Molina</t>
  </si>
  <si>
    <t>Alan Cantero</t>
  </si>
  <si>
    <t>Sebastián Lomónaco</t>
  </si>
  <si>
    <t>Brian Prado</t>
  </si>
  <si>
    <t>Emiliano Guyet</t>
  </si>
  <si>
    <t>Ezequiel Bullaude</t>
  </si>
  <si>
    <t>Valentín Burgoa</t>
  </si>
  <si>
    <t>Gonzalo Abrego</t>
  </si>
  <si>
    <t>£460</t>
  </si>
  <si>
    <t>£23,920</t>
  </si>
  <si>
    <t>Julián García</t>
  </si>
  <si>
    <t>Mauro Guajardo</t>
  </si>
  <si>
    <t>Nahuel Ulariaga</t>
  </si>
  <si>
    <t>Luciano Pizarro</t>
  </si>
  <si>
    <t>Ignacio Figueroa</t>
  </si>
  <si>
    <t>Joel Quiroga</t>
  </si>
  <si>
    <t>Martín Taborda</t>
  </si>
  <si>
    <t>Manuel Llano</t>
  </si>
  <si>
    <t>Roberto Lezcano</t>
  </si>
  <si>
    <t>£350</t>
  </si>
  <si>
    <t>£18,200</t>
  </si>
  <si>
    <t>Nahuel Brunet</t>
  </si>
  <si>
    <t>Ramiro Pacheco</t>
  </si>
  <si>
    <t>Martín Velgas</t>
  </si>
  <si>
    <t>Facundo Altamira</t>
  </si>
  <si>
    <t>Matías Soria</t>
  </si>
  <si>
    <t>Alejo Fernández</t>
  </si>
  <si>
    <t>Andrés Meli</t>
  </si>
  <si>
    <t>Mario Galeano</t>
  </si>
  <si>
    <t>Tomás Carrión</t>
  </si>
  <si>
    <t>Enzo Montenegro</t>
  </si>
  <si>
    <t>Nicolás Canela</t>
  </si>
  <si>
    <t>Bruno Giménez</t>
  </si>
  <si>
    <t>Bruno Leyes</t>
  </si>
  <si>
    <t>Bautista Aldunate</t>
  </si>
  <si>
    <t>Bruno Barrionuevo</t>
  </si>
  <si>
    <t>Edilson Salinas</t>
  </si>
  <si>
    <t>Gastón Pedernera</t>
  </si>
  <si>
    <t>Roberto Colucci</t>
  </si>
  <si>
    <t>Mauricio Di Gubio</t>
  </si>
  <si>
    <t>Juan Almeida</t>
  </si>
  <si>
    <t>Hernán Marín</t>
  </si>
  <si>
    <t>Leandro Soria</t>
  </si>
  <si>
    <t>Agustín Villalobos</t>
  </si>
  <si>
    <t>Ulises Agüero</t>
  </si>
  <si>
    <t>Damián Parejas</t>
  </si>
  <si>
    <t>Bautista Carrión</t>
  </si>
  <si>
    <t>Gustavo Gutierre</t>
  </si>
  <si>
    <t>Tiago Barrionuevo</t>
  </si>
  <si>
    <t>Michael Soto</t>
  </si>
  <si>
    <t>Mauro Arias</t>
  </si>
  <si>
    <t>Lautaro Vázquez</t>
  </si>
  <si>
    <t>Mirko Vivas</t>
  </si>
  <si>
    <t>Nicolás Olivares</t>
  </si>
  <si>
    <t>Franco Saucedo</t>
  </si>
  <si>
    <t>Brandon Cuello</t>
  </si>
  <si>
    <t>Godoy Cruz</t>
  </si>
  <si>
    <t>Marcos Díaz</t>
  </si>
  <si>
    <t>Claudio Yacob</t>
  </si>
  <si>
    <t>Enrique Triverio</t>
  </si>
  <si>
    <t>Jonatan Galván</t>
  </si>
  <si>
    <t>Leandro Grimi</t>
  </si>
  <si>
    <t>Franco Cristaldo</t>
  </si>
  <si>
    <t>Iván Erquiaga</t>
  </si>
  <si>
    <t>Ismael Quilez</t>
  </si>
  <si>
    <t>Lucas Vera</t>
  </si>
  <si>
    <t>DM, AM RC</t>
  </si>
  <si>
    <t>Lucas Merolla</t>
  </si>
  <si>
    <t>Patricio Toranzo</t>
  </si>
  <si>
    <t>Fabián Henríquez</t>
  </si>
  <si>
    <t>José Moya</t>
  </si>
  <si>
    <t>Jonás Acevedo</t>
  </si>
  <si>
    <t>Raúl Lozano</t>
  </si>
  <si>
    <t>Sebastián Rincón</t>
  </si>
  <si>
    <t>Diego Mercado</t>
  </si>
  <si>
    <t>Walter Pérez</t>
  </si>
  <si>
    <t>D LC, M LC</t>
  </si>
  <si>
    <t>Federico Marín</t>
  </si>
  <si>
    <t>Jhonatan Candia</t>
  </si>
  <si>
    <t>Agostino Spina</t>
  </si>
  <si>
    <t>£1,050</t>
  </si>
  <si>
    <t>£54,600</t>
  </si>
  <si>
    <t>César Ibáñez</t>
  </si>
  <si>
    <t>£990</t>
  </si>
  <si>
    <t>£51,480</t>
  </si>
  <si>
    <t>Nicolás Silva</t>
  </si>
  <si>
    <t>Agustín Curruhinca</t>
  </si>
  <si>
    <t>Cristian Núñez</t>
  </si>
  <si>
    <t>Sebastián Ramírez</t>
  </si>
  <si>
    <t>Ezequiel Navarro</t>
  </si>
  <si>
    <t>Santiago Luján</t>
  </si>
  <si>
    <t>Santiago Hezze</t>
  </si>
  <si>
    <t>Juan Gauto</t>
  </si>
  <si>
    <t>Jonathan Barijho</t>
  </si>
  <si>
    <t>Juan Rocca</t>
  </si>
  <si>
    <t>Dylan Rosales</t>
  </si>
  <si>
    <t>Matías Cóccaro</t>
  </si>
  <si>
    <t>Nelson Zelaya</t>
  </si>
  <si>
    <t>Joel Dos Santos</t>
  </si>
  <si>
    <t>Lautaro Calderón</t>
  </si>
  <si>
    <t>Rafael Ferrario</t>
  </si>
  <si>
    <t>£410</t>
  </si>
  <si>
    <t>£21,320</t>
  </si>
  <si>
    <t>Rodrigo Cabral</t>
  </si>
  <si>
    <t>Marcos Benítez</t>
  </si>
  <si>
    <t>Joaquín Vignati</t>
  </si>
  <si>
    <t>£330</t>
  </si>
  <si>
    <t>£17,160</t>
  </si>
  <si>
    <t>D L, DM</t>
  </si>
  <si>
    <t>Sebastián Meza</t>
  </si>
  <si>
    <t>Pablo Oro</t>
  </si>
  <si>
    <t>Kevin Denis</t>
  </si>
  <si>
    <t>Miqueas Martínez</t>
  </si>
  <si>
    <t>Michael Sambataro</t>
  </si>
  <si>
    <t>Andrés Molinas</t>
  </si>
  <si>
    <t>Valentín Sánchez</t>
  </si>
  <si>
    <t>Alexis Dulón</t>
  </si>
  <si>
    <t>Santiago Ghirardi</t>
  </si>
  <si>
    <t>Tomás Cadena</t>
  </si>
  <si>
    <t>Luciano Servín</t>
  </si>
  <si>
    <t>Nayib Mohamed</t>
  </si>
  <si>
    <t>Iván Valenzuela</t>
  </si>
  <si>
    <t>Santiago Pavón</t>
  </si>
  <si>
    <t>Matías Gómez</t>
  </si>
  <si>
    <t>Patricio Pizarro</t>
  </si>
  <si>
    <t>Rodrigo Campos</t>
  </si>
  <si>
    <t>Hugo Paniagua</t>
  </si>
  <si>
    <t>Yair Abraham</t>
  </si>
  <si>
    <t>Brian Fenoglio</t>
  </si>
  <si>
    <t>Nahuel Vilte</t>
  </si>
  <si>
    <t>Santiago Moya</t>
  </si>
  <si>
    <t>Leandro Figueredo</t>
  </si>
  <si>
    <t>Franco Mesa</t>
  </si>
  <si>
    <t>Tomás Iarlori</t>
  </si>
  <si>
    <t>Tomás Tello</t>
  </si>
  <si>
    <t>Mauro Villar</t>
  </si>
  <si>
    <t>Antonio Serrudo</t>
  </si>
  <si>
    <t>Leandro Giménez</t>
  </si>
  <si>
    <t>Gianfranco Formichelli</t>
  </si>
  <si>
    <t>Joaquín Morales</t>
  </si>
  <si>
    <t>Jeremias Raffin</t>
  </si>
  <si>
    <t>Francisco Belizán</t>
  </si>
  <si>
    <t>Mirko Florentín</t>
  </si>
  <si>
    <t>Mariano Ramírez</t>
  </si>
  <si>
    <t>Bautista Ferola</t>
  </si>
  <si>
    <t>Fabrizio Zaupa</t>
  </si>
  <si>
    <t>Nicolás Calgaro</t>
  </si>
  <si>
    <t>Jonathan Giménez</t>
  </si>
  <si>
    <t>Lautaro Szchur</t>
  </si>
  <si>
    <t>Mariano Ríos</t>
  </si>
  <si>
    <t>Agustín Bernardi</t>
  </si>
  <si>
    <t>Lucas Medina</t>
  </si>
  <si>
    <t>Gastón Gamboa</t>
  </si>
  <si>
    <t>Matías Forlano</t>
  </si>
  <si>
    <t>Jorge Luque</t>
  </si>
  <si>
    <t>Tobias García</t>
  </si>
  <si>
    <t>Lautaro Ruiz</t>
  </si>
  <si>
    <t>Rodrigo Novas</t>
  </si>
  <si>
    <t>Luciano De Respinis</t>
  </si>
  <si>
    <t>Ezequías Sussoni</t>
  </si>
  <si>
    <t>Andrés Britez</t>
  </si>
  <si>
    <t>Agustín Munafó</t>
  </si>
  <si>
    <t>Nazareno Durán</t>
  </si>
  <si>
    <t>Eduardo Melo</t>
  </si>
  <si>
    <t>Matías Villar</t>
  </si>
  <si>
    <t>Fabricio Ávila</t>
  </si>
  <si>
    <t>Francisco Angeli</t>
  </si>
  <si>
    <t>Maximiliano Maidana</t>
  </si>
  <si>
    <t>Alexis Martínez</t>
  </si>
  <si>
    <t>Julián Grosjean</t>
  </si>
  <si>
    <t>Lionel Ybañez</t>
  </si>
  <si>
    <t>Lautaro Luján</t>
  </si>
  <si>
    <t>Nicolás Serrano</t>
  </si>
  <si>
    <t>Thomas Barrios</t>
  </si>
  <si>
    <t>Santiago Galván</t>
  </si>
  <si>
    <t>Huracán</t>
  </si>
  <si>
    <t>Fabricio Bustos</t>
  </si>
  <si>
    <t>Lucas Romero</t>
  </si>
  <si>
    <t>Silvio Romero</t>
  </si>
  <si>
    <t>Sebastián Sosa</t>
  </si>
  <si>
    <t>Andrés Roa</t>
  </si>
  <si>
    <t>Domingo Blanco</t>
  </si>
  <si>
    <t>Juan Manuel Insaurralde</t>
  </si>
  <si>
    <t>Joaquín Laso</t>
  </si>
  <si>
    <t>Ezequiel Muñoz</t>
  </si>
  <si>
    <t>Gonzalo Asis</t>
  </si>
  <si>
    <t>Gastón Togni</t>
  </si>
  <si>
    <t>Milton Álvarez</t>
  </si>
  <si>
    <t>Alan Soñora</t>
  </si>
  <si>
    <t>Braian Martínez</t>
  </si>
  <si>
    <t>Ayrton Costa</t>
  </si>
  <si>
    <t>Carlos Benavídez</t>
  </si>
  <si>
    <t>Juan Pacchini</t>
  </si>
  <si>
    <t>Lucas González</t>
  </si>
  <si>
    <t>Sergio Barreto</t>
  </si>
  <si>
    <t>Alan Velasco</t>
  </si>
  <si>
    <t>Thomas Ortega</t>
  </si>
  <si>
    <t>Tomás Pozzo</t>
  </si>
  <si>
    <t>Federico Rotela</t>
  </si>
  <si>
    <t>WB/M R</t>
  </si>
  <si>
    <t>Julián Romero</t>
  </si>
  <si>
    <t>Mauro Zurita</t>
  </si>
  <si>
    <t>Fernando Chávez</t>
  </si>
  <si>
    <t>Patricio Ostachuk</t>
  </si>
  <si>
    <t>D C, M RC</t>
  </si>
  <si>
    <t>Mauricio Del Castillo</t>
  </si>
  <si>
    <t>Antonio Erburu</t>
  </si>
  <si>
    <t>David Sayago</t>
  </si>
  <si>
    <t>Renzo Bacchia</t>
  </si>
  <si>
    <t>Rodrigo Márquez</t>
  </si>
  <si>
    <t>Matías Sosa Ugolini</t>
  </si>
  <si>
    <t>Miguel Genes</t>
  </si>
  <si>
    <t>Juan Román Zarza</t>
  </si>
  <si>
    <t>Thomas Huanchuli</t>
  </si>
  <si>
    <t>Agustín Lezcano</t>
  </si>
  <si>
    <t>Diego Segovia</t>
  </si>
  <si>
    <t>Tobías Ibarra</t>
  </si>
  <si>
    <t>£340</t>
  </si>
  <si>
    <t>£17,680</t>
  </si>
  <si>
    <t>Ramiro Lobo</t>
  </si>
  <si>
    <t>Patricio Sabio</t>
  </si>
  <si>
    <t>Agustín Quiroga</t>
  </si>
  <si>
    <t>Facundo Gómez</t>
  </si>
  <si>
    <t>Nehuén García</t>
  </si>
  <si>
    <t>Martín Perisotto</t>
  </si>
  <si>
    <t>Facundo Osvaldo</t>
  </si>
  <si>
    <t>Luciano Villalva</t>
  </si>
  <si>
    <t>Rodrigo Atencio</t>
  </si>
  <si>
    <t>Pablo González Soriano</t>
  </si>
  <si>
    <t>D/WB R, DM</t>
  </si>
  <si>
    <t>Facundo Rivero</t>
  </si>
  <si>
    <t>Ignacio Medina</t>
  </si>
  <si>
    <t>Nicolás Scarpa</t>
  </si>
  <si>
    <t>Julián Vila</t>
  </si>
  <si>
    <t>Diego Pagella</t>
  </si>
  <si>
    <t>Tomás Rambert</t>
  </si>
  <si>
    <t>Joaquín Leites</t>
  </si>
  <si>
    <t>Santiago Velásquez</t>
  </si>
  <si>
    <t>Axel Poza</t>
  </si>
  <si>
    <t>Martín González</t>
  </si>
  <si>
    <t>Juan Freyre</t>
  </si>
  <si>
    <t>Valentín Tapia</t>
  </si>
  <si>
    <t>Carlos Casas</t>
  </si>
  <si>
    <t>Enzo Franco</t>
  </si>
  <si>
    <t>Agustín Lemos</t>
  </si>
  <si>
    <t>Rodrigo Soria</t>
  </si>
  <si>
    <t>Gabriel Leiva</t>
  </si>
  <si>
    <t>Joel González</t>
  </si>
  <si>
    <t>Fernando Da Rosa</t>
  </si>
  <si>
    <t>Manuel Tasso</t>
  </si>
  <si>
    <t>Thiago Benítez Machuca</t>
  </si>
  <si>
    <t>Matías Sayavedra</t>
  </si>
  <si>
    <t>Tiago Kurrle</t>
  </si>
  <si>
    <t>Alexis Gamarra</t>
  </si>
  <si>
    <t>Santiago Ayala</t>
  </si>
  <si>
    <t>Leandro Barrera</t>
  </si>
  <si>
    <t>Lautaro Sáez</t>
  </si>
  <si>
    <t>Joaquín Jáuregui</t>
  </si>
  <si>
    <t>£0</t>
  </si>
  <si>
    <t>Independiente</t>
  </si>
  <si>
    <t>Lanús</t>
  </si>
  <si>
    <t>Lautaro Acosta</t>
  </si>
  <si>
    <t>Ángel González</t>
  </si>
  <si>
    <t>Diego Braghieri</t>
  </si>
  <si>
    <t>José Sand</t>
  </si>
  <si>
    <t>Ignacio Malcorra</t>
  </si>
  <si>
    <t>Guillermo Burdisso</t>
  </si>
  <si>
    <t>Leonel Di Placido</t>
  </si>
  <si>
    <t>Braian Aguirre</t>
  </si>
  <si>
    <t>José Manuel López</t>
  </si>
  <si>
    <t>Lucas Acosta</t>
  </si>
  <si>
    <t>Juan Pablo Cozzani</t>
  </si>
  <si>
    <t>Nicolás Morgantini</t>
  </si>
  <si>
    <t>Tomás Belmonte</t>
  </si>
  <si>
    <t>Jorge Morel</t>
  </si>
  <si>
    <t>Pedro de la Vega</t>
  </si>
  <si>
    <t>Alexandro Bernabéi</t>
  </si>
  <si>
    <t>Julián Aude</t>
  </si>
  <si>
    <t>Lautaro Morales</t>
  </si>
  <si>
    <t>Nicolás Thaller</t>
  </si>
  <si>
    <t>Ousmane Ndong</t>
  </si>
  <si>
    <t>Matías Esquivel</t>
  </si>
  <si>
    <t>Matías Pérez</t>
  </si>
  <si>
    <t>Juan Cisterna</t>
  </si>
  <si>
    <t>Juan Pablo Krilanovich</t>
  </si>
  <si>
    <t>Bautista Silva</t>
  </si>
  <si>
    <t>Brian Aguilar</t>
  </si>
  <si>
    <t>Alejo Tabares</t>
  </si>
  <si>
    <t>Agustín Rodríguez</t>
  </si>
  <si>
    <t>Alexis Segovia</t>
  </si>
  <si>
    <t>Francisco Espinoza Barreto</t>
  </si>
  <si>
    <t>Franco Orozco</t>
  </si>
  <si>
    <t>Luciano Peraggini</t>
  </si>
  <si>
    <t>Pablo Aranda</t>
  </si>
  <si>
    <t>Patricio Albornoz</t>
  </si>
  <si>
    <t>Lucas Besozzi</t>
  </si>
  <si>
    <t>Samuel Careaga</t>
  </si>
  <si>
    <t>Tomás Canteros</t>
  </si>
  <si>
    <t>Ed Verhoeven</t>
  </si>
  <si>
    <t>Lucas Blanco</t>
  </si>
  <si>
    <t>Mateo Sanabria</t>
  </si>
  <si>
    <t>Alan Galeano</t>
  </si>
  <si>
    <t>Mauricio Cardillo</t>
  </si>
  <si>
    <t>Maximiliano González</t>
  </si>
  <si>
    <t>Gonzalo Ramírez</t>
  </si>
  <si>
    <t>Juan Vera</t>
  </si>
  <si>
    <t>Enzo Espinoza Barreto</t>
  </si>
  <si>
    <t>Mateo Tuset</t>
  </si>
  <si>
    <t>Ousseynou Tall</t>
  </si>
  <si>
    <t>Juan Pablo Serrizuela</t>
  </si>
  <si>
    <t>Felipe Cobo</t>
  </si>
  <si>
    <t>Ramiro Pereyra</t>
  </si>
  <si>
    <t>Leandro Moreira</t>
  </si>
  <si>
    <t>Juan Martín Ginzo</t>
  </si>
  <si>
    <t>Joaquín Fernández</t>
  </si>
  <si>
    <t>Fabakary Badjie</t>
  </si>
  <si>
    <t>The Gambia</t>
  </si>
  <si>
    <t>Lucio Castillo</t>
  </si>
  <si>
    <t>Emiliano Gómez</t>
  </si>
  <si>
    <t>Lucas Varaldo</t>
  </si>
  <si>
    <t>Leandro Lucero</t>
  </si>
  <si>
    <t>Alphousseyni Dabo</t>
  </si>
  <si>
    <t>Juan Pablo Rodríguez</t>
  </si>
  <si>
    <t>Ian Díaz Burgois</t>
  </si>
  <si>
    <t>Elían Robles</t>
  </si>
  <si>
    <t>Valentín Gómez</t>
  </si>
  <si>
    <t>Luciano Suárez</t>
  </si>
  <si>
    <t>Kevin Luque</t>
  </si>
  <si>
    <t>Brahian Guayquinao</t>
  </si>
  <si>
    <t>Thomas Inda</t>
  </si>
  <si>
    <t>Lucas Villagra</t>
  </si>
  <si>
    <t>Thiago Satti</t>
  </si>
  <si>
    <t>Julio César Soler</t>
  </si>
  <si>
    <t>Santiago Heredia</t>
  </si>
  <si>
    <t>Alejandro Tévez</t>
  </si>
  <si>
    <t>Nicolás Claa</t>
  </si>
  <si>
    <t>Fabricio Acosta</t>
  </si>
  <si>
    <t>Gustavo Calderari</t>
  </si>
  <si>
    <t>Newell's</t>
  </si>
  <si>
    <t>Alan Aguerre</t>
  </si>
  <si>
    <t>Cristian Lema</t>
  </si>
  <si>
    <t>Jonathan Cristaldo</t>
  </si>
  <si>
    <t>Ignacio Scocco</t>
  </si>
  <si>
    <t>Pablo Pérez</t>
  </si>
  <si>
    <t>Franco Escobar</t>
  </si>
  <si>
    <t>Maxi Rodríguez</t>
  </si>
  <si>
    <t>Franco Negri</t>
  </si>
  <si>
    <t>Fernando Belluschi</t>
  </si>
  <si>
    <t>Gabriel Compagnucci</t>
  </si>
  <si>
    <t>Ramiro Macagno</t>
  </si>
  <si>
    <t>Juan Fernando Garro</t>
  </si>
  <si>
    <t>Julián Fernández</t>
  </si>
  <si>
    <t>Jerónimo Cacciabue</t>
  </si>
  <si>
    <t>Mariano Bittolo</t>
  </si>
  <si>
    <t>Denis Rodríguez</t>
  </si>
  <si>
    <t>José Canale</t>
  </si>
  <si>
    <t>Justo Giani</t>
  </si>
  <si>
    <t>Manuel Capasso</t>
  </si>
  <si>
    <t>Maximiliano Comba</t>
  </si>
  <si>
    <t>Pablo Sabbag</t>
  </si>
  <si>
    <t>Diego Calcaterra</t>
  </si>
  <si>
    <t>Facundo Mansilla</t>
  </si>
  <si>
    <t>Francisco González</t>
  </si>
  <si>
    <t>£950</t>
  </si>
  <si>
    <t>£49,400</t>
  </si>
  <si>
    <t>Ramiro Sordo</t>
  </si>
  <si>
    <t>Luciano Cingolani</t>
  </si>
  <si>
    <t>Guillermo Balzi</t>
  </si>
  <si>
    <t>Juan Sforza</t>
  </si>
  <si>
    <t>Mateo Maccari</t>
  </si>
  <si>
    <t>Marcos Portillo</t>
  </si>
  <si>
    <t>Juan Ignacio Tomadoni</t>
  </si>
  <si>
    <t>Patricio Acevedo</t>
  </si>
  <si>
    <t>Juan Ongaro</t>
  </si>
  <si>
    <t>Rodrigo Scagliarini</t>
  </si>
  <si>
    <t>Milton Leyendeker</t>
  </si>
  <si>
    <t>Williams Barlasina</t>
  </si>
  <si>
    <t>Tobías Donsanti</t>
  </si>
  <si>
    <t>Valentín Benítez</t>
  </si>
  <si>
    <t>Brian Aguirre</t>
  </si>
  <si>
    <t>Misael Jaime</t>
  </si>
  <si>
    <t>Felipe San Juan</t>
  </si>
  <si>
    <t>Nazareno Funez</t>
  </si>
  <si>
    <t>Felipe Coronel</t>
  </si>
  <si>
    <t>Jeremías Pérez Tica</t>
  </si>
  <si>
    <t>Eugenio Raggio</t>
  </si>
  <si>
    <t>Fabrizio Sartori Prieto</t>
  </si>
  <si>
    <t>Martín Luciano</t>
  </si>
  <si>
    <t>Tomás Berardozzi</t>
  </si>
  <si>
    <t>Ramón Ledesma</t>
  </si>
  <si>
    <t>Braulio Zanello</t>
  </si>
  <si>
    <t>Román Bravo</t>
  </si>
  <si>
    <t>Gonzalo Savy</t>
  </si>
  <si>
    <t>Nicolás Aires</t>
  </si>
  <si>
    <t>Tomás Torres</t>
  </si>
  <si>
    <t>Alan Maciel</t>
  </si>
  <si>
    <t>Agustín Paredes</t>
  </si>
  <si>
    <t>Franco Herrera</t>
  </si>
  <si>
    <t>Joaquín Messi</t>
  </si>
  <si>
    <t>Federico Sosa</t>
  </si>
  <si>
    <t>Julián Aquino</t>
  </si>
  <si>
    <t>Marcelo Esponda</t>
  </si>
  <si>
    <t>Iván Prefacio</t>
  </si>
  <si>
    <t>Bruno Bogado</t>
  </si>
  <si>
    <t>Dino Andreozzi</t>
  </si>
  <si>
    <t>Ian Glavinovich</t>
  </si>
  <si>
    <t>Lucio Almada</t>
  </si>
  <si>
    <t>Juan Margaria</t>
  </si>
  <si>
    <t>Genaro Rossi</t>
  </si>
  <si>
    <t>Lucas Mihovilcevich</t>
  </si>
  <si>
    <t>Louis Awono</t>
  </si>
  <si>
    <t>Román Cerutti</t>
  </si>
  <si>
    <t>Ignacio Rivera</t>
  </si>
  <si>
    <t>Lisandro Pola</t>
  </si>
  <si>
    <t>Joan Alegre</t>
  </si>
  <si>
    <t>Pablo Altamirano</t>
  </si>
  <si>
    <t>Exequiel Chwojewski</t>
  </si>
  <si>
    <t>José Suárez Mónaco</t>
  </si>
  <si>
    <t>David Sotelo</t>
  </si>
  <si>
    <t>Alan Gigena</t>
  </si>
  <si>
    <t>Joaquín Gómez Mattar</t>
  </si>
  <si>
    <t>Juan Manuel Guereta</t>
  </si>
  <si>
    <t>Lisandro Montenegro</t>
  </si>
  <si>
    <t>Marco Campagnaro</t>
  </si>
  <si>
    <t>Santiago Migliore</t>
  </si>
  <si>
    <t>Ignacio Canteros</t>
  </si>
  <si>
    <t>Blas Finardi Niz</t>
  </si>
  <si>
    <t>Giovanni Borgonovo</t>
  </si>
  <si>
    <t>Thiago Bulgarelli</t>
  </si>
  <si>
    <t>Santiago Vico</t>
  </si>
  <si>
    <t>Bautista Burke</t>
  </si>
  <si>
    <t>Alexis Schmidt</t>
  </si>
  <si>
    <t>Tomás Jacob</t>
  </si>
  <si>
    <t>Javier Di Florio</t>
  </si>
  <si>
    <t>César Gómez</t>
  </si>
  <si>
    <t>Alejandro Nardi</t>
  </si>
  <si>
    <t>Joaquín Plaza</t>
  </si>
  <si>
    <t>Fabricio Tirado</t>
  </si>
  <si>
    <t>Juan Francisco Piris</t>
  </si>
  <si>
    <t>Shamel Batistuta</t>
  </si>
  <si>
    <t>Qatar</t>
  </si>
  <si>
    <t>Valentino Carubini</t>
  </si>
  <si>
    <t>Lucio Urquía</t>
  </si>
  <si>
    <t>Patronato</t>
  </si>
  <si>
    <t>Héctor Canteros</t>
  </si>
  <si>
    <t>Gabriel Gudiño</t>
  </si>
  <si>
    <t>Lautaro Comas</t>
  </si>
  <si>
    <t>Bruno Urribarri</t>
  </si>
  <si>
    <t>Matías Ibáñez</t>
  </si>
  <si>
    <t>Nicolás Delgadillo</t>
  </si>
  <si>
    <t>Damián Lemos</t>
  </si>
  <si>
    <t>Facundo Cobos</t>
  </si>
  <si>
    <t>Fabio Vázquez</t>
  </si>
  <si>
    <t>Franco Leys</t>
  </si>
  <si>
    <t>Junior Arias</t>
  </si>
  <si>
    <t>Leandro Marín</t>
  </si>
  <si>
    <t>Matías Pardo</t>
  </si>
  <si>
    <t>Sebastián Sosa Sánchez</t>
  </si>
  <si>
    <t>Sergio Ojeda</t>
  </si>
  <si>
    <t>Lautaro Geminiani</t>
  </si>
  <si>
    <t>Lucas Kruspzky</t>
  </si>
  <si>
    <t>Neri Bandiera</t>
  </si>
  <si>
    <t>Martín Garay</t>
  </si>
  <si>
    <t>Matías Palavecino</t>
  </si>
  <si>
    <t>Nicolás Franco</t>
  </si>
  <si>
    <t>Oliver Benítez</t>
  </si>
  <si>
    <t>Rolando García Guerreño</t>
  </si>
  <si>
    <t>Tiago Banega</t>
  </si>
  <si>
    <t>Matías Mansilla</t>
  </si>
  <si>
    <t>Faustino Dettler</t>
  </si>
  <si>
    <t>Ivo Quiroz</t>
  </si>
  <si>
    <t>Hugo Magallanes</t>
  </si>
  <si>
    <t>£690</t>
  </si>
  <si>
    <t>£35,880</t>
  </si>
  <si>
    <t>Agustín Pastorelli</t>
  </si>
  <si>
    <t>Juan Pablo Barinaga</t>
  </si>
  <si>
    <t>Nicolás Albarracín</t>
  </si>
  <si>
    <t>Juan Paniagua</t>
  </si>
  <si>
    <t>Agustín Andreoli</t>
  </si>
  <si>
    <t>Brian Nievas</t>
  </si>
  <si>
    <t>Francisco Leconte</t>
  </si>
  <si>
    <t>Franco Rivasseau</t>
  </si>
  <si>
    <t>Juan Cruz Guasone</t>
  </si>
  <si>
    <t>Facundo Lucero</t>
  </si>
  <si>
    <t>Martín Vallejos</t>
  </si>
  <si>
    <t>Román Comas</t>
  </si>
  <si>
    <t>Iván Chaves</t>
  </si>
  <si>
    <t>Mateo Komar</t>
  </si>
  <si>
    <t>Luciano Espíndola</t>
  </si>
  <si>
    <t>£310</t>
  </si>
  <si>
    <t>£16,120</t>
  </si>
  <si>
    <t>Tomás Cáceres</t>
  </si>
  <si>
    <t>Alexander Sosa</t>
  </si>
  <si>
    <t>Brian Giménez</t>
  </si>
  <si>
    <t>Juan Martín Vivas</t>
  </si>
  <si>
    <t>Santiago Piccioni</t>
  </si>
  <si>
    <t>Lucas Sosa</t>
  </si>
  <si>
    <t>Guido Francisconi</t>
  </si>
  <si>
    <t>Maximiliano Pedrozo</t>
  </si>
  <si>
    <t>Mateo Orlandi</t>
  </si>
  <si>
    <t>Agustín Metz</t>
  </si>
  <si>
    <t>Agustín Ramos</t>
  </si>
  <si>
    <t>Pablo Hofstetter</t>
  </si>
  <si>
    <t>Jerónimo Almada</t>
  </si>
  <si>
    <t>Valentín Pérez</t>
  </si>
  <si>
    <t>Santino Giacinti</t>
  </si>
  <si>
    <t>Maximiliano Rivas</t>
  </si>
  <si>
    <t>Nahuel Godetti</t>
  </si>
  <si>
    <t>Pedro Hock</t>
  </si>
  <si>
    <t>Santino Sánchez</t>
  </si>
  <si>
    <t>Santiago Molina</t>
  </si>
  <si>
    <t>Joaquín Barolín</t>
  </si>
  <si>
    <t>Uriel Alani</t>
  </si>
  <si>
    <t>Lorenzo Cappellacci</t>
  </si>
  <si>
    <t>Bartolomeo Velásquez</t>
  </si>
  <si>
    <t>Lucas Bertaina</t>
  </si>
  <si>
    <t>Mirko Giacinti</t>
  </si>
  <si>
    <t>Luciano Pacco</t>
  </si>
  <si>
    <t>Pablo Carbonell</t>
  </si>
  <si>
    <t>Alejo Villanueva</t>
  </si>
  <si>
    <t>Ignacio Sosa</t>
  </si>
  <si>
    <t>Gino Milocco</t>
  </si>
  <si>
    <t>Lucas Ferreyra</t>
  </si>
  <si>
    <t>Facundo Marín</t>
  </si>
  <si>
    <t>Samiel Diarte</t>
  </si>
  <si>
    <t>Gonzalo López</t>
  </si>
  <si>
    <t>Gabriel Díaz</t>
  </si>
  <si>
    <t>Abiel Cáceres</t>
  </si>
  <si>
    <t>Francisco Yppolitti</t>
  </si>
  <si>
    <t>Mateo Ferreyra</t>
  </si>
  <si>
    <t>Joaquín Rodríguez</t>
  </si>
  <si>
    <t>Agustín Tortul</t>
  </si>
  <si>
    <t>Valentin Pereyra</t>
  </si>
  <si>
    <t>Racing Club</t>
  </si>
  <si>
    <t>Leonardo Sigali</t>
  </si>
  <si>
    <t>Nery Domínguez</t>
  </si>
  <si>
    <t>Ignacio Piatti</t>
  </si>
  <si>
    <t>Gabriel Arias</t>
  </si>
  <si>
    <t>Eugenio Mena</t>
  </si>
  <si>
    <t>Leonel Miranda</t>
  </si>
  <si>
    <t>Mauricio Martínez</t>
  </si>
  <si>
    <t>Javier Correa</t>
  </si>
  <si>
    <t>Matías Rojas</t>
  </si>
  <si>
    <t>Maximiliano Lovera</t>
  </si>
  <si>
    <t>Lucas Orbán</t>
  </si>
  <si>
    <t>Darío Cvitanich</t>
  </si>
  <si>
    <t>Ezequiel Schelotto</t>
  </si>
  <si>
    <t>Iván Pillud</t>
  </si>
  <si>
    <t>Enzo Copetti</t>
  </si>
  <si>
    <t>Joaquín Novillo</t>
  </si>
  <si>
    <t>Gustavo Cortez</t>
  </si>
  <si>
    <t>Gastón Gómez</t>
  </si>
  <si>
    <t>Tomás Chancalay</t>
  </si>
  <si>
    <t>Benjamín Garré</t>
  </si>
  <si>
    <t>Aníbal Moreno</t>
  </si>
  <si>
    <t>Agustín Rojas</t>
  </si>
  <si>
    <t>Fabricio Domínguez</t>
  </si>
  <si>
    <t>WB R, AM RC</t>
  </si>
  <si>
    <t>Federico Escobar</t>
  </si>
  <si>
    <t>Juan Cáceres</t>
  </si>
  <si>
    <t>D RC, M RC</t>
  </si>
  <si>
    <t>Julián López</t>
  </si>
  <si>
    <t>Leandro Godoy</t>
  </si>
  <si>
    <t>Alan Ortiz</t>
  </si>
  <si>
    <t>Carlos Alcaraz</t>
  </si>
  <si>
    <t>Cristian Oyola</t>
  </si>
  <si>
    <t>Elías Machuca</t>
  </si>
  <si>
    <t>Iván Maggi</t>
  </si>
  <si>
    <t>Imanol Segovia</t>
  </si>
  <si>
    <t>Luca Andrada</t>
  </si>
  <si>
    <t>David Córdoba</t>
  </si>
  <si>
    <t>£970</t>
  </si>
  <si>
    <t>£50,440</t>
  </si>
  <si>
    <t>Nicolás Muscio</t>
  </si>
  <si>
    <t>Matías Tagliamonte</t>
  </si>
  <si>
    <t>Luis Dezi</t>
  </si>
  <si>
    <t>Ignacio Galván</t>
  </si>
  <si>
    <t>Fabián Sánchez</t>
  </si>
  <si>
    <t>Gerardo Alegre Rojas</t>
  </si>
  <si>
    <t>Gonzalo Córdoba</t>
  </si>
  <si>
    <t>Ángel Gómez</t>
  </si>
  <si>
    <t>Lucas Núñez</t>
  </si>
  <si>
    <t>Lorenzo Barrera</t>
  </si>
  <si>
    <t>Roberto León</t>
  </si>
  <si>
    <t>Alexis Villarroel</t>
  </si>
  <si>
    <t>Matías Núñez</t>
  </si>
  <si>
    <t>Facundo Dávila</t>
  </si>
  <si>
    <t>Facundo Salto</t>
  </si>
  <si>
    <t>Tobías Rubio</t>
  </si>
  <si>
    <t>Pablo Córdoba</t>
  </si>
  <si>
    <t>Gaston Viera</t>
  </si>
  <si>
    <t>Fernando Prado</t>
  </si>
  <si>
    <t>Juan Castaño</t>
  </si>
  <si>
    <t>Baltasar Rodríguez Gallego</t>
  </si>
  <si>
    <t>Maico Quiroz</t>
  </si>
  <si>
    <t>Walter Naranjo</t>
  </si>
  <si>
    <t>Nahuel Castillo</t>
  </si>
  <si>
    <t>Nicolás Cabas</t>
  </si>
  <si>
    <t>Tobías Pavón</t>
  </si>
  <si>
    <t>Franco Muscogorry</t>
  </si>
  <si>
    <t>Rosendo Barni</t>
  </si>
  <si>
    <t>Alejo Juárez</t>
  </si>
  <si>
    <t>Tobías Mora</t>
  </si>
  <si>
    <t>Francisco Gómez</t>
  </si>
  <si>
    <t>Gabriel Urruchua</t>
  </si>
  <si>
    <t>Silvio Díaz</t>
  </si>
  <si>
    <t>Daniel Juárez</t>
  </si>
  <si>
    <t>Emiliano Saliadarre</t>
  </si>
  <si>
    <t>Baltazar Corbalán</t>
  </si>
  <si>
    <t>Iván Cuello</t>
  </si>
  <si>
    <t>Agustín Vasilchik</t>
  </si>
  <si>
    <t>Mateo Gómez Navarro</t>
  </si>
  <si>
    <t>Catriel Cabellos</t>
  </si>
  <si>
    <t>Yamil García</t>
  </si>
  <si>
    <t>Demián Núñez</t>
  </si>
  <si>
    <t>Axel Ojeda</t>
  </si>
  <si>
    <t>David González</t>
  </si>
  <si>
    <t>Mateo Coyette</t>
  </si>
  <si>
    <t>Luca Godoy</t>
  </si>
  <si>
    <t>Giuliano Capello</t>
  </si>
  <si>
    <t>Valentín Peña</t>
  </si>
  <si>
    <t>Iñaki Marcos</t>
  </si>
  <si>
    <t>Mateo Jara</t>
  </si>
  <si>
    <t>Nicolás Kozlovsky</t>
  </si>
  <si>
    <t>Luciano Romero</t>
  </si>
  <si>
    <t>Alexander Fraga</t>
  </si>
  <si>
    <t>Diego Mesa</t>
  </si>
  <si>
    <t>Nicolás Meaurio</t>
  </si>
  <si>
    <t>Bruno Alessandro</t>
  </si>
  <si>
    <t>Matías Alcalde</t>
  </si>
  <si>
    <t>Dante Franco</t>
  </si>
  <si>
    <t>Alan Gorosito</t>
  </si>
  <si>
    <t>River Plate</t>
  </si>
  <si>
    <t>Franco Armani</t>
  </si>
  <si>
    <t>Enzo Pérez</t>
  </si>
  <si>
    <t>Javier Pinola</t>
  </si>
  <si>
    <t>Leonardo Ponzio</t>
  </si>
  <si>
    <t>Matías Suárez</t>
  </si>
  <si>
    <t>Paulo Díaz</t>
  </si>
  <si>
    <t>Bruno Zuculini</t>
  </si>
  <si>
    <t>Fabrizio Angileri</t>
  </si>
  <si>
    <t>Milton Casco</t>
  </si>
  <si>
    <t>Nicolás de la Cruz</t>
  </si>
  <si>
    <t>Robert Rojas</t>
  </si>
  <si>
    <t>Braian Romero</t>
  </si>
  <si>
    <t>Jonathan Maidana</t>
  </si>
  <si>
    <t>David Martínez</t>
  </si>
  <si>
    <t>Enzo Fernández</t>
  </si>
  <si>
    <t>Germán Lux</t>
  </si>
  <si>
    <t>Jorge Carrascal</t>
  </si>
  <si>
    <t>Alex Vigo</t>
  </si>
  <si>
    <t>Agustín Fontana</t>
  </si>
  <si>
    <t>Enrique Bologna</t>
  </si>
  <si>
    <t>José Paradela</t>
  </si>
  <si>
    <t>Franco Petroli</t>
  </si>
  <si>
    <t>Santiago Simón</t>
  </si>
  <si>
    <t>Benjamín Rollheiser</t>
  </si>
  <si>
    <t>Federico Girotti</t>
  </si>
  <si>
    <t>Flabian Londoño</t>
  </si>
  <si>
    <t>Esteban Fernández</t>
  </si>
  <si>
    <t>Franco Camargo</t>
  </si>
  <si>
    <t>Felipe Peña Biafore</t>
  </si>
  <si>
    <t>Leonardo Díaz</t>
  </si>
  <si>
    <t>£940</t>
  </si>
  <si>
    <t>£48,880</t>
  </si>
  <si>
    <t>Axel Batista</t>
  </si>
  <si>
    <t>Tomás Castro Ponce</t>
  </si>
  <si>
    <t>Santiago Montiel</t>
  </si>
  <si>
    <t>Axel Encinas</t>
  </si>
  <si>
    <t>Tomás Lecanda</t>
  </si>
  <si>
    <t>Leandro Peña Biafore</t>
  </si>
  <si>
    <t>Thomás Gutiérrez</t>
  </si>
  <si>
    <t>Tomás Galván</t>
  </si>
  <si>
    <t>Agustín Wierna</t>
  </si>
  <si>
    <t>Valentín Matlis</t>
  </si>
  <si>
    <t>Tiago Serrago</t>
  </si>
  <si>
    <t>Felipe Salomoni</t>
  </si>
  <si>
    <t>Franco Alfonso</t>
  </si>
  <si>
    <t>Oswaldo Valencia</t>
  </si>
  <si>
    <t>Mauricio Camargo</t>
  </si>
  <si>
    <t>León Gómez Ferreño</t>
  </si>
  <si>
    <t>Joaquín Panichelli</t>
  </si>
  <si>
    <t>Nahuel Casasola</t>
  </si>
  <si>
    <t>Luciano Paz</t>
  </si>
  <si>
    <t>Daniel Lucero</t>
  </si>
  <si>
    <t>Francisco Petrasso</t>
  </si>
  <si>
    <t>Gastón González</t>
  </si>
  <si>
    <t>Lucas Monzón</t>
  </si>
  <si>
    <t>Valentín Gargiulo</t>
  </si>
  <si>
    <t>Román Suárez</t>
  </si>
  <si>
    <t>Iván Peralta</t>
  </si>
  <si>
    <t>Tobías Argañaráz</t>
  </si>
  <si>
    <t>Facundo Palavecino</t>
  </si>
  <si>
    <t>Lucas Ham</t>
  </si>
  <si>
    <t>Ibrahim Miño Aravi</t>
  </si>
  <si>
    <t>Martiniano Sueldo</t>
  </si>
  <si>
    <t>Thomas Colman</t>
  </si>
  <si>
    <t>Diego Guallama</t>
  </si>
  <si>
    <t>Alexis Araujo</t>
  </si>
  <si>
    <t>Manuel Guillén</t>
  </si>
  <si>
    <t>Federico Moreno</t>
  </si>
  <si>
    <t>Sebastián Sánchez</t>
  </si>
  <si>
    <t>Lautaro Fontán</t>
  </si>
  <si>
    <t>Daniel Montagnino</t>
  </si>
  <si>
    <t>Samir Torres</t>
  </si>
  <si>
    <t>Talo Colletta</t>
  </si>
  <si>
    <t>Gabriel Degenhardt</t>
  </si>
  <si>
    <t>Aldo Rimbelitti</t>
  </si>
  <si>
    <t>Tomás Nasif</t>
  </si>
  <si>
    <t>Matías Gallardo</t>
  </si>
  <si>
    <t>Lautaro Rivero</t>
  </si>
  <si>
    <t>Agustín Gómez</t>
  </si>
  <si>
    <t>Franco Amarilla</t>
  </si>
  <si>
    <t>Leandro Drube</t>
  </si>
  <si>
    <t>Joaquín Rivero</t>
  </si>
  <si>
    <t>Alan Echegaray</t>
  </si>
  <si>
    <t>Mariano Ramos</t>
  </si>
  <si>
    <t>Olaf Herschel</t>
  </si>
  <si>
    <t>Gabriel Mercado</t>
  </si>
  <si>
    <t>Kevin Colli</t>
  </si>
  <si>
    <t>Tomás Jung</t>
  </si>
  <si>
    <t>Pablo Cáceres</t>
  </si>
  <si>
    <t>Jano Franco</t>
  </si>
  <si>
    <t>Lucas Lavagnino</t>
  </si>
  <si>
    <t>Benjamín Pintos</t>
  </si>
  <si>
    <t>Duncan Hughes</t>
  </si>
  <si>
    <t>Alejo Díaz</t>
  </si>
  <si>
    <t>Jeremías Ramponi</t>
  </si>
  <si>
    <t>Mateo Raschia</t>
  </si>
  <si>
    <t>Daniel Aranda</t>
  </si>
  <si>
    <t>Lisandro Bajú</t>
  </si>
  <si>
    <t>Lucas Albornoz</t>
  </si>
  <si>
    <t>Jonás Luna</t>
  </si>
  <si>
    <t>Enzo Evangelista</t>
  </si>
  <si>
    <t>Agustín Mieres</t>
  </si>
  <si>
    <t>Dylan Encina</t>
  </si>
  <si>
    <t>Agustín Bustinduy</t>
  </si>
  <si>
    <t>Daniel Zabala</t>
  </si>
  <si>
    <t>Rosario Central</t>
  </si>
  <si>
    <t>Diego Zabala</t>
  </si>
  <si>
    <t>Marco Ruben</t>
  </si>
  <si>
    <t>Emiliano Vecchio</t>
  </si>
  <si>
    <t>Milton Caraglio</t>
  </si>
  <si>
    <t>Leandro Desábato</t>
  </si>
  <si>
    <t>Lucas Gamba</t>
  </si>
  <si>
    <t>Damián Martínez</t>
  </si>
  <si>
    <t>Fernando Torrent</t>
  </si>
  <si>
    <t>Josué Ayala</t>
  </si>
  <si>
    <t>Martín Rabuñal</t>
  </si>
  <si>
    <t>Jorge Broun</t>
  </si>
  <si>
    <t>Emmanuel Ojeda</t>
  </si>
  <si>
    <t>Francesco Lo Celso</t>
  </si>
  <si>
    <t>Nicolás Ferreyra</t>
  </si>
  <si>
    <t>Alan Marinelli</t>
  </si>
  <si>
    <t>Gastón Ávila</t>
  </si>
  <si>
    <t>Ignacio Russo</t>
  </si>
  <si>
    <t>Lautaro Blanco</t>
  </si>
  <si>
    <t>Luca Martínez Dupuy</t>
  </si>
  <si>
    <t>Facundo Almada</t>
  </si>
  <si>
    <t>Gino Infantino</t>
  </si>
  <si>
    <t>Juan Pablo Romero</t>
  </si>
  <si>
    <t>Luciano Ferreyra</t>
  </si>
  <si>
    <t>Franco Frías</t>
  </si>
  <si>
    <t>Michael Covea</t>
  </si>
  <si>
    <t>Nahuel Franco</t>
  </si>
  <si>
    <t>Mateo Tanlongo</t>
  </si>
  <si>
    <t>Nicolás Meriano</t>
  </si>
  <si>
    <t>Rafael Sangiovani</t>
  </si>
  <si>
    <t>WB R, M RC</t>
  </si>
  <si>
    <t>Mauricio Maslovski</t>
  </si>
  <si>
    <t>Fernando Godoy</t>
  </si>
  <si>
    <t>Santiago Ibáñez</t>
  </si>
  <si>
    <t>Samir Casasola</t>
  </si>
  <si>
    <t>Karim Jurjo</t>
  </si>
  <si>
    <t>Ricardo Garay</t>
  </si>
  <si>
    <t>Pedro García</t>
  </si>
  <si>
    <t>Junior Jara</t>
  </si>
  <si>
    <t>Agustín Príncipe</t>
  </si>
  <si>
    <t>Tomás Espinoza</t>
  </si>
  <si>
    <t>Gonzalo Sánchez</t>
  </si>
  <si>
    <t>Julio Luques</t>
  </si>
  <si>
    <t>Alejo Veliz</t>
  </si>
  <si>
    <t>Rodrigo Mosqueda</t>
  </si>
  <si>
    <t>Cristian Bonesso</t>
  </si>
  <si>
    <t>Julián Arce</t>
  </si>
  <si>
    <t>Facundo Ochoa</t>
  </si>
  <si>
    <t>Matías Molina</t>
  </si>
  <si>
    <t>Facundo Alarcón</t>
  </si>
  <si>
    <t>Luciano González</t>
  </si>
  <si>
    <t>Milton Zanotti</t>
  </si>
  <si>
    <t>Ignacio Zappulla</t>
  </si>
  <si>
    <t>Carlos Campos</t>
  </si>
  <si>
    <t>Jonatan Bogado</t>
  </si>
  <si>
    <t>Valentino Quintero</t>
  </si>
  <si>
    <t>Gonzalo Gómez</t>
  </si>
  <si>
    <t>Leandro Iglesias</t>
  </si>
  <si>
    <t>Matías Pusillico</t>
  </si>
  <si>
    <t>Ulises Ciccioli</t>
  </si>
  <si>
    <t>Gerónimo Riart</t>
  </si>
  <si>
    <t>Lautaro Giaccone</t>
  </si>
  <si>
    <t>Facundo Buonanotte</t>
  </si>
  <si>
    <t>Matías Locascio</t>
  </si>
  <si>
    <t>Santiago Gangi</t>
  </si>
  <si>
    <t>Fabricio Oviedo</t>
  </si>
  <si>
    <t>Leonel Vergara</t>
  </si>
  <si>
    <t>Lucas Amud</t>
  </si>
  <si>
    <t>Federico Giavarini</t>
  </si>
  <si>
    <t>Fausto Moresco Berardo</t>
  </si>
  <si>
    <t>Nahuel Marnini</t>
  </si>
  <si>
    <t>Tomás O'Connor</t>
  </si>
  <si>
    <t>Franco Bustos Glavas</t>
  </si>
  <si>
    <t>Ramiro Peralta</t>
  </si>
  <si>
    <t>Martín Caramuto</t>
  </si>
  <si>
    <t>Santiago García</t>
  </si>
  <si>
    <t>Julián Jerkovic</t>
  </si>
  <si>
    <t>Juan Cruz Cerrudo</t>
  </si>
  <si>
    <t>Máximo Alcaraz</t>
  </si>
  <si>
    <t>Guido Birse</t>
  </si>
  <si>
    <t>Thiago Mast</t>
  </si>
  <si>
    <t>Lautaro Figueroa</t>
  </si>
  <si>
    <t>Martín Escobar</t>
  </si>
  <si>
    <t>Kevin Silva</t>
  </si>
  <si>
    <t>San Lorenzo</t>
  </si>
  <si>
    <t>Alejandro Donatti</t>
  </si>
  <si>
    <t>Franco Di Santo</t>
  </si>
  <si>
    <t>Ezequiel Cerutti</t>
  </si>
  <si>
    <t>Bruno Pittón</t>
  </si>
  <si>
    <t>Fernando Monetti</t>
  </si>
  <si>
    <t>Gino Peruzzi</t>
  </si>
  <si>
    <t>Néstor Ortigoza</t>
  </si>
  <si>
    <t>Augusto Batalla</t>
  </si>
  <si>
    <t>Yeison Gordillo</t>
  </si>
  <si>
    <t>Siro Rosané</t>
  </si>
  <si>
    <t>£5,600</t>
  </si>
  <si>
    <t>£291,200</t>
  </si>
  <si>
    <t>Nahuel Barrios</t>
  </si>
  <si>
    <t>Sebastián Torrico</t>
  </si>
  <si>
    <t>Cristián Zapata</t>
  </si>
  <si>
    <t>Gabriel Rojas</t>
  </si>
  <si>
    <t>Marcelo Herrera</t>
  </si>
  <si>
    <t>Federico Gattoni</t>
  </si>
  <si>
    <t>Julián Palacios</t>
  </si>
  <si>
    <t>Jalil Elías</t>
  </si>
  <si>
    <t>Alexis Sabella</t>
  </si>
  <si>
    <t>Alexander Díaz</t>
  </si>
  <si>
    <t>Agustín Martegani</t>
  </si>
  <si>
    <t>Francisco Galván</t>
  </si>
  <si>
    <t>Gastón Hernández</t>
  </si>
  <si>
    <t>Jerónimo Porto Lapegüe</t>
  </si>
  <si>
    <t>Luis Sequeira</t>
  </si>
  <si>
    <t>Benjamín García</t>
  </si>
  <si>
    <t>Agustín Peralta Bauer</t>
  </si>
  <si>
    <t>Agustín Hausch</t>
  </si>
  <si>
    <t>Ezequiel Godoy</t>
  </si>
  <si>
    <t>Francisco Rivadeneira</t>
  </si>
  <si>
    <t>Iván Leguizamón</t>
  </si>
  <si>
    <t>Agustín Giay</t>
  </si>
  <si>
    <t>Mauricio Suica</t>
  </si>
  <si>
    <t>Jonatan Argañaras</t>
  </si>
  <si>
    <t>Máximo Masino</t>
  </si>
  <si>
    <t>Lautaro Zin</t>
  </si>
  <si>
    <t>Sebastián Mieres</t>
  </si>
  <si>
    <t>Nicolás Fernández Mercau</t>
  </si>
  <si>
    <t>Francisco Flores</t>
  </si>
  <si>
    <t>Matías Sosa</t>
  </si>
  <si>
    <t>Renzo Uriburu</t>
  </si>
  <si>
    <t>Santiago Torres</t>
  </si>
  <si>
    <t>Diego Perea</t>
  </si>
  <si>
    <t>Gonzalo Luján</t>
  </si>
  <si>
    <t>Franco Lorenzón</t>
  </si>
  <si>
    <t>Dante Silva</t>
  </si>
  <si>
    <t>Ignacio Vallejos</t>
  </si>
  <si>
    <t>Elián Irala</t>
  </si>
  <si>
    <t>Agustín Lamosa</t>
  </si>
  <si>
    <t>Juan Goyeneche</t>
  </si>
  <si>
    <t>Jeremías James Griffiths</t>
  </si>
  <si>
    <t>Diego Cocha</t>
  </si>
  <si>
    <t>Gabriel Tabares</t>
  </si>
  <si>
    <t>Mateo Clemente</t>
  </si>
  <si>
    <t>Bautista Leal</t>
  </si>
  <si>
    <t>Francisco Perruzzi</t>
  </si>
  <si>
    <t>Lucio Martínez Trejo</t>
  </si>
  <si>
    <t>Franco Caro</t>
  </si>
  <si>
    <t>Franco Pintos</t>
  </si>
  <si>
    <t>Elián Ávalos</t>
  </si>
  <si>
    <t>Martín Lombardi</t>
  </si>
  <si>
    <t>Ezequiel Herrera</t>
  </si>
  <si>
    <t>Alan Silva</t>
  </si>
  <si>
    <t>Ezequiel Aranda</t>
  </si>
  <si>
    <t>Tiago Riffa</t>
  </si>
  <si>
    <t>Rodrigo Sosa</t>
  </si>
  <si>
    <t>Simón Pérez</t>
  </si>
  <si>
    <t>Alan Asín</t>
  </si>
  <si>
    <t>Tomás Silva</t>
  </si>
  <si>
    <t>Agustín Barrenechea</t>
  </si>
  <si>
    <t>Nicolás Mallea</t>
  </si>
  <si>
    <t>Guido Verini</t>
  </si>
  <si>
    <t>Damián Cabrera</t>
  </si>
  <si>
    <t>Joaquín Zappacosta</t>
  </si>
  <si>
    <t>Tobías Garro</t>
  </si>
  <si>
    <t>Lautaro Romano</t>
  </si>
  <si>
    <t>Sebastián Aquino</t>
  </si>
  <si>
    <t>Tobías Medina</t>
  </si>
  <si>
    <t>Enzo Castillo</t>
  </si>
  <si>
    <t>Alejo Córdoba</t>
  </si>
  <si>
    <t>Darío Roa</t>
  </si>
  <si>
    <t>Franco Boggero</t>
  </si>
  <si>
    <t>Daniel Herrera</t>
  </si>
  <si>
    <t>Tomás Porra</t>
  </si>
  <si>
    <t>Leonel Barrionuevo</t>
  </si>
  <si>
    <t>Franco Ruggeri</t>
  </si>
  <si>
    <t>Unión de Santa Fe</t>
  </si>
  <si>
    <t>Mauro Pittón</t>
  </si>
  <si>
    <t>Fernando Márquez</t>
  </si>
  <si>
    <t>Sebastián Moyano</t>
  </si>
  <si>
    <t>Nicolás Blandi</t>
  </si>
  <si>
    <t>Dylan Gissi</t>
  </si>
  <si>
    <t>Claudio Corvalán</t>
  </si>
  <si>
    <t>Ezequiel Cañete</t>
  </si>
  <si>
    <t>Juan Manuel García</t>
  </si>
  <si>
    <t>Brian Blasi</t>
  </si>
  <si>
    <t>Emanuel Brítez</t>
  </si>
  <si>
    <t>Cristian Insaurralde</t>
  </si>
  <si>
    <t>Enzo Roldán</t>
  </si>
  <si>
    <t>Franco Calderón</t>
  </si>
  <si>
    <t>Mauro Luna Diale</t>
  </si>
  <si>
    <t>Federico Vera</t>
  </si>
  <si>
    <t>Kevin Zenón</t>
  </si>
  <si>
    <t>Juan Carlos Portillo</t>
  </si>
  <si>
    <t>D RLC, DM</t>
  </si>
  <si>
    <t>Nicolás Cordero</t>
  </si>
  <si>
    <t>Nicolás Peñailillo</t>
  </si>
  <si>
    <t>Juan Ignacio Nardoni</t>
  </si>
  <si>
    <t>Gastón Comas</t>
  </si>
  <si>
    <t>Joaquín Castellano</t>
  </si>
  <si>
    <t>Lucas Esquivel</t>
  </si>
  <si>
    <t>Marco Borgnino</t>
  </si>
  <si>
    <t>Imanol Machuca</t>
  </si>
  <si>
    <t>Javier Hussein</t>
  </si>
  <si>
    <t>Federico Bonansea</t>
  </si>
  <si>
    <t>Brian Sobrero</t>
  </si>
  <si>
    <t>Agustín Acosta</t>
  </si>
  <si>
    <t>Cristian Geist</t>
  </si>
  <si>
    <t>Pablo Calderón</t>
  </si>
  <si>
    <t>Kevin Batistela</t>
  </si>
  <si>
    <t>Pedro Sanz</t>
  </si>
  <si>
    <t>D/WB RL, M L</t>
  </si>
  <si>
    <t>Leonel Ledesma</t>
  </si>
  <si>
    <t>Claudio Peralta</t>
  </si>
  <si>
    <t>Nicolás Paz</t>
  </si>
  <si>
    <t>Francisco Maurino</t>
  </si>
  <si>
    <t>Genaro Peresutti</t>
  </si>
  <si>
    <t>Lisandro Tablada</t>
  </si>
  <si>
    <t>Mateo Del Blanco</t>
  </si>
  <si>
    <t>Tobías Macies</t>
  </si>
  <si>
    <t>Joaquín Gómez</t>
  </si>
  <si>
    <t>Valentino Werro</t>
  </si>
  <si>
    <t>Tobías Seguro</t>
  </si>
  <si>
    <t>Mateo Franzotti</t>
  </si>
  <si>
    <t>Lucio Berrón</t>
  </si>
  <si>
    <t>Germán Torres</t>
  </si>
  <si>
    <t>Leandro Vivas</t>
  </si>
  <si>
    <t>Juan Pablo Ludueña</t>
  </si>
  <si>
    <t>Leonardo Caballero</t>
  </si>
  <si>
    <t>Santiago Mendizábal</t>
  </si>
  <si>
    <t>Matías Martínez</t>
  </si>
  <si>
    <t>Rafael Profini</t>
  </si>
  <si>
    <t>Valentino Venetucci</t>
  </si>
  <si>
    <t>Martín Soria</t>
  </si>
  <si>
    <t>Máximo Ceratto</t>
  </si>
  <si>
    <t>Alessandro Balbo</t>
  </si>
  <si>
    <t>Mariano Meynier</t>
  </si>
  <si>
    <t>Diego Díaz</t>
  </si>
  <si>
    <t>Martín Dentis</t>
  </si>
  <si>
    <t>Gianfranco Cabrera</t>
  </si>
  <si>
    <t>Ramiro Barua</t>
  </si>
  <si>
    <t>Román Alles</t>
  </si>
  <si>
    <t>Diego Cristaldo</t>
  </si>
  <si>
    <t>Santiago Spelzini</t>
  </si>
  <si>
    <t>Mauro Blesio</t>
  </si>
  <si>
    <t>Matías Vicentín</t>
  </si>
  <si>
    <t>Martín Scavarda</t>
  </si>
  <si>
    <t>Guillermo Cóceres</t>
  </si>
  <si>
    <t>Samuel Velázquez</t>
  </si>
  <si>
    <t>Gonzalo Lazzarotto</t>
  </si>
  <si>
    <t>Ignacio Pastore</t>
  </si>
  <si>
    <t>Jairo Kappes</t>
  </si>
  <si>
    <t>Nicolás Caporaletti</t>
  </si>
  <si>
    <t>Ulises Córdoba</t>
  </si>
  <si>
    <t>Nicolás Verón</t>
  </si>
  <si>
    <t>Nicolás Ilchischen</t>
  </si>
  <si>
    <t>Tomás Aballay</t>
  </si>
  <si>
    <t>Franco Tanneur</t>
  </si>
  <si>
    <t>Alejo Lallana</t>
  </si>
  <si>
    <t>Axel Barrios</t>
  </si>
  <si>
    <t>Marcos Ortega</t>
  </si>
  <si>
    <t>Gerónimo Vidal</t>
  </si>
  <si>
    <t>Vélez</t>
  </si>
  <si>
    <t>Ricardo Centurión</t>
  </si>
  <si>
    <t>Thiago Almada</t>
  </si>
  <si>
    <t>Carlos Lampe</t>
  </si>
  <si>
    <t>Lautaro Giannetti</t>
  </si>
  <si>
    <t>Lucas Pratto</t>
  </si>
  <si>
    <t>Santiago Cáseres</t>
  </si>
  <si>
    <t>Federico Mancuello</t>
  </si>
  <si>
    <t>Lucas Hoyos</t>
  </si>
  <si>
    <t>Leonardo Jara</t>
  </si>
  <si>
    <t>Agustín Bouzat</t>
  </si>
  <si>
    <t>Matías de los Santos</t>
  </si>
  <si>
    <t>Cristian Tarragona</t>
  </si>
  <si>
    <t>Gerónimo Poblete</t>
  </si>
  <si>
    <t>Ricky Álvarez</t>
  </si>
  <si>
    <t>Lucas Janson</t>
  </si>
  <si>
    <t>Agustín Mulet</t>
  </si>
  <si>
    <t>Juan Martín Lucero</t>
  </si>
  <si>
    <t>Tomás Guidara</t>
  </si>
  <si>
    <t>Enzo Martínez</t>
  </si>
  <si>
    <t>Francisco Ortega</t>
  </si>
  <si>
    <t>Nicolás Garayalde</t>
  </si>
  <si>
    <t>Ariel Muñoz</t>
  </si>
  <si>
    <t>Lenny Lobato</t>
  </si>
  <si>
    <t>Abiel Osorio</t>
  </si>
  <si>
    <t>Juan Eloy Fanti</t>
  </si>
  <si>
    <t>Mateo Pellegrino</t>
  </si>
  <si>
    <t>Benjamín Molina Puga</t>
  </si>
  <si>
    <t>Santiago Castro</t>
  </si>
  <si>
    <t>Tomás Cavanagh</t>
  </si>
  <si>
    <t>Miguel Brizuela</t>
  </si>
  <si>
    <t>Luca Orellano</t>
  </si>
  <si>
    <t>Damián Fernández</t>
  </si>
  <si>
    <t>Facundo Perrone</t>
  </si>
  <si>
    <t>Matías Borgogno</t>
  </si>
  <si>
    <t>Nazareno Ferreyra</t>
  </si>
  <si>
    <t>Mateo Seoane</t>
  </si>
  <si>
    <t>Felipe Di Lena</t>
  </si>
  <si>
    <t>Rodrigo Sar</t>
  </si>
  <si>
    <t>Joaquín García</t>
  </si>
  <si>
    <t>Thiago Cruz Fernández</t>
  </si>
  <si>
    <t>Raúl Cabral</t>
  </si>
  <si>
    <t>Marcos Méndez</t>
  </si>
  <si>
    <t>Nazareno Romero</t>
  </si>
  <si>
    <t>Santiago Coronel</t>
  </si>
  <si>
    <t>Federico Versaci</t>
  </si>
  <si>
    <t>Máximo Perrone</t>
  </si>
  <si>
    <t>Renato Colombo</t>
  </si>
  <si>
    <t>Lautaro Cano</t>
  </si>
  <si>
    <t>Elías Cabrera</t>
  </si>
  <si>
    <t>Thiago Ojeda</t>
  </si>
  <si>
    <t>Isaías Andrada</t>
  </si>
  <si>
    <t>Yago de Vito</t>
  </si>
  <si>
    <t>Diego San Julián</t>
  </si>
  <si>
    <t>Patricio Pernicone</t>
  </si>
  <si>
    <t>Emmanuel Gómez Riga</t>
  </si>
  <si>
    <t>Matías Abruzzese</t>
  </si>
  <si>
    <t>Andrés Romano</t>
  </si>
  <si>
    <t>Ignacio Gutiérrez</t>
  </si>
  <si>
    <t>Isaías Barroza</t>
  </si>
  <si>
    <t>Juvenal Ticak</t>
  </si>
  <si>
    <t>Thiago Ramírez</t>
  </si>
  <si>
    <t>Santiago Centurión</t>
  </si>
  <si>
    <t>Álvaro Marín</t>
  </si>
  <si>
    <t>Alexis Barraza</t>
  </si>
  <si>
    <t>Gonzalo Castiñeira</t>
  </si>
  <si>
    <t>Lautaro Garzón</t>
  </si>
  <si>
    <t>Alexis Oviedo</t>
  </si>
  <si>
    <t>Tomás Rocha</t>
  </si>
  <si>
    <t>Sergio Ulibarri</t>
  </si>
  <si>
    <t>Lautaro Garelli</t>
  </si>
  <si>
    <t>Julián Ramírez Kloster</t>
  </si>
  <si>
    <t>Juan Gustich</t>
  </si>
  <si>
    <t>Jonathan Berón</t>
  </si>
  <si>
    <t>Lucas Escobar</t>
  </si>
  <si>
    <t>Valentín Gelos</t>
  </si>
  <si>
    <t>Matías Steib</t>
  </si>
  <si>
    <t>Milton Chávez</t>
  </si>
  <si>
    <t>Juan Ghia</t>
  </si>
  <si>
    <t>Bautista Etcheverry</t>
  </si>
  <si>
    <t>Tobías Coppo</t>
  </si>
  <si>
    <t>Thiago Sánchez</t>
  </si>
  <si>
    <t>Lucas Rebecchi</t>
  </si>
  <si>
    <t>Jeremías Gallo</t>
  </si>
  <si>
    <t>Ian Rasso</t>
  </si>
  <si>
    <t>Francisco Pozzo</t>
  </si>
  <si>
    <t>Alexandro Benítez</t>
  </si>
  <si>
    <t>Luciano Maidana</t>
  </si>
  <si>
    <t>Joaquín Vaquero</t>
  </si>
  <si>
    <t>Pedro Rodríguez</t>
  </si>
  <si>
    <t>Juan Cruz Arana</t>
  </si>
  <si>
    <t>Tomás Rojas</t>
  </si>
  <si>
    <t>Matías Bilbao</t>
  </si>
  <si>
    <t>Leonel Perrone</t>
  </si>
  <si>
    <t>Vicente Barberini</t>
  </si>
  <si>
    <t>Yago Yomayel</t>
  </si>
  <si>
    <t>Rodrigo Garay</t>
  </si>
  <si>
    <t>Cristian Romero</t>
  </si>
  <si>
    <t>Tobías Fernández</t>
  </si>
  <si>
    <t>Ramiro Cordero</t>
  </si>
  <si>
    <t>Manuel Fernández</t>
  </si>
  <si>
    <t>Juan Ruiz</t>
  </si>
  <si>
    <t>Christian Ordoñez</t>
  </si>
  <si>
    <t>Valentín Mancuso</t>
  </si>
  <si>
    <t>Jano Gordon</t>
  </si>
  <si>
    <t>Facundo Pimienta</t>
  </si>
  <si>
    <t>Benjamín Bosch</t>
  </si>
  <si>
    <t>Lucas Silva</t>
  </si>
  <si>
    <t>Leandro Machado</t>
  </si>
  <si>
    <t>Alejo Sánchez Roa</t>
  </si>
  <si>
    <t>Federico Rose</t>
  </si>
  <si>
    <t>Canada</t>
  </si>
  <si>
    <t>Diego Iapura</t>
  </si>
  <si>
    <t>Felipe Rocca</t>
  </si>
  <si>
    <t>Lukas Drago</t>
  </si>
  <si>
    <t>Lautaro López</t>
  </si>
  <si>
    <t>Iván Manzur</t>
  </si>
  <si>
    <t>Mateo Miglino</t>
  </si>
  <si>
    <t>Central Córdoba</t>
  </si>
  <si>
    <t>Milton Giménez</t>
  </si>
  <si>
    <t>Leonardo Sequeira</t>
  </si>
  <si>
    <t>Matías Mier</t>
  </si>
  <si>
    <t>Lautaro Torres</t>
  </si>
  <si>
    <t>Andrés Mehring</t>
  </si>
  <si>
    <t>Alejandro Martínez</t>
  </si>
  <si>
    <t>César Rigamonti</t>
  </si>
  <si>
    <t>Hernán López Muñoz</t>
  </si>
  <si>
    <t>Juan Cruz González</t>
  </si>
  <si>
    <t>Lucas Melano</t>
  </si>
  <si>
    <t>Cristian Vega</t>
  </si>
  <si>
    <t>Claudio Riaño</t>
  </si>
  <si>
    <t>Dixon Rentería</t>
  </si>
  <si>
    <t>Gonzalo Bettini</t>
  </si>
  <si>
    <t>Jonathan Bay</t>
  </si>
  <si>
    <t>Nahuel Banegas</t>
  </si>
  <si>
    <t>Agustín Gallo</t>
  </si>
  <si>
    <t>César Taborda</t>
  </si>
  <si>
    <t>Carlo Lattanzio</t>
  </si>
  <si>
    <t>Franco Sbuttoni</t>
  </si>
  <si>
    <t>Jesús Soraire</t>
  </si>
  <si>
    <t>Juan Galeano</t>
  </si>
  <si>
    <t>Sebastián Ribas</t>
  </si>
  <si>
    <t>Alejandro Maciel</t>
  </si>
  <si>
    <t>Julián Lobelos</t>
  </si>
  <si>
    <t>Oscar Salomón</t>
  </si>
  <si>
    <t>Abel Argañaraz</t>
  </si>
  <si>
    <t>Axel Pinto</t>
  </si>
  <si>
    <t>Lucas Arzamendia</t>
  </si>
  <si>
    <t>Iván Serrano</t>
  </si>
  <si>
    <t>Facundo Martínez</t>
  </si>
  <si>
    <t>Guillermo Gallo</t>
  </si>
  <si>
    <t>Mateo Montenegro</t>
  </si>
  <si>
    <t>Enzo López</t>
  </si>
  <si>
    <t>Maximiliano Acuña</t>
  </si>
  <si>
    <t>Juan Cruz Tapia</t>
  </si>
  <si>
    <t>Bruno Padilla</t>
  </si>
  <si>
    <t>Luis Trejo</t>
  </si>
  <si>
    <t>Matías Cabrera</t>
  </si>
  <si>
    <t>Lucas Brochero</t>
  </si>
  <si>
    <t>Diego Ruiz</t>
  </si>
  <si>
    <t>José Gómez</t>
  </si>
  <si>
    <t>Federico Andueza</t>
  </si>
  <si>
    <t>Ramón Cancinos</t>
  </si>
  <si>
    <t>Pablo Barraza</t>
  </si>
  <si>
    <t>Nicolás Palma</t>
  </si>
  <si>
    <t>Pablo Reinoso</t>
  </si>
  <si>
    <t>Ezequiel Rímolo</t>
  </si>
  <si>
    <t>Juan Bobba</t>
  </si>
  <si>
    <t>Brian Peñaflor</t>
  </si>
  <si>
    <t>Lucas Ávila</t>
  </si>
  <si>
    <t>Lucas Galván</t>
  </si>
  <si>
    <t>Fabrizzio Herrera</t>
  </si>
  <si>
    <t>Agustín Bravo</t>
  </si>
  <si>
    <t>Jeremías Valoy</t>
  </si>
  <si>
    <t>Gastón Aquino</t>
  </si>
  <si>
    <t>Matías Loboa</t>
  </si>
  <si>
    <t>Franco Páez</t>
  </si>
  <si>
    <t>Luciano Domínguez</t>
  </si>
  <si>
    <t>Cristian Corvalán</t>
  </si>
  <si>
    <t>Julián Díaz Lobo</t>
  </si>
  <si>
    <t>Cristian Roldán</t>
  </si>
  <si>
    <t>Lucas Zaineddin</t>
  </si>
  <si>
    <t>Diego Vásquez</t>
  </si>
  <si>
    <t>Platense</t>
  </si>
  <si>
    <t>Iván Gómez</t>
  </si>
  <si>
    <t>Nicolás Bertolo</t>
  </si>
  <si>
    <t>Lucas Acevedo</t>
  </si>
  <si>
    <t>Facundo Cardozo</t>
  </si>
  <si>
    <t>Horacio Tijanovich</t>
  </si>
  <si>
    <t>Julián Marcioni</t>
  </si>
  <si>
    <t>Luis Ojeda</t>
  </si>
  <si>
    <t>Mauro Bogado</t>
  </si>
  <si>
    <t>Stéfano Callegari</t>
  </si>
  <si>
    <t>Brian Mansilla</t>
  </si>
  <si>
    <t>Facundo Curuchet</t>
  </si>
  <si>
    <t>Hernán Lamberti</t>
  </si>
  <si>
    <t>Juan Infante</t>
  </si>
  <si>
    <t>Jorge de Olivera</t>
  </si>
  <si>
    <t>Matías Tissera</t>
  </si>
  <si>
    <t>Roberto Bochi</t>
  </si>
  <si>
    <t>Tomás Sandoval</t>
  </si>
  <si>
    <t>Augusto Schott</t>
  </si>
  <si>
    <t>Cristian Marcial</t>
  </si>
  <si>
    <t>Gastón Gerzel</t>
  </si>
  <si>
    <t>Luciano Recalde</t>
  </si>
  <si>
    <t>Nahuel Iribarren</t>
  </si>
  <si>
    <t>Kevin Lomónaco</t>
  </si>
  <si>
    <t>Franco Baldasarra</t>
  </si>
  <si>
    <t>Andrés Desábato</t>
  </si>
  <si>
    <t>Florián Monzón</t>
  </si>
  <si>
    <t>Federico González</t>
  </si>
  <si>
    <t>Matias Moravec</t>
  </si>
  <si>
    <t>Jean Carlos Colorado</t>
  </si>
  <si>
    <t>Nadir Zeineddin</t>
  </si>
  <si>
    <t>Patricio Pérez</t>
  </si>
  <si>
    <t>Santiago Tiezzi</t>
  </si>
  <si>
    <t>Tomás Luján</t>
  </si>
  <si>
    <t>Facundo Szarko</t>
  </si>
  <si>
    <t>Ignacio Schor</t>
  </si>
  <si>
    <t>Facundo Russo</t>
  </si>
  <si>
    <t>Lucas Giménez</t>
  </si>
  <si>
    <t>Augusto Alcorcel</t>
  </si>
  <si>
    <t>Tiago Palacios</t>
  </si>
  <si>
    <t>Juan Duarte</t>
  </si>
  <si>
    <t>Lautaro Toledo Pacheco</t>
  </si>
  <si>
    <t>Gonzalo Valdivia</t>
  </si>
  <si>
    <t>Julián Echeverría</t>
  </si>
  <si>
    <t>Juan Pereyra</t>
  </si>
  <si>
    <t>Alejo Monje</t>
  </si>
  <si>
    <t>Lautaro Bravo</t>
  </si>
  <si>
    <t>D/WB R, M C</t>
  </si>
  <si>
    <t>Santiago Quintero</t>
  </si>
  <si>
    <t>Marco Pellegrino</t>
  </si>
  <si>
    <t>Franco Carrasco</t>
  </si>
  <si>
    <t>Juan Pablo Pignani</t>
  </si>
  <si>
    <t>Noah Mavrommatis</t>
  </si>
  <si>
    <t>Pablo Ramírez Greblo</t>
  </si>
  <si>
    <t>Maximiliano Guerra</t>
  </si>
  <si>
    <t>Franco Valentini</t>
  </si>
  <si>
    <t>Tomás Di Leo</t>
  </si>
  <si>
    <t>Agustín Alonso</t>
  </si>
  <si>
    <t>Santiago Gorno</t>
  </si>
  <si>
    <t>Tobías Terán</t>
  </si>
  <si>
    <t>Tomás Petrungaro</t>
  </si>
  <si>
    <t>Gino Pasquali</t>
  </si>
  <si>
    <t>Brandon Barbas</t>
  </si>
  <si>
    <t>Bruno De La Torre</t>
  </si>
  <si>
    <t>Román Trejo</t>
  </si>
  <si>
    <t>Bautista Trotta</t>
  </si>
  <si>
    <t>Sarmiento</t>
  </si>
  <si>
    <t>Patricio Cucchi</t>
  </si>
  <si>
    <t>Jonathan Torres</t>
  </si>
  <si>
    <t>Braian Salvareschi</t>
  </si>
  <si>
    <t>Federico Bravo</t>
  </si>
  <si>
    <t>Gabriel Graciani</t>
  </si>
  <si>
    <t>Lautaro Montoya</t>
  </si>
  <si>
    <t>Claudio Pombo</t>
  </si>
  <si>
    <t>Yair Arismendi</t>
  </si>
  <si>
    <t>Fausto Montero</t>
  </si>
  <si>
    <t>Facundo Castet</t>
  </si>
  <si>
    <t>Federico Mancinelli</t>
  </si>
  <si>
    <t>Gervasio Núñez</t>
  </si>
  <si>
    <t>Gabriel Alanís</t>
  </si>
  <si>
    <t>Guido Mainero</t>
  </si>
  <si>
    <t>Julián Chicco</t>
  </si>
  <si>
    <t>Nicolás Bazzana</t>
  </si>
  <si>
    <t>Manuel Vicentini</t>
  </si>
  <si>
    <t>Martín García</t>
  </si>
  <si>
    <t>Sergio Quiroga</t>
  </si>
  <si>
    <t>Federico Vismara</t>
  </si>
  <si>
    <t>Federico Rasmussen</t>
  </si>
  <si>
    <t>Facundo Ferrero</t>
  </si>
  <si>
    <t>Gastón Sauro</t>
  </si>
  <si>
    <t>Benjamín Borasi</t>
  </si>
  <si>
    <t>Fermín Antonini</t>
  </si>
  <si>
    <t>Yamil Garnier</t>
  </si>
  <si>
    <t>D/WB R, DM, M R</t>
  </si>
  <si>
    <t>Luciano Gondou</t>
  </si>
  <si>
    <t>Federico Paradela</t>
  </si>
  <si>
    <t>Joaquín Gho</t>
  </si>
  <si>
    <t>Erik Lescano</t>
  </si>
  <si>
    <t>Laureano Puñet</t>
  </si>
  <si>
    <t>José Tomino</t>
  </si>
  <si>
    <t>Julián Brea</t>
  </si>
  <si>
    <t>Bruno Rodríguez</t>
  </si>
  <si>
    <t>Nicolás Nocetti</t>
  </si>
  <si>
    <t>Martín Moyano</t>
  </si>
  <si>
    <t>Manuel García</t>
  </si>
  <si>
    <t>Martín Balestrasse</t>
  </si>
  <si>
    <t>Joel Morán</t>
  </si>
  <si>
    <t>Danilo Actis</t>
  </si>
  <si>
    <t>Manuel Mónaco</t>
  </si>
  <si>
    <t>Carlos Moyano</t>
  </si>
  <si>
    <t>Tomás Bacas</t>
  </si>
  <si>
    <t>Martín Pérez</t>
  </si>
  <si>
    <t>Thyago Ayala</t>
  </si>
  <si>
    <t>Julián Veinticinco</t>
  </si>
  <si>
    <t>Axel Luna</t>
  </si>
  <si>
    <t>Jeremías Vallejos</t>
  </si>
  <si>
    <t>Genaro Mustoni</t>
  </si>
  <si>
    <t>Lisandro Focareta</t>
  </si>
  <si>
    <t>Facundo Luques</t>
  </si>
  <si>
    <t>Santiago Lobosco</t>
  </si>
  <si>
    <t>Gabriel Claveria</t>
  </si>
  <si>
    <t>Duham Grude</t>
  </si>
  <si>
    <t>Emir Mesa</t>
  </si>
  <si>
    <t>Lautaro Diuono</t>
  </si>
  <si>
    <t>Ignacio Franco</t>
  </si>
  <si>
    <t>Iago Bainotto</t>
  </si>
  <si>
    <t>Tomás Guiacobini</t>
  </si>
  <si>
    <t>Rodrigo Andrade</t>
  </si>
  <si>
    <t>Tomás Deluca</t>
  </si>
  <si>
    <t>Juan Petraglia</t>
  </si>
  <si>
    <t>Gonzalo Rosa</t>
  </si>
  <si>
    <t>Facundo Castro</t>
  </si>
  <si>
    <t>Leandro Susseret</t>
  </si>
  <si>
    <t>Gonzalo Durañy</t>
  </si>
  <si>
    <t>Talleres</t>
  </si>
  <si>
    <t>Carlos Auzqui</t>
  </si>
  <si>
    <t>Juan Cruz Komar</t>
  </si>
  <si>
    <t>Guido Herrera</t>
  </si>
  <si>
    <t>Enzo Díaz</t>
  </si>
  <si>
    <t>Guilherme Parede</t>
  </si>
  <si>
    <t>Diego Valoyes</t>
  </si>
  <si>
    <t>Nahuel Tenaglia</t>
  </si>
  <si>
    <t>Rafael Pérez</t>
  </si>
  <si>
    <t>Julián Velázquez</t>
  </si>
  <si>
    <t>Michael Santos</t>
  </si>
  <si>
    <t>Héctor Fertoli</t>
  </si>
  <si>
    <t>Mauro Ortiz</t>
  </si>
  <si>
    <t>Francis Mac Allister</t>
  </si>
  <si>
    <t>Juan Ignacio Méndez</t>
  </si>
  <si>
    <t>Joaquín Blázquez</t>
  </si>
  <si>
    <t>Ángelo Martino</t>
  </si>
  <si>
    <t>Mateo Retegui</t>
  </si>
  <si>
    <t>Matías Córdoba</t>
  </si>
  <si>
    <t>Juan Cruz Esquivel</t>
  </si>
  <si>
    <t>Federico Torres</t>
  </si>
  <si>
    <t>Renzo Paparelli</t>
  </si>
  <si>
    <t>Samuel Sosa</t>
  </si>
  <si>
    <t>Carlos Villalba</t>
  </si>
  <si>
    <t>David Romero</t>
  </si>
  <si>
    <t>Gonzalo Álvez</t>
  </si>
  <si>
    <t>Gastón Torres</t>
  </si>
  <si>
    <t>Stefano Zarantonello</t>
  </si>
  <si>
    <t>Jeremías Giménez</t>
  </si>
  <si>
    <t>Valentín Umeres</t>
  </si>
  <si>
    <t>Cristian Ludueña</t>
  </si>
  <si>
    <t>Federico Visconti</t>
  </si>
  <si>
    <t>Julián Malatini</t>
  </si>
  <si>
    <t>Mauricio Quilodrán</t>
  </si>
  <si>
    <t>Mateo Mamani</t>
  </si>
  <si>
    <t>Juan Bonet</t>
  </si>
  <si>
    <t>Tadeo Paulizzi</t>
  </si>
  <si>
    <t>Rodrigo Villagra</t>
  </si>
  <si>
    <t>Kevin Carrizo</t>
  </si>
  <si>
    <t>Lautaro Dybala</t>
  </si>
  <si>
    <t>Tomás Kummer</t>
  </si>
  <si>
    <t>Sheyko Studer</t>
  </si>
  <si>
    <t>Octavio Moscarelli</t>
  </si>
  <si>
    <t>Bruno Agüero</t>
  </si>
  <si>
    <t>Franco Ocaña</t>
  </si>
  <si>
    <t>Axel Aramburo</t>
  </si>
  <si>
    <t>Román Gamarra</t>
  </si>
  <si>
    <t>Lucio Mendoza</t>
  </si>
  <si>
    <t>Matteo Brunetti</t>
  </si>
  <si>
    <t>Agustín Venezia</t>
  </si>
  <si>
    <t>Augusto Gallo</t>
  </si>
  <si>
    <t>Luciano Viano</t>
  </si>
  <si>
    <t>Kevin Fernández</t>
  </si>
  <si>
    <t>Tomas Palacios</t>
  </si>
  <si>
    <t>Santiago Moracci</t>
  </si>
  <si>
    <t>Jeremías Gallard</t>
  </si>
  <si>
    <t>Lucas Mendoza</t>
  </si>
  <si>
    <t>Francisco Gualtieri</t>
  </si>
  <si>
    <t>Braian Rojas</t>
  </si>
  <si>
    <t>Leonel Ortíz</t>
  </si>
  <si>
    <t>Jhon Quintero</t>
  </si>
  <si>
    <t>Agustín Funes</t>
  </si>
  <si>
    <t>Sergio Frutos</t>
  </si>
  <si>
    <t>Laureano Martínez</t>
  </si>
  <si>
    <t>Valentín Giraudo</t>
  </si>
  <si>
    <t>Marcos Machado</t>
  </si>
  <si>
    <t>Gonzalo Díaz</t>
  </si>
  <si>
    <t>Santiago Roggero</t>
  </si>
  <si>
    <t>Conrado Puigdellivol</t>
  </si>
  <si>
    <t>Leonardo Medina</t>
  </si>
  <si>
    <t>Gino Copetti</t>
  </si>
  <si>
    <t>Thiago Zarantonello</t>
  </si>
  <si>
    <t>Gonzalo Rodríguez</t>
  </si>
  <si>
    <t>Andrés Marsengo</t>
  </si>
  <si>
    <t>Juan Cruz Giacone</t>
  </si>
  <si>
    <t>Santiago Toloza</t>
  </si>
  <si>
    <t>Facundo Giaccone</t>
  </si>
  <si>
    <t>Lautaro Cañete</t>
  </si>
  <si>
    <t>Juan Pablo D'Angelo</t>
  </si>
  <si>
    <t>Ulises Luna</t>
  </si>
  <si>
    <t>AVERAGE</t>
  </si>
  <si>
    <t>Players 20</t>
  </si>
  <si>
    <t>Players 21</t>
  </si>
  <si>
    <t>PLAYERS 20</t>
  </si>
  <si>
    <t>PLAYERS 21</t>
  </si>
  <si>
    <t>PLAYERS 20-</t>
  </si>
  <si>
    <t>OCURRENCIAS:</t>
  </si>
  <si>
    <t>OJO son muy pocas</t>
  </si>
  <si>
    <t>OCURRENCES 20</t>
  </si>
  <si>
    <t>OCURRENCES 21</t>
  </si>
  <si>
    <t xml:space="preserve">Fuente: https://salarysport.com/ </t>
  </si>
  <si>
    <t>LigaMX</t>
  </si>
  <si>
    <t>Side</t>
  </si>
  <si>
    <t>side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</si>
</sst>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4" formatCode="_-&quot;$&quot;* #,##0.00_-;\-&quot;$&quot;* #,##0.00_-;_-&quot;$&quot;* &quot;-&quot;??_-;_-@_-"/>
    <numFmt numFmtId="164" formatCode="&quot;$&quot;#,##0.00"/>
    <numFmt numFmtId="165" formatCode="[$£-809]#,##0.00"/>
    <numFmt numFmtId="166" formatCode="_-[$£-809]* #,##0.00_-;\-[$£-809]* #,##0.00_-;_-[$£-809]* &quot;-&quot;??_-;_-@_-"/>
    <numFmt numFmtId="167" formatCode="0.000"/>
    <numFmt numFmtId="168" formatCode="0.0"/>
    <numFmt numFmtId="169" formatCode="_-[$$-80A]* #,##0.00_-;\-[$$-80A]* #,##0.00_-;_-[$$-80A]* &quot;-&quot;??_-;_-@_-"/>
    <numFmt numFmtId="170" formatCode="_-&quot;$&quot;* #,##0.000_-;\-&quot;$&quot;* #,##0.000_-;_-&quot;$&quot;* &quot;-&quot;??_-;_-@_-"/>
    <numFmt numFmtId="171" formatCode="_-&quot;$&quot;* #,##0_-;\-&quot;$&quot;* #,##0_-;_-&quot;$&quot;* &quot;-&quot;??_-;_-@_-"/>
    <numFmt numFmtId="172" formatCode="_-[$£-809]* #,##0_-;\-[$£-809]* #,##0_-;_-[$£-809]* &quot;-&quot;??_-;_-@_-"/>
    <numFmt numFmtId="173" formatCode="_-[$£-809]* #,##0_-;\-[$£-809]* #,##0_-;_-[$£-809]* &quot;-&quot;_-;_-@_-"/>
    <numFmt numFmtId="174" formatCode="_-[$$-80A]* #,##0_-;\-[$$-80A]* #,##0_-;_-[$$-80A]* &quot;-&quot;??_-;_-@_-"/>
    <numFmt numFmtId="175" formatCode="[$£-809]#,##0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theme="9" tint="-0.249977111117893"/>
      <name val="Calibri"/>
      <family val="2"/>
      <scheme val="minor"/>
    </font>
    <font>
      <b/>
      <sz val="20"/>
      <color rgb="FFC00000"/>
      <name val="Calibri"/>
      <family val="2"/>
      <scheme val="minor"/>
    </font>
    <font>
      <b/>
      <sz val="20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rgb="FF00B05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FF6EA"/>
        <bgColor indexed="64"/>
      </patternFill>
    </fill>
  </fills>
  <borders count="13">
    <border>
      <left/>
      <right/>
      <top/>
      <bottom/>
      <diagonal/>
    </border>
    <border>
      <left style="thin">
        <color theme="0" tint="-0.249977111117893"/>
      </left>
      <right/>
      <top/>
      <bottom/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/>
      <diagonal/>
    </border>
    <border>
      <left/>
      <right style="thin">
        <color theme="0" tint="-0.249977111117893"/>
      </right>
      <top/>
      <bottom/>
      <diagonal/>
    </border>
    <border>
      <left style="medium">
        <color theme="0" tint="-0.249977111117893"/>
      </left>
      <right/>
      <top style="medium">
        <color theme="0" tint="-0.249977111117893"/>
      </top>
      <bottom/>
      <diagonal/>
    </border>
    <border>
      <left/>
      <right/>
      <top style="medium">
        <color theme="0" tint="-0.249977111117893"/>
      </top>
      <bottom/>
      <diagonal/>
    </border>
    <border>
      <left/>
      <right style="medium">
        <color theme="0" tint="-0.249977111117893"/>
      </right>
      <top style="medium">
        <color theme="0" tint="-0.249977111117893"/>
      </top>
      <bottom/>
      <diagonal/>
    </border>
    <border>
      <left style="medium">
        <color theme="0" tint="-0.249977111117893"/>
      </left>
      <right/>
      <top/>
      <bottom/>
      <diagonal/>
    </border>
    <border>
      <left/>
      <right style="medium">
        <color theme="0" tint="-0.249977111117893"/>
      </right>
      <top/>
      <bottom/>
      <diagonal/>
    </border>
    <border>
      <left style="medium">
        <color theme="0" tint="-0.249977111117893"/>
      </left>
      <right/>
      <top/>
      <bottom style="medium">
        <color theme="0" tint="-0.249977111117893"/>
      </bottom>
      <diagonal/>
    </border>
    <border>
      <left/>
      <right/>
      <top/>
      <bottom style="medium">
        <color theme="0" tint="-0.249977111117893"/>
      </bottom>
      <diagonal/>
    </border>
    <border>
      <left/>
      <right style="medium">
        <color theme="0" tint="-0.249977111117893"/>
      </right>
      <top/>
      <bottom style="medium">
        <color theme="0" tint="-0.249977111117893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7">
    <xf numFmtId="0" fontId="0" fillId="0" borderId="0" xfId="0"/>
    <xf numFmtId="44" fontId="0" fillId="0" borderId="0" xfId="1" applyFont="1"/>
    <xf numFmtId="44" fontId="0" fillId="0" borderId="0" xfId="0" applyNumberFormat="1"/>
    <xf numFmtId="164" fontId="0" fillId="0" borderId="0" xfId="1" applyNumberFormat="1" applyFont="1"/>
    <xf numFmtId="2" fontId="0" fillId="0" borderId="0" xfId="1" applyNumberFormat="1" applyFont="1"/>
    <xf numFmtId="3" fontId="0" fillId="0" borderId="0" xfId="0" applyNumberFormat="1"/>
    <xf numFmtId="44" fontId="0" fillId="0" borderId="0" xfId="1" applyNumberFormat="1" applyFon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8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169" fontId="0" fillId="0" borderId="0" xfId="0" applyNumberFormat="1"/>
    <xf numFmtId="0" fontId="0" fillId="2" borderId="0" xfId="0" applyFill="1"/>
    <xf numFmtId="0" fontId="2" fillId="0" borderId="0" xfId="0" applyFont="1"/>
    <xf numFmtId="170" fontId="0" fillId="0" borderId="0" xfId="1" applyNumberFormat="1" applyFont="1"/>
    <xf numFmtId="0" fontId="0" fillId="3" borderId="0" xfId="0" applyFill="1"/>
    <xf numFmtId="0" fontId="0" fillId="3" borderId="1" xfId="0" applyFill="1" applyBorder="1"/>
    <xf numFmtId="0" fontId="0" fillId="3" borderId="3" xfId="0" applyFill="1" applyBorder="1"/>
    <xf numFmtId="0" fontId="0" fillId="3" borderId="2" xfId="0" applyFill="1" applyBorder="1"/>
    <xf numFmtId="2" fontId="0" fillId="0" borderId="0" xfId="0" applyNumberFormat="1" applyAlignment="1">
      <alignment horizontal="center"/>
    </xf>
    <xf numFmtId="0" fontId="0" fillId="3" borderId="4" xfId="0" applyFill="1" applyBorder="1"/>
    <xf numFmtId="9" fontId="0" fillId="0" borderId="0" xfId="2" applyFont="1"/>
    <xf numFmtId="0" fontId="0" fillId="0" borderId="0" xfId="0" applyAlignment="1">
      <alignment horizontal="center" vertical="center" wrapText="1"/>
    </xf>
    <xf numFmtId="9" fontId="0" fillId="0" borderId="0" xfId="2" applyNumberFormat="1" applyFont="1"/>
    <xf numFmtId="0" fontId="3" fillId="0" borderId="0" xfId="0" applyFont="1"/>
    <xf numFmtId="0" fontId="0" fillId="3" borderId="0" xfId="0" applyFill="1" applyBorder="1"/>
    <xf numFmtId="0" fontId="0" fillId="3" borderId="0" xfId="0" applyFill="1" applyBorder="1" applyAlignment="1"/>
    <xf numFmtId="168" fontId="0" fillId="0" borderId="0" xfId="0" applyNumberFormat="1" applyAlignment="1">
      <alignment horizontal="center"/>
    </xf>
    <xf numFmtId="172" fontId="0" fillId="0" borderId="0" xfId="0" applyNumberFormat="1"/>
    <xf numFmtId="173" fontId="0" fillId="0" borderId="0" xfId="0" applyNumberFormat="1"/>
    <xf numFmtId="171" fontId="0" fillId="0" borderId="0" xfId="1" applyNumberFormat="1" applyFont="1"/>
    <xf numFmtId="171" fontId="0" fillId="0" borderId="0" xfId="0" applyNumberFormat="1"/>
    <xf numFmtId="167" fontId="0" fillId="0" borderId="0" xfId="1" applyNumberFormat="1" applyFont="1" applyAlignment="1">
      <alignment horizontal="center"/>
    </xf>
    <xf numFmtId="174" fontId="0" fillId="0" borderId="0" xfId="1" applyNumberFormat="1" applyFont="1"/>
    <xf numFmtId="1" fontId="0" fillId="0" borderId="0" xfId="0" applyNumberFormat="1"/>
    <xf numFmtId="0" fontId="0" fillId="0" borderId="0" xfId="0" applyFill="1"/>
    <xf numFmtId="44" fontId="2" fillId="0" borderId="0" xfId="1" applyFont="1"/>
    <xf numFmtId="171" fontId="2" fillId="0" borderId="0" xfId="1" applyNumberFormat="1" applyFont="1"/>
    <xf numFmtId="0" fontId="12" fillId="3" borderId="0" xfId="0" applyFont="1" applyFill="1" applyAlignment="1">
      <alignment horizontal="center" vertical="center"/>
    </xf>
    <xf numFmtId="0" fontId="2" fillId="3" borderId="0" xfId="0" applyFont="1" applyFill="1"/>
    <xf numFmtId="0" fontId="14" fillId="3" borderId="0" xfId="0" applyFont="1" applyFill="1"/>
    <xf numFmtId="171" fontId="15" fillId="0" borderId="0" xfId="1" applyNumberFormat="1" applyFont="1"/>
    <xf numFmtId="0" fontId="15" fillId="0" borderId="0" xfId="0" applyFont="1"/>
    <xf numFmtId="175" fontId="0" fillId="0" borderId="0" xfId="0" applyNumberFormat="1"/>
    <xf numFmtId="175" fontId="0" fillId="0" borderId="0" xfId="1" applyNumberFormat="1" applyFont="1"/>
    <xf numFmtId="0" fontId="0" fillId="0" borderId="0" xfId="0" applyAlignment="1">
      <alignment horizontal="center"/>
    </xf>
    <xf numFmtId="0" fontId="10" fillId="3" borderId="0" xfId="0" applyFont="1" applyFill="1" applyBorder="1" applyAlignment="1">
      <alignment horizontal="center" vertical="center"/>
    </xf>
    <xf numFmtId="171" fontId="9" fillId="4" borderId="0" xfId="1" applyNumberFormat="1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44" fontId="10" fillId="0" borderId="0" xfId="1" applyFont="1" applyAlignment="1">
      <alignment horizontal="center" vertical="center"/>
    </xf>
    <xf numFmtId="0" fontId="4" fillId="3" borderId="0" xfId="0" applyFont="1" applyFill="1" applyBorder="1" applyAlignment="1">
      <alignment horizontal="left" vertical="center"/>
    </xf>
    <xf numFmtId="0" fontId="0" fillId="3" borderId="0" xfId="0" applyFill="1" applyAlignment="1">
      <alignment horizontal="center"/>
    </xf>
    <xf numFmtId="0" fontId="11" fillId="3" borderId="0" xfId="0" applyFont="1" applyFill="1" applyBorder="1" applyAlignment="1">
      <alignment horizontal="left" vertical="center"/>
    </xf>
    <xf numFmtId="0" fontId="5" fillId="3" borderId="5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 wrapText="1"/>
    </xf>
    <xf numFmtId="0" fontId="5" fillId="3" borderId="0" xfId="0" applyFont="1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 wrapText="1"/>
    </xf>
    <xf numFmtId="0" fontId="5" fillId="3" borderId="12" xfId="0" applyFont="1" applyFill="1" applyBorder="1" applyAlignment="1">
      <alignment horizontal="center" vertical="center" wrapText="1"/>
    </xf>
    <xf numFmtId="44" fontId="3" fillId="0" borderId="0" xfId="1" applyFont="1" applyAlignment="1">
      <alignment horizontal="center"/>
    </xf>
    <xf numFmtId="44" fontId="0" fillId="0" borderId="0" xfId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CCFFCC"/>
      <color rgb="FFFDF3ED"/>
      <color rgb="FFEFF6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26" Type="http://schemas.microsoft.com/office/2017/06/relationships/richStyles" Target="richData/richStyle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06/relationships/rdArray" Target="richData/rdarray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29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Structure" Target="richData/rdrichvaluestructure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" Target="richData/rdrichvalue.xml"/><Relationship Id="rId28" Type="http://schemas.microsoft.com/office/2017/06/relationships/rdSupportingPropertyBag" Target="richData/rdsupportingpropertybag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20/07/relationships/rdRichValueWebImage" Target="richData/rdRichValueWebImage.xml"/><Relationship Id="rId27" Type="http://schemas.microsoft.com/office/2017/06/relationships/rdSupportingPropertyBagStructure" Target="richData/rdsupportingpropertybagstructure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microsoft.com/office/2011/relationships/chartColorStyle" Target="colors19.xml"/><Relationship Id="rId1" Type="http://schemas.microsoft.com/office/2011/relationships/chartStyle" Target="style19.xml"/><Relationship Id="rId4" Type="http://schemas.openxmlformats.org/officeDocument/2006/relationships/hyperlink" Target="https://en.wikipedia.org/wiki/File:Liga_MX.svg" TargetMode="Externa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0.xml"/><Relationship Id="rId1" Type="http://schemas.microsoft.com/office/2011/relationships/chartStyle" Target="style20.xml"/><Relationship Id="rId5" Type="http://schemas.openxmlformats.org/officeDocument/2006/relationships/hyperlink" Target="https://en.wikipedia.org/wiki/File:Liga_MX.svg" TargetMode="External"/><Relationship Id="rId4" Type="http://schemas.openxmlformats.org/officeDocument/2006/relationships/image" Target="../media/image26.png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/>
              <a:t>Salario anual por equipo en Liga MX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LigaMX!$R$11</c:f>
              <c:strCache>
                <c:ptCount val="1"/>
                <c:pt idx="0">
                  <c:v>Salario Anual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tint val="66000"/>
                    <a:satMod val="160000"/>
                  </a:srgbClr>
                </a:gs>
                <a:gs pos="50000">
                  <a:srgbClr val="00B050">
                    <a:tint val="44500"/>
                    <a:satMod val="160000"/>
                  </a:srgbClr>
                </a:gs>
                <a:gs pos="100000">
                  <a:srgbClr val="00B050">
                    <a:tint val="23500"/>
                    <a:satMod val="160000"/>
                  </a:srgbClr>
                </a:gs>
              </a:gsLst>
              <a:lin ang="10800000" scaled="1"/>
              <a:tileRect/>
            </a:gra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LigaMX!$Q$12:$Q$29</c:f>
              <c:strCache>
                <c:ptCount val="18"/>
                <c:pt idx="0">
                  <c:v>Tigres</c:v>
                </c:pt>
                <c:pt idx="1">
                  <c:v>América</c:v>
                </c:pt>
                <c:pt idx="2">
                  <c:v>Monterrey</c:v>
                </c:pt>
                <c:pt idx="3">
                  <c:v>Cruz Azul</c:v>
                </c:pt>
                <c:pt idx="4">
                  <c:v>León</c:v>
                </c:pt>
                <c:pt idx="5">
                  <c:v>Chivas</c:v>
                </c:pt>
                <c:pt idx="6">
                  <c:v>Toluca</c:v>
                </c:pt>
                <c:pt idx="7">
                  <c:v>Santos Laguna</c:v>
                </c:pt>
                <c:pt idx="8">
                  <c:v>Juárez</c:v>
                </c:pt>
                <c:pt idx="9">
                  <c:v>Pumas</c:v>
                </c:pt>
                <c:pt idx="10">
                  <c:v>Pachuca</c:v>
                </c:pt>
                <c:pt idx="11">
                  <c:v>Atlas</c:v>
                </c:pt>
                <c:pt idx="12">
                  <c:v>Tijuana</c:v>
                </c:pt>
                <c:pt idx="13">
                  <c:v>Necaxa</c:v>
                </c:pt>
                <c:pt idx="14">
                  <c:v>Puebla</c:v>
                </c:pt>
                <c:pt idx="15">
                  <c:v>San Luis</c:v>
                </c:pt>
                <c:pt idx="16">
                  <c:v>Querétaro</c:v>
                </c:pt>
                <c:pt idx="17">
                  <c:v>Mazatlán</c:v>
                </c:pt>
              </c:strCache>
            </c:strRef>
          </c:cat>
          <c:val>
            <c:numRef>
              <c:f>LigaMX!$R$12:$R$29</c:f>
              <c:numCache>
                <c:formatCode>_-[$$-80A]* #,##0_-;\-[$$-80A]* #,##0_-;_-[$$-80A]* "-"??_-;_-@_-</c:formatCode>
                <c:ptCount val="18"/>
                <c:pt idx="0">
                  <c:v>492493196</c:v>
                </c:pt>
                <c:pt idx="1">
                  <c:v>352174550</c:v>
                </c:pt>
                <c:pt idx="2">
                  <c:v>309298340</c:v>
                </c:pt>
                <c:pt idx="3">
                  <c:v>271408332</c:v>
                </c:pt>
                <c:pt idx="4">
                  <c:v>218021362</c:v>
                </c:pt>
                <c:pt idx="5">
                  <c:v>208254046</c:v>
                </c:pt>
                <c:pt idx="6">
                  <c:v>181208066</c:v>
                </c:pt>
                <c:pt idx="7">
                  <c:v>180849162</c:v>
                </c:pt>
                <c:pt idx="8">
                  <c:v>177042216</c:v>
                </c:pt>
                <c:pt idx="9">
                  <c:v>149329700</c:v>
                </c:pt>
                <c:pt idx="10">
                  <c:v>147086550</c:v>
                </c:pt>
                <c:pt idx="11">
                  <c:v>132089489.99999999</c:v>
                </c:pt>
                <c:pt idx="12">
                  <c:v>121565912</c:v>
                </c:pt>
                <c:pt idx="13">
                  <c:v>120399474</c:v>
                </c:pt>
                <c:pt idx="14">
                  <c:v>100582846</c:v>
                </c:pt>
                <c:pt idx="15">
                  <c:v>94314844</c:v>
                </c:pt>
                <c:pt idx="16">
                  <c:v>69217200</c:v>
                </c:pt>
                <c:pt idx="17">
                  <c:v>66909959.999999993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55-4E21-A5BD-91D0D2D4AD9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1778779984"/>
        <c:axId val="1778771664"/>
      </c:barChart>
      <c:catAx>
        <c:axId val="177877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78771664"/>
        <c:crosses val="autoZero"/>
        <c:auto val="1"/>
        <c:lblAlgn val="ctr"/>
        <c:lblOffset val="100"/>
        <c:noMultiLvlLbl val="0"/>
      </c:catAx>
      <c:valAx>
        <c:axId val="1778771664"/>
        <c:scaling>
          <c:orientation val="minMax"/>
        </c:scaling>
        <c:delete val="1"/>
        <c:axPos val="b"/>
        <c:numFmt formatCode="_-[$$-80A]* #,##0_-;\-[$$-80A]* #,##0_-;_-[$$-80A]* &quot;-&quot;??_-;_-@_-" sourceLinked="1"/>
        <c:majorTickMark val="none"/>
        <c:minorTickMark val="none"/>
        <c:tickLblPos val="high"/>
        <c:crossAx val="177877998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LigaMX!$R$11</c:f>
              <c:strCache>
                <c:ptCount val="1"/>
                <c:pt idx="0">
                  <c:v>Salario Anual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LigaMX!$Q$12:$Q$29</c:f>
              <c:strCache>
                <c:ptCount val="18"/>
                <c:pt idx="0">
                  <c:v>Tigres</c:v>
                </c:pt>
                <c:pt idx="1">
                  <c:v>América</c:v>
                </c:pt>
                <c:pt idx="2">
                  <c:v>Monterrey</c:v>
                </c:pt>
                <c:pt idx="3">
                  <c:v>Cruz Azul</c:v>
                </c:pt>
                <c:pt idx="4">
                  <c:v>León</c:v>
                </c:pt>
                <c:pt idx="5">
                  <c:v>Chivas</c:v>
                </c:pt>
                <c:pt idx="6">
                  <c:v>Toluca</c:v>
                </c:pt>
                <c:pt idx="7">
                  <c:v>Santos Laguna</c:v>
                </c:pt>
                <c:pt idx="8">
                  <c:v>Juárez</c:v>
                </c:pt>
                <c:pt idx="9">
                  <c:v>Pumas</c:v>
                </c:pt>
                <c:pt idx="10">
                  <c:v>Pachuca</c:v>
                </c:pt>
                <c:pt idx="11">
                  <c:v>Atlas</c:v>
                </c:pt>
                <c:pt idx="12">
                  <c:v>Tijuana</c:v>
                </c:pt>
                <c:pt idx="13">
                  <c:v>Necaxa</c:v>
                </c:pt>
                <c:pt idx="14">
                  <c:v>Puebla</c:v>
                </c:pt>
                <c:pt idx="15">
                  <c:v>San Luis</c:v>
                </c:pt>
                <c:pt idx="16">
                  <c:v>Querétaro</c:v>
                </c:pt>
                <c:pt idx="17">
                  <c:v>Mazatlán</c:v>
                </c:pt>
              </c:strCache>
            </c:strRef>
          </c:cat>
          <c:val>
            <c:numRef>
              <c:f>LigaMX!$R$12:$R$29</c:f>
              <c:numCache>
                <c:formatCode>_-[$$-80A]* #,##0_-;\-[$$-80A]* #,##0_-;_-[$$-80A]* "-"??_-;_-@_-</c:formatCode>
                <c:ptCount val="18"/>
                <c:pt idx="0">
                  <c:v>492493196</c:v>
                </c:pt>
                <c:pt idx="1">
                  <c:v>352174550</c:v>
                </c:pt>
                <c:pt idx="2">
                  <c:v>309298340</c:v>
                </c:pt>
                <c:pt idx="3">
                  <c:v>271408332</c:v>
                </c:pt>
                <c:pt idx="4">
                  <c:v>218021362</c:v>
                </c:pt>
                <c:pt idx="5">
                  <c:v>208254046</c:v>
                </c:pt>
                <c:pt idx="6">
                  <c:v>181208066</c:v>
                </c:pt>
                <c:pt idx="7">
                  <c:v>180849162</c:v>
                </c:pt>
                <c:pt idx="8">
                  <c:v>177042216</c:v>
                </c:pt>
                <c:pt idx="9">
                  <c:v>149329700</c:v>
                </c:pt>
                <c:pt idx="10">
                  <c:v>147086550</c:v>
                </c:pt>
                <c:pt idx="11">
                  <c:v>132089489.99999999</c:v>
                </c:pt>
                <c:pt idx="12">
                  <c:v>121565912</c:v>
                </c:pt>
                <c:pt idx="13">
                  <c:v>120399474</c:v>
                </c:pt>
                <c:pt idx="14">
                  <c:v>100582846</c:v>
                </c:pt>
                <c:pt idx="15">
                  <c:v>94314844</c:v>
                </c:pt>
                <c:pt idx="16">
                  <c:v>69217200</c:v>
                </c:pt>
                <c:pt idx="17">
                  <c:v>66909959.999999993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5B-4730-BC19-2CA18C1FA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88819088"/>
        <c:axId val="1788814096"/>
      </c:barChart>
      <c:lineChart>
        <c:grouping val="standard"/>
        <c:varyColors val="0"/>
        <c:ser>
          <c:idx val="1"/>
          <c:order val="1"/>
          <c:tx>
            <c:strRef>
              <c:f>LigaMX!$S$11</c:f>
              <c:strCache>
                <c:ptCount val="1"/>
                <c:pt idx="0">
                  <c:v> x-Mean 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LigaMX!$Q$12:$Q$29</c:f>
              <c:strCache>
                <c:ptCount val="18"/>
                <c:pt idx="0">
                  <c:v>Tigres</c:v>
                </c:pt>
                <c:pt idx="1">
                  <c:v>América</c:v>
                </c:pt>
                <c:pt idx="2">
                  <c:v>Monterrey</c:v>
                </c:pt>
                <c:pt idx="3">
                  <c:v>Cruz Azul</c:v>
                </c:pt>
                <c:pt idx="4">
                  <c:v>León</c:v>
                </c:pt>
                <c:pt idx="5">
                  <c:v>Chivas</c:v>
                </c:pt>
                <c:pt idx="6">
                  <c:v>Toluca</c:v>
                </c:pt>
                <c:pt idx="7">
                  <c:v>Santos Laguna</c:v>
                </c:pt>
                <c:pt idx="8">
                  <c:v>Juárez</c:v>
                </c:pt>
                <c:pt idx="9">
                  <c:v>Pumas</c:v>
                </c:pt>
                <c:pt idx="10">
                  <c:v>Pachuca</c:v>
                </c:pt>
                <c:pt idx="11">
                  <c:v>Atlas</c:v>
                </c:pt>
                <c:pt idx="12">
                  <c:v>Tijuana</c:v>
                </c:pt>
                <c:pt idx="13">
                  <c:v>Necaxa</c:v>
                </c:pt>
                <c:pt idx="14">
                  <c:v>Puebla</c:v>
                </c:pt>
                <c:pt idx="15">
                  <c:v>San Luis</c:v>
                </c:pt>
                <c:pt idx="16">
                  <c:v>Querétaro</c:v>
                </c:pt>
                <c:pt idx="17">
                  <c:v>Mazatlán</c:v>
                </c:pt>
              </c:strCache>
            </c:strRef>
          </c:cat>
          <c:val>
            <c:numRef>
              <c:f>LigaMX!$S$12:$S$29</c:f>
              <c:numCache>
                <c:formatCode>0.000</c:formatCode>
                <c:ptCount val="18"/>
                <c:pt idx="0">
                  <c:v>2.6132773090191841</c:v>
                </c:pt>
                <c:pt idx="1">
                  <c:v>1.8687156854224685</c:v>
                </c:pt>
                <c:pt idx="2">
                  <c:v>1.641205076951562</c:v>
                </c:pt>
                <c:pt idx="3">
                  <c:v>1.4401523538902765</c:v>
                </c:pt>
                <c:pt idx="4">
                  <c:v>1.1568693391574438</c:v>
                </c:pt>
                <c:pt idx="5">
                  <c:v>1.1050418104116049</c:v>
                </c:pt>
                <c:pt idx="6">
                  <c:v>0.96152988698152642</c:v>
                </c:pt>
                <c:pt idx="7">
                  <c:v>0.95962546335307042</c:v>
                </c:pt>
                <c:pt idx="8">
                  <c:v>0.93942496986551904</c:v>
                </c:pt>
                <c:pt idx="9">
                  <c:v>0.7923762596968793</c:v>
                </c:pt>
                <c:pt idx="10">
                  <c:v>0.78047361201902921</c:v>
                </c:pt>
                <c:pt idx="11">
                  <c:v>0.70089591040140264</c:v>
                </c:pt>
                <c:pt idx="12">
                  <c:v>0.64505548900988874</c:v>
                </c:pt>
                <c:pt idx="13">
                  <c:v>0.63886611221740663</c:v>
                </c:pt>
                <c:pt idx="14">
                  <c:v>0.53371472187479929</c:v>
                </c:pt>
                <c:pt idx="15">
                  <c:v>0.50045532350640665</c:v>
                </c:pt>
                <c:pt idx="16">
                  <c:v>0.36728169977366076</c:v>
                </c:pt>
                <c:pt idx="17">
                  <c:v>0.35503897644787208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5B-4730-BC19-2CA18C1FA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0270912"/>
        <c:axId val="1790275072"/>
      </c:lineChart>
      <c:catAx>
        <c:axId val="178881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88814096"/>
        <c:crosses val="autoZero"/>
        <c:auto val="1"/>
        <c:lblAlgn val="ctr"/>
        <c:lblOffset val="100"/>
        <c:noMultiLvlLbl val="0"/>
      </c:catAx>
      <c:valAx>
        <c:axId val="178881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_-[$$-80A]* #,##0_-;\-[$$-80A]* #,##0_-;_-[$$-80A]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88819088"/>
        <c:crosses val="autoZero"/>
        <c:crossBetween val="between"/>
      </c:valAx>
      <c:valAx>
        <c:axId val="1790275072"/>
        <c:scaling>
          <c:orientation val="minMax"/>
        </c:scaling>
        <c:delete val="0"/>
        <c:axPos val="r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0.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90270912"/>
        <c:crosses val="max"/>
        <c:crossBetween val="between"/>
      </c:valAx>
      <c:catAx>
        <c:axId val="1790270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902750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LigaMX!$Q$43:$Q$60</c:f>
              <c:strCache>
                <c:ptCount val="18"/>
                <c:pt idx="0">
                  <c:v>Mazatlán</c:v>
                </c:pt>
                <c:pt idx="1">
                  <c:v>Querétaro</c:v>
                </c:pt>
                <c:pt idx="2">
                  <c:v>San Luis</c:v>
                </c:pt>
                <c:pt idx="3">
                  <c:v>Puebla</c:v>
                </c:pt>
                <c:pt idx="4">
                  <c:v>Necaxa</c:v>
                </c:pt>
                <c:pt idx="5">
                  <c:v>Tijuana</c:v>
                </c:pt>
                <c:pt idx="6">
                  <c:v>Atlas</c:v>
                </c:pt>
                <c:pt idx="7">
                  <c:v>Pachuca</c:v>
                </c:pt>
                <c:pt idx="8">
                  <c:v>Pumas</c:v>
                </c:pt>
                <c:pt idx="9">
                  <c:v>Juárez</c:v>
                </c:pt>
                <c:pt idx="10">
                  <c:v>Santos Laguna</c:v>
                </c:pt>
                <c:pt idx="11">
                  <c:v>Toluca</c:v>
                </c:pt>
                <c:pt idx="12">
                  <c:v>Chivas</c:v>
                </c:pt>
                <c:pt idx="13">
                  <c:v>León</c:v>
                </c:pt>
                <c:pt idx="14">
                  <c:v>Cruz Azul</c:v>
                </c:pt>
                <c:pt idx="15">
                  <c:v>Monterrey</c:v>
                </c:pt>
                <c:pt idx="16">
                  <c:v>América</c:v>
                </c:pt>
                <c:pt idx="17">
                  <c:v>Tigres</c:v>
                </c:pt>
              </c:strCache>
            </c:strRef>
          </c:xVal>
          <c:yVal>
            <c:numRef>
              <c:f>LigaMX!$R$43:$R$60</c:f>
              <c:numCache>
                <c:formatCode>0.00</c:formatCode>
                <c:ptCount val="18"/>
                <c:pt idx="0">
                  <c:v>0.35503897644787208</c:v>
                </c:pt>
                <c:pt idx="1">
                  <c:v>0.36728169977366076</c:v>
                </c:pt>
                <c:pt idx="2">
                  <c:v>0.50045532350640665</c:v>
                </c:pt>
                <c:pt idx="3">
                  <c:v>0.53371472187479929</c:v>
                </c:pt>
                <c:pt idx="4">
                  <c:v>0.63886611221740663</c:v>
                </c:pt>
                <c:pt idx="5">
                  <c:v>0.64505548900988874</c:v>
                </c:pt>
                <c:pt idx="6">
                  <c:v>0.70089591040140264</c:v>
                </c:pt>
                <c:pt idx="7">
                  <c:v>0.78047361201902921</c:v>
                </c:pt>
                <c:pt idx="8">
                  <c:v>0.7923762596968793</c:v>
                </c:pt>
                <c:pt idx="9">
                  <c:v>0.93942496986551904</c:v>
                </c:pt>
                <c:pt idx="10">
                  <c:v>0.95962546335307042</c:v>
                </c:pt>
                <c:pt idx="11">
                  <c:v>0.96152988698152642</c:v>
                </c:pt>
                <c:pt idx="12">
                  <c:v>1.1050418104116049</c:v>
                </c:pt>
                <c:pt idx="13">
                  <c:v>1.1568693391574438</c:v>
                </c:pt>
                <c:pt idx="14">
                  <c:v>1.4401523538902765</c:v>
                </c:pt>
                <c:pt idx="15">
                  <c:v>1.641205076951562</c:v>
                </c:pt>
                <c:pt idx="16">
                  <c:v>1.8687156854224685</c:v>
                </c:pt>
                <c:pt idx="17">
                  <c:v>2.6132773090191841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F5-4C73-97F2-9DD13A044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335888"/>
        <c:axId val="776347120"/>
      </c:scatterChart>
      <c:valAx>
        <c:axId val="776335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347120"/>
        <c:crosses val="autoZero"/>
        <c:crossBetween val="midCat"/>
      </c:valAx>
      <c:valAx>
        <c:axId val="776347120"/>
        <c:scaling>
          <c:orientation val="minMax"/>
          <c:max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335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LigaMX!$Q$62:$Q$81</c:f>
              <c:strCache>
                <c:ptCount val="20"/>
                <c:pt idx="0">
                  <c:v>Huesca</c:v>
                </c:pt>
                <c:pt idx="1">
                  <c:v>Eibar</c:v>
                </c:pt>
                <c:pt idx="2">
                  <c:v>Cádiz</c:v>
                </c:pt>
                <c:pt idx="3">
                  <c:v>Granada</c:v>
                </c:pt>
                <c:pt idx="4">
                  <c:v>Alavés</c:v>
                </c:pt>
                <c:pt idx="5">
                  <c:v>Valladolid</c:v>
                </c:pt>
                <c:pt idx="6">
                  <c:v>Osasuna</c:v>
                </c:pt>
                <c:pt idx="7">
                  <c:v>Elche</c:v>
                </c:pt>
                <c:pt idx="8">
                  <c:v>Levante</c:v>
                </c:pt>
                <c:pt idx="9">
                  <c:v>Celta</c:v>
                </c:pt>
                <c:pt idx="10">
                  <c:v>Getafe</c:v>
                </c:pt>
                <c:pt idx="11">
                  <c:v>Betis</c:v>
                </c:pt>
                <c:pt idx="12">
                  <c:v>Valencia</c:v>
                </c:pt>
                <c:pt idx="13">
                  <c:v>Villarreal</c:v>
                </c:pt>
                <c:pt idx="14">
                  <c:v>Real Sociedad</c:v>
                </c:pt>
                <c:pt idx="15">
                  <c:v>Ath Bilbao</c:v>
                </c:pt>
                <c:pt idx="16">
                  <c:v>Sevilla</c:v>
                </c:pt>
                <c:pt idx="17">
                  <c:v>Atl Madrid</c:v>
                </c:pt>
                <c:pt idx="18">
                  <c:v>Barcelona</c:v>
                </c:pt>
                <c:pt idx="19">
                  <c:v>Real Madrid</c:v>
                </c:pt>
              </c:strCache>
            </c:strRef>
          </c:xVal>
          <c:yVal>
            <c:numRef>
              <c:f>LigaMX!$R$62:$R$81</c:f>
              <c:numCache>
                <c:formatCode>0.00</c:formatCode>
                <c:ptCount val="20"/>
                <c:pt idx="0">
                  <c:v>0.16381901937791751</c:v>
                </c:pt>
                <c:pt idx="1">
                  <c:v>0.18714864862099381</c:v>
                </c:pt>
                <c:pt idx="2">
                  <c:v>0.23902637680625563</c:v>
                </c:pt>
                <c:pt idx="3">
                  <c:v>0.26041187027907559</c:v>
                </c:pt>
                <c:pt idx="4">
                  <c:v>0.26047326404024157</c:v>
                </c:pt>
                <c:pt idx="5">
                  <c:v>0.27381617480031684</c:v>
                </c:pt>
                <c:pt idx="6">
                  <c:v>0.2792392903699793</c:v>
                </c:pt>
                <c:pt idx="7">
                  <c:v>0.35731168998606366</c:v>
                </c:pt>
                <c:pt idx="8">
                  <c:v>0.43231440154384848</c:v>
                </c:pt>
                <c:pt idx="9">
                  <c:v>0.51611688553542523</c:v>
                </c:pt>
                <c:pt idx="10">
                  <c:v>0.59879381723895886</c:v>
                </c:pt>
                <c:pt idx="11">
                  <c:v>0.74951550090146513</c:v>
                </c:pt>
                <c:pt idx="12">
                  <c:v>0.75442700179474442</c:v>
                </c:pt>
                <c:pt idx="13">
                  <c:v>0.84048059036240752</c:v>
                </c:pt>
                <c:pt idx="14">
                  <c:v>0.85859174990637466</c:v>
                </c:pt>
                <c:pt idx="15">
                  <c:v>0.8600242710002477</c:v>
                </c:pt>
                <c:pt idx="16">
                  <c:v>1.4120565068177773</c:v>
                </c:pt>
                <c:pt idx="17">
                  <c:v>2.5684079983792052</c:v>
                </c:pt>
                <c:pt idx="18">
                  <c:v>2.9539608185016242</c:v>
                </c:pt>
                <c:pt idx="19">
                  <c:v>4.7708068572738309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03-44E1-9A4B-A35C29804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976848"/>
        <c:axId val="296972688"/>
      </c:scatterChart>
      <c:valAx>
        <c:axId val="296976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6972688"/>
        <c:crosses val="autoZero"/>
        <c:crossBetween val="midCat"/>
      </c:valAx>
      <c:valAx>
        <c:axId val="29697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6976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/>
              <a:t>Salario anual en pesos</a:t>
            </a:r>
            <a:r>
              <a:rPr lang="en-US" sz="2000" baseline="0"/>
              <a:t> mexicanos </a:t>
            </a:r>
            <a:r>
              <a:rPr lang="en-US" sz="2000"/>
              <a:t>por equipo en LaLiga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LaLiga!$P$11</c:f>
              <c:strCache>
                <c:ptCount val="1"/>
                <c:pt idx="0">
                  <c:v>Salario Anual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tint val="66000"/>
                    <a:satMod val="160000"/>
                  </a:srgbClr>
                </a:gs>
                <a:gs pos="50000">
                  <a:srgbClr val="C00000">
                    <a:tint val="44500"/>
                    <a:satMod val="160000"/>
                  </a:srgbClr>
                </a:gs>
                <a:gs pos="100000">
                  <a:srgbClr val="C00000">
                    <a:tint val="23500"/>
                    <a:satMod val="160000"/>
                  </a:srgbClr>
                </a:gs>
              </a:gsLst>
              <a:lin ang="10800000" scaled="1"/>
              <a:tileRect/>
            </a:gra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LaLiga!$O$12:$O$29</c:f>
              <c:strCache>
                <c:ptCount val="18"/>
                <c:pt idx="0">
                  <c:v>Huesca</c:v>
                </c:pt>
                <c:pt idx="1">
                  <c:v>Eibar</c:v>
                </c:pt>
                <c:pt idx="2">
                  <c:v>Cádiz</c:v>
                </c:pt>
                <c:pt idx="3">
                  <c:v>Granada</c:v>
                </c:pt>
                <c:pt idx="4">
                  <c:v>Alavés</c:v>
                </c:pt>
                <c:pt idx="5">
                  <c:v>Valladolid</c:v>
                </c:pt>
                <c:pt idx="6">
                  <c:v>Osasuna</c:v>
                </c:pt>
                <c:pt idx="7">
                  <c:v>Elche</c:v>
                </c:pt>
                <c:pt idx="8">
                  <c:v>Levante</c:v>
                </c:pt>
                <c:pt idx="9">
                  <c:v>Celta</c:v>
                </c:pt>
                <c:pt idx="10">
                  <c:v>Getafe</c:v>
                </c:pt>
                <c:pt idx="11">
                  <c:v>Betis</c:v>
                </c:pt>
                <c:pt idx="12">
                  <c:v>Valencia</c:v>
                </c:pt>
                <c:pt idx="13">
                  <c:v>Villarreal</c:v>
                </c:pt>
                <c:pt idx="14">
                  <c:v>Real Sociedad</c:v>
                </c:pt>
                <c:pt idx="15">
                  <c:v>Ath Bilbao</c:v>
                </c:pt>
                <c:pt idx="16">
                  <c:v>Sevilla</c:v>
                </c:pt>
                <c:pt idx="17">
                  <c:v>Atl Madrid</c:v>
                </c:pt>
              </c:strCache>
            </c:strRef>
          </c:cat>
          <c:val>
            <c:numRef>
              <c:f>LaLiga!$P$12:$P$29</c:f>
              <c:numCache>
                <c:formatCode>_("$"* #,##0.00_);_("$"* \(#,##0.00\);_("$"* "-"??_);_(@_)</c:formatCode>
                <c:ptCount val="18"/>
                <c:pt idx="0">
                  <c:v>205216180</c:v>
                </c:pt>
                <c:pt idx="1">
                  <c:v>234441220</c:v>
                </c:pt>
                <c:pt idx="2">
                  <c:v>299428480</c:v>
                </c:pt>
                <c:pt idx="3">
                  <c:v>326218100</c:v>
                </c:pt>
                <c:pt idx="4">
                  <c:v>326295008</c:v>
                </c:pt>
                <c:pt idx="5">
                  <c:v>343009680</c:v>
                </c:pt>
                <c:pt idx="6">
                  <c:v>349803220</c:v>
                </c:pt>
                <c:pt idx="7">
                  <c:v>447604560</c:v>
                </c:pt>
                <c:pt idx="8">
                  <c:v>541560500</c:v>
                </c:pt>
                <c:pt idx="9">
                  <c:v>646539920</c:v>
                </c:pt>
                <c:pt idx="10">
                  <c:v>750109360</c:v>
                </c:pt>
                <c:pt idx="11">
                  <c:v>938918500</c:v>
                </c:pt>
                <c:pt idx="12">
                  <c:v>945071140</c:v>
                </c:pt>
                <c:pt idx="13">
                  <c:v>1052870520</c:v>
                </c:pt>
                <c:pt idx="14">
                  <c:v>1075558380</c:v>
                </c:pt>
                <c:pt idx="15">
                  <c:v>1077352900</c:v>
                </c:pt>
                <c:pt idx="16">
                  <c:v>1768884000</c:v>
                </c:pt>
                <c:pt idx="17">
                  <c:v>3217446180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9E-4A55-BBE9-37F71033D55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1778779984"/>
        <c:axId val="1778771664"/>
      </c:barChart>
      <c:catAx>
        <c:axId val="177877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78771664"/>
        <c:crosses val="autoZero"/>
        <c:auto val="1"/>
        <c:lblAlgn val="ctr"/>
        <c:lblOffset val="100"/>
        <c:noMultiLvlLbl val="0"/>
      </c:catAx>
      <c:valAx>
        <c:axId val="1778771664"/>
        <c:scaling>
          <c:orientation val="minMax"/>
        </c:scaling>
        <c:delete val="1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high"/>
        <c:crossAx val="177877998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Cantidad</a:t>
            </a:r>
            <a:r>
              <a:rPr lang="en-US" sz="18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de veces que el Top20 ingresa el salario promedio</a:t>
            </a:r>
            <a:br>
              <a:rPr lang="en-US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n-US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Promedio en LaLiga de jugadores 21+ años:</a:t>
            </a:r>
            <a:r>
              <a:rPr lang="es-MX" sz="14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$ 49,469,800 MXN anuales</a:t>
            </a:r>
            <a:br>
              <a:rPr lang="es-MX" sz="14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s-MX" sz="14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Año futbolístico 2020-21</a:t>
            </a:r>
            <a:endParaRPr lang="en-US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'Viz02'!$C$1</c:f>
              <c:strCache>
                <c:ptCount val="1"/>
                <c:pt idx="0">
                  <c:v>x-mean Salario Anual</c:v>
                </c:pt>
              </c:strCache>
            </c:strRef>
          </c:tx>
          <c:spPr>
            <a:pattFill prst="pct90">
              <a:fgClr>
                <a:srgbClr val="C0000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'Viz02'!$B$2:$B$21</c:f>
              <c:strCache>
                <c:ptCount val="20"/>
                <c:pt idx="0">
                  <c:v>Casemiro</c:v>
                </c:pt>
                <c:pt idx="1">
                  <c:v>Vinícius Júnior</c:v>
                </c:pt>
                <c:pt idx="2">
                  <c:v>Iñaki Williams</c:v>
                </c:pt>
                <c:pt idx="3">
                  <c:v>Isco</c:v>
                </c:pt>
                <c:pt idx="4">
                  <c:v>Jordi Alba</c:v>
                </c:pt>
                <c:pt idx="5">
                  <c:v>Marcelo</c:v>
                </c:pt>
                <c:pt idx="6">
                  <c:v>Thibaut Courtois</c:v>
                </c:pt>
                <c:pt idx="7">
                  <c:v>Jan Oblak</c:v>
                </c:pt>
                <c:pt idx="8">
                  <c:v>Sergio Busquets</c:v>
                </c:pt>
                <c:pt idx="9">
                  <c:v>Koke</c:v>
                </c:pt>
                <c:pt idx="10">
                  <c:v>Luis Suárez</c:v>
                </c:pt>
                <c:pt idx="11">
                  <c:v>Samuel Umtiti</c:v>
                </c:pt>
                <c:pt idx="12">
                  <c:v>Luka Modrić</c:v>
                </c:pt>
                <c:pt idx="13">
                  <c:v>Karim Benzema</c:v>
                </c:pt>
                <c:pt idx="14">
                  <c:v>Ousmane Dembélé</c:v>
                </c:pt>
                <c:pt idx="15">
                  <c:v>Toni Kroos</c:v>
                </c:pt>
                <c:pt idx="16">
                  <c:v>Antoine Griezmann</c:v>
                </c:pt>
                <c:pt idx="17">
                  <c:v>David Alaba</c:v>
                </c:pt>
                <c:pt idx="18">
                  <c:v>Eden Hazard</c:v>
                </c:pt>
                <c:pt idx="19">
                  <c:v>Gareth Bale</c:v>
                </c:pt>
              </c:strCache>
            </c:strRef>
          </c:cat>
          <c:val>
            <c:numRef>
              <c:f>'Viz02'!$C$2:$C$21</c:f>
              <c:numCache>
                <c:formatCode>0.0</c:formatCode>
                <c:ptCount val="20"/>
                <c:pt idx="0">
                  <c:v>4.7757996487776744</c:v>
                </c:pt>
                <c:pt idx="1">
                  <c:v>4.7757996487776744</c:v>
                </c:pt>
                <c:pt idx="2">
                  <c:v>4.9055768131466326</c:v>
                </c:pt>
                <c:pt idx="3">
                  <c:v>5.4765963363700498</c:v>
                </c:pt>
                <c:pt idx="4">
                  <c:v>5.9957049938458846</c:v>
                </c:pt>
                <c:pt idx="5">
                  <c:v>6.4629027855741352</c:v>
                </c:pt>
                <c:pt idx="6">
                  <c:v>6.5667245170693018</c:v>
                </c:pt>
                <c:pt idx="7">
                  <c:v>6.5667245170693018</c:v>
                </c:pt>
                <c:pt idx="8">
                  <c:v>6.5667245170693018</c:v>
                </c:pt>
                <c:pt idx="9">
                  <c:v>6.8003234129334276</c:v>
                </c:pt>
                <c:pt idx="10">
                  <c:v>6.8262788458072192</c:v>
                </c:pt>
                <c:pt idx="11">
                  <c:v>6.8262788458072192</c:v>
                </c:pt>
                <c:pt idx="12">
                  <c:v>7.137744040292719</c:v>
                </c:pt>
                <c:pt idx="13">
                  <c:v>7.137744040292719</c:v>
                </c:pt>
                <c:pt idx="14">
                  <c:v>7.4492092347782197</c:v>
                </c:pt>
                <c:pt idx="15">
                  <c:v>7.9683178922540536</c:v>
                </c:pt>
                <c:pt idx="16">
                  <c:v>9.1103569387008889</c:v>
                </c:pt>
                <c:pt idx="17">
                  <c:v>9.3180004016912221</c:v>
                </c:pt>
                <c:pt idx="18">
                  <c:v>9.8890199249146402</c:v>
                </c:pt>
                <c:pt idx="19">
                  <c:v>13.704468557362022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FB-463C-BC0D-BF99F5E4742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94231360"/>
        <c:axId val="1494231776"/>
      </c:barChart>
      <c:catAx>
        <c:axId val="1494231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94231776"/>
        <c:crosses val="autoZero"/>
        <c:auto val="1"/>
        <c:lblAlgn val="ctr"/>
        <c:lblOffset val="100"/>
        <c:noMultiLvlLbl val="0"/>
      </c:catAx>
      <c:valAx>
        <c:axId val="149423177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94231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Cantidad</a:t>
            </a:r>
            <a:r>
              <a:rPr lang="en-US" sz="18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de veces que el Top20 ingresa el salario promedio</a:t>
            </a:r>
            <a:br>
              <a:rPr lang="en-US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n-US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Promedio en Superliga de jugadores 21+ años:</a:t>
            </a:r>
            <a:r>
              <a:rPr lang="es-MX" sz="14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$ 4,776,936 MXN anuales</a:t>
            </a:r>
            <a:br>
              <a:rPr lang="es-MX" sz="14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s-MX" sz="14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Año futbolístico 2020-21</a:t>
            </a:r>
            <a:endParaRPr lang="en-US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'Superliga_x-mean_salary'!$C$1</c:f>
              <c:strCache>
                <c:ptCount val="1"/>
                <c:pt idx="0">
                  <c:v>x-mean Salario Anual 21+</c:v>
                </c:pt>
              </c:strCache>
            </c:strRef>
          </c:tx>
          <c:spPr>
            <a:pattFill prst="pct40">
              <a:fgClr>
                <a:srgbClr val="00B0F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'Superliga_x-mean_salary'!$B$2:$B$21</c:f>
              <c:strCache>
                <c:ptCount val="20"/>
                <c:pt idx="0">
                  <c:v>Carlos Izquierdoz</c:v>
                </c:pt>
                <c:pt idx="1">
                  <c:v>Carlos Zambrano</c:v>
                </c:pt>
                <c:pt idx="2">
                  <c:v>Frank Fabra</c:v>
                </c:pt>
                <c:pt idx="3">
                  <c:v>Lautaro Acosta</c:v>
                </c:pt>
                <c:pt idx="4">
                  <c:v>Nery Domínguez</c:v>
                </c:pt>
                <c:pt idx="5">
                  <c:v>Ignacio Piatti</c:v>
                </c:pt>
                <c:pt idx="6">
                  <c:v>Thiago Almada</c:v>
                </c:pt>
                <c:pt idx="7">
                  <c:v>Cristian Pavón</c:v>
                </c:pt>
                <c:pt idx="8">
                  <c:v>Lucas Romero</c:v>
                </c:pt>
                <c:pt idx="9">
                  <c:v>Silvio Romero</c:v>
                </c:pt>
                <c:pt idx="10">
                  <c:v>Carlos Auzqui</c:v>
                </c:pt>
                <c:pt idx="11">
                  <c:v>Ricardo Centurión</c:v>
                </c:pt>
                <c:pt idx="12">
                  <c:v>Leonardo Sigali</c:v>
                </c:pt>
                <c:pt idx="13">
                  <c:v>Fabricio Bustos</c:v>
                </c:pt>
                <c:pt idx="14">
                  <c:v>Javier Pinola</c:v>
                </c:pt>
                <c:pt idx="15">
                  <c:v>Edwin Cardona</c:v>
                </c:pt>
                <c:pt idx="16">
                  <c:v>Enzo Pérez</c:v>
                </c:pt>
                <c:pt idx="17">
                  <c:v>Franco Armani</c:v>
                </c:pt>
                <c:pt idx="18">
                  <c:v>Marcos Rojo</c:v>
                </c:pt>
                <c:pt idx="19">
                  <c:v>Eduardo Salvio</c:v>
                </c:pt>
              </c:strCache>
            </c:strRef>
          </c:cat>
          <c:val>
            <c:numRef>
              <c:f>'Superliga_x-mean_salary'!$C$2:$C$21</c:f>
              <c:numCache>
                <c:formatCode>0.0</c:formatCode>
                <c:ptCount val="20"/>
                <c:pt idx="0">
                  <c:v>4.2932960981110622</c:v>
                </c:pt>
                <c:pt idx="1">
                  <c:v>4.2932960981110622</c:v>
                </c:pt>
                <c:pt idx="2">
                  <c:v>4.2932960981110622</c:v>
                </c:pt>
                <c:pt idx="3">
                  <c:v>4.5616271042430041</c:v>
                </c:pt>
                <c:pt idx="4">
                  <c:v>4.5616271042430041</c:v>
                </c:pt>
                <c:pt idx="5">
                  <c:v>4.5616271042430041</c:v>
                </c:pt>
                <c:pt idx="6">
                  <c:v>4.8299581103749452</c:v>
                </c:pt>
                <c:pt idx="7">
                  <c:v>5.0982891165068871</c:v>
                </c:pt>
                <c:pt idx="8">
                  <c:v>5.0982891165068871</c:v>
                </c:pt>
                <c:pt idx="9">
                  <c:v>5.0982891165068871</c:v>
                </c:pt>
                <c:pt idx="10">
                  <c:v>5.0982891165068871</c:v>
                </c:pt>
                <c:pt idx="11">
                  <c:v>5.3666201226388281</c:v>
                </c:pt>
                <c:pt idx="12">
                  <c:v>5.6349511287707692</c:v>
                </c:pt>
                <c:pt idx="13">
                  <c:v>5.9032821349027111</c:v>
                </c:pt>
                <c:pt idx="14">
                  <c:v>6.7082751532985352</c:v>
                </c:pt>
                <c:pt idx="15">
                  <c:v>7.7815991778263012</c:v>
                </c:pt>
                <c:pt idx="16">
                  <c:v>8.0499301839582422</c:v>
                </c:pt>
                <c:pt idx="17">
                  <c:v>8.5865921962221243</c:v>
                </c:pt>
                <c:pt idx="18">
                  <c:v>9.9282472268818314</c:v>
                </c:pt>
                <c:pt idx="19">
                  <c:v>10.196578233013774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A7-42AD-8C38-78E329D73FF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94231360"/>
        <c:axId val="1494231776"/>
      </c:barChart>
      <c:catAx>
        <c:axId val="1494231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94231776"/>
        <c:crosses val="autoZero"/>
        <c:auto val="1"/>
        <c:lblAlgn val="ctr"/>
        <c:lblOffset val="100"/>
        <c:noMultiLvlLbl val="0"/>
      </c:catAx>
      <c:valAx>
        <c:axId val="1494231776"/>
        <c:scaling>
          <c:orientation val="minMax"/>
          <c:max val="16"/>
        </c:scaling>
        <c:delete val="0"/>
        <c:axPos val="b"/>
        <c:numFmt formatCode="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94231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Cantidad</a:t>
            </a:r>
            <a:r>
              <a:rPr lang="en-US" sz="18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de veces que el Top20 ingresa el salario promedio</a:t>
            </a:r>
            <a:br>
              <a:rPr lang="en-US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n-US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Promedio en LaLiga de jugadores 21+ años:</a:t>
            </a:r>
            <a:r>
              <a:rPr lang="es-MX" sz="14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$ 49,469,800 MXN anuales</a:t>
            </a:r>
            <a:br>
              <a:rPr lang="es-MX" sz="14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s-MX" sz="14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Año futbolístico 2020-21</a:t>
            </a:r>
            <a:endParaRPr lang="en-US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'LaLiga_x-mean_salary'!$C$1</c:f>
              <c:strCache>
                <c:ptCount val="1"/>
                <c:pt idx="0">
                  <c:v>x-mean Salario Anual</c:v>
                </c:pt>
              </c:strCache>
            </c:strRef>
          </c:tx>
          <c:spPr>
            <a:pattFill prst="pct90">
              <a:fgClr>
                <a:srgbClr val="C0000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'LaLiga_x-mean_salary'!$B$2:$B$21</c:f>
              <c:strCache>
                <c:ptCount val="20"/>
                <c:pt idx="0">
                  <c:v>Casemiro</c:v>
                </c:pt>
                <c:pt idx="1">
                  <c:v>Vinícius Júnior</c:v>
                </c:pt>
                <c:pt idx="2">
                  <c:v>Iñaki Williams</c:v>
                </c:pt>
                <c:pt idx="3">
                  <c:v>Isco</c:v>
                </c:pt>
                <c:pt idx="4">
                  <c:v>Jordi Alba</c:v>
                </c:pt>
                <c:pt idx="5">
                  <c:v>Marcelo</c:v>
                </c:pt>
                <c:pt idx="6">
                  <c:v>Thibaut Courtois</c:v>
                </c:pt>
                <c:pt idx="7">
                  <c:v>Jan Oblak</c:v>
                </c:pt>
                <c:pt idx="8">
                  <c:v>Sergio Busquets</c:v>
                </c:pt>
                <c:pt idx="9">
                  <c:v>Koke</c:v>
                </c:pt>
                <c:pt idx="10">
                  <c:v>Luis Suárez</c:v>
                </c:pt>
                <c:pt idx="11">
                  <c:v>Samuel Umtiti</c:v>
                </c:pt>
                <c:pt idx="12">
                  <c:v>Luka Modrić</c:v>
                </c:pt>
                <c:pt idx="13">
                  <c:v>Karim Benzema</c:v>
                </c:pt>
                <c:pt idx="14">
                  <c:v>Ousmane Dembélé</c:v>
                </c:pt>
                <c:pt idx="15">
                  <c:v>Toni Kroos</c:v>
                </c:pt>
                <c:pt idx="16">
                  <c:v>Antoine Griezmann</c:v>
                </c:pt>
                <c:pt idx="17">
                  <c:v>David Alaba</c:v>
                </c:pt>
                <c:pt idx="18">
                  <c:v>Eden Hazard</c:v>
                </c:pt>
                <c:pt idx="19">
                  <c:v>Gareth Bale</c:v>
                </c:pt>
              </c:strCache>
            </c:strRef>
          </c:cat>
          <c:val>
            <c:numRef>
              <c:f>'LaLiga_x-mean_salary'!$C$2:$C$21</c:f>
              <c:numCache>
                <c:formatCode>0.0</c:formatCode>
                <c:ptCount val="20"/>
                <c:pt idx="0">
                  <c:v>4.7757996487776744</c:v>
                </c:pt>
                <c:pt idx="1">
                  <c:v>4.7757996487776744</c:v>
                </c:pt>
                <c:pt idx="2">
                  <c:v>4.9055768131466326</c:v>
                </c:pt>
                <c:pt idx="3">
                  <c:v>5.4765963363700498</c:v>
                </c:pt>
                <c:pt idx="4">
                  <c:v>5.9957049938458846</c:v>
                </c:pt>
                <c:pt idx="5">
                  <c:v>6.4629027855741352</c:v>
                </c:pt>
                <c:pt idx="6">
                  <c:v>6.5667245170693018</c:v>
                </c:pt>
                <c:pt idx="7">
                  <c:v>6.5667245170693018</c:v>
                </c:pt>
                <c:pt idx="8">
                  <c:v>6.5667245170693018</c:v>
                </c:pt>
                <c:pt idx="9">
                  <c:v>6.8003234129334276</c:v>
                </c:pt>
                <c:pt idx="10">
                  <c:v>6.8262788458072192</c:v>
                </c:pt>
                <c:pt idx="11">
                  <c:v>6.8262788458072192</c:v>
                </c:pt>
                <c:pt idx="12">
                  <c:v>7.137744040292719</c:v>
                </c:pt>
                <c:pt idx="13">
                  <c:v>7.137744040292719</c:v>
                </c:pt>
                <c:pt idx="14">
                  <c:v>7.4492092347782197</c:v>
                </c:pt>
                <c:pt idx="15">
                  <c:v>7.9683178922540536</c:v>
                </c:pt>
                <c:pt idx="16">
                  <c:v>9.1103569387008889</c:v>
                </c:pt>
                <c:pt idx="17">
                  <c:v>9.3180004016912221</c:v>
                </c:pt>
                <c:pt idx="18">
                  <c:v>9.8890199249146402</c:v>
                </c:pt>
                <c:pt idx="19">
                  <c:v>13.704468557362022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8-4E45-A67E-4FC7CD531C6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94231360"/>
        <c:axId val="1494231776"/>
      </c:barChart>
      <c:catAx>
        <c:axId val="1494231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94231776"/>
        <c:crosses val="autoZero"/>
        <c:auto val="1"/>
        <c:lblAlgn val="ctr"/>
        <c:lblOffset val="100"/>
        <c:noMultiLvlLbl val="0"/>
      </c:catAx>
      <c:valAx>
        <c:axId val="149423177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94231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Cantidad</a:t>
            </a:r>
            <a:r>
              <a:rPr lang="en-US" sz="18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de veces que el Top20 ingresa el salario promedio</a:t>
            </a:r>
            <a:br>
              <a:rPr lang="en-US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n-US" sz="12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Promedio en Liga MX de jugadores con 21+ años:</a:t>
            </a:r>
            <a:r>
              <a:rPr lang="es-MX" sz="12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$ 7,183,263 MXN anuales</a:t>
            </a:r>
            <a:br>
              <a:rPr lang="es-MX" sz="12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s-MX" sz="12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Año futbolístico 2020-21</a:t>
            </a:r>
            <a:endParaRPr lang="en-US" sz="12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'LigaMX_x-mean_salary'!$B$1</c:f>
              <c:strCache>
                <c:ptCount val="1"/>
                <c:pt idx="0">
                  <c:v>x-salary mean</c:v>
                </c:pt>
              </c:strCache>
            </c:strRef>
          </c:tx>
          <c:spPr>
            <a:pattFill prst="pct70">
              <a:fgClr>
                <a:srgbClr val="00B05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'LigaMX_x-mean_salary'!$A$2:$A$51</c15:sqref>
                  </c15:fullRef>
                </c:ext>
              </c:extLst>
              <c:f>'LigaMX_x-mean_salary'!$A$32:$A$51</c:f>
              <c:strCache>
                <c:ptCount val="20"/>
                <c:pt idx="0">
                  <c:v>Carlos González</c:v>
                </c:pt>
                <c:pt idx="1">
                  <c:v>Erick Aguirre</c:v>
                </c:pt>
                <c:pt idx="2">
                  <c:v>Adam Bareiro</c:v>
                </c:pt>
                <c:pt idx="3">
                  <c:v>Hugo González</c:v>
                </c:pt>
                <c:pt idx="4">
                  <c:v>Nahuel Guzmán</c:v>
                </c:pt>
                <c:pt idx="5">
                  <c:v>Pablo Aguilar</c:v>
                </c:pt>
                <c:pt idx="6">
                  <c:v>Elías Hernández</c:v>
                </c:pt>
                <c:pt idx="7">
                  <c:v>Oribe Peralta</c:v>
                </c:pt>
                <c:pt idx="8">
                  <c:v>Bruno Valdez</c:v>
                </c:pt>
                <c:pt idx="9">
                  <c:v>Héctor Moreno</c:v>
                </c:pt>
                <c:pt idx="10">
                  <c:v>Alfredo Talavera</c:v>
                </c:pt>
                <c:pt idx="11">
                  <c:v>Esteban Andrada</c:v>
                </c:pt>
                <c:pt idx="12">
                  <c:v>Javier Aquino</c:v>
                </c:pt>
                <c:pt idx="13">
                  <c:v>José de Jesús Corona</c:v>
                </c:pt>
                <c:pt idx="14">
                  <c:v>Joel Campbell</c:v>
                </c:pt>
                <c:pt idx="15">
                  <c:v>Guido Pizarro</c:v>
                </c:pt>
                <c:pt idx="16">
                  <c:v>Vincent Janssen</c:v>
                </c:pt>
                <c:pt idx="17">
                  <c:v>Guillermo Ochoa</c:v>
                </c:pt>
                <c:pt idx="18">
                  <c:v>André-Pierre Gignac</c:v>
                </c:pt>
                <c:pt idx="19">
                  <c:v>Florian Thauvin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'LigaMX_x-mean_salary'!$B$2:$B$51</c15:sqref>
                  </c15:fullRef>
                </c:ext>
              </c:extLst>
              <c:f>'LigaMX_x-mean_salary'!$B$32:$B$51</c:f>
              <c:numCache>
                <c:formatCode>0.0</c:formatCode>
                <c:ptCount val="20"/>
                <c:pt idx="0">
                  <c:v>2.6766387623843033</c:v>
                </c:pt>
                <c:pt idx="1">
                  <c:v>2.8550813465432565</c:v>
                </c:pt>
                <c:pt idx="2">
                  <c:v>2.8550813465432565</c:v>
                </c:pt>
                <c:pt idx="3">
                  <c:v>2.8550813465432565</c:v>
                </c:pt>
                <c:pt idx="4">
                  <c:v>2.8550813465432565</c:v>
                </c:pt>
                <c:pt idx="5">
                  <c:v>3.0335239307022102</c:v>
                </c:pt>
                <c:pt idx="6">
                  <c:v>3.2119665148611638</c:v>
                </c:pt>
                <c:pt idx="7">
                  <c:v>3.5688516831790706</c:v>
                </c:pt>
                <c:pt idx="8">
                  <c:v>3.5688516831790706</c:v>
                </c:pt>
                <c:pt idx="9">
                  <c:v>3.5688516831790706</c:v>
                </c:pt>
                <c:pt idx="10">
                  <c:v>3.5688516831790706</c:v>
                </c:pt>
                <c:pt idx="11">
                  <c:v>3.7472942673380243</c:v>
                </c:pt>
                <c:pt idx="12">
                  <c:v>3.7472942673380243</c:v>
                </c:pt>
                <c:pt idx="13">
                  <c:v>3.9257368514969779</c:v>
                </c:pt>
                <c:pt idx="14">
                  <c:v>4.2826220198148848</c:v>
                </c:pt>
                <c:pt idx="15">
                  <c:v>4.8179497722917457</c:v>
                </c:pt>
                <c:pt idx="16">
                  <c:v>5.8886052772454667</c:v>
                </c:pt>
                <c:pt idx="17">
                  <c:v>11.598767970331981</c:v>
                </c:pt>
                <c:pt idx="18">
                  <c:v>12.134095722808841</c:v>
                </c:pt>
                <c:pt idx="19">
                  <c:v>15.167619653511052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EB-4E4E-9AB0-D6BBD90157C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94231360"/>
        <c:axId val="1494231776"/>
      </c:barChart>
      <c:catAx>
        <c:axId val="1494231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94231776"/>
        <c:crosses val="autoZero"/>
        <c:auto val="1"/>
        <c:lblAlgn val="ctr"/>
        <c:lblOffset val="100"/>
        <c:noMultiLvlLbl val="0"/>
      </c:catAx>
      <c:valAx>
        <c:axId val="149423177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94231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Salarios</a:t>
            </a:r>
            <a:r>
              <a:rPr lang="en-US" sz="18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anuales p</a:t>
            </a:r>
            <a:r>
              <a:rPr lang="en-US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romedio</a:t>
            </a:r>
            <a:r>
              <a:rPr lang="en-US" sz="18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por edad en Liga MX</a:t>
            </a:r>
            <a:br>
              <a:rPr lang="en-US" sz="18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n-US" sz="14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Año futbolístico 2020-21</a:t>
            </a:r>
            <a:endPara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LigaMX_Salario_Edad!$I$1</c:f>
              <c:strCache>
                <c:ptCount val="1"/>
                <c:pt idx="0">
                  <c:v>Promedios</c:v>
                </c:pt>
              </c:strCache>
            </c:strRef>
          </c:tx>
          <c:spPr>
            <a:pattFill prst="pct30">
              <a:fgClr>
                <a:srgbClr val="00B05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LigaMX_Salario_Edad!$H$2:$H$13</c15:sqref>
                  </c15:fullRef>
                </c:ext>
              </c:extLst>
              <c:f>LigaMX_Salario_Edad!$H$4:$H$13</c:f>
              <c:numCache>
                <c:formatCode>General</c:formatCode>
                <c:ptCount val="10"/>
                <c:pt idx="0">
                  <c:v>22</c:v>
                </c:pt>
                <c:pt idx="1">
                  <c:v>23</c:v>
                </c:pt>
                <c:pt idx="2">
                  <c:v>24</c:v>
                </c:pt>
                <c:pt idx="3">
                  <c:v>25</c:v>
                </c:pt>
                <c:pt idx="4">
                  <c:v>26</c:v>
                </c:pt>
                <c:pt idx="5">
                  <c:v>27</c:v>
                </c:pt>
                <c:pt idx="6">
                  <c:v>28</c:v>
                </c:pt>
                <c:pt idx="7">
                  <c:v>29</c:v>
                </c:pt>
                <c:pt idx="8">
                  <c:v>30</c:v>
                </c:pt>
                <c:pt idx="9">
                  <c:v>31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LigaMX_Salario_Edad!$I$2:$I$13</c15:sqref>
                  </c15:fullRef>
                </c:ext>
              </c:extLst>
              <c:f>LigaMX_Salario_Edad!$I$4:$I$13</c:f>
              <c:numCache>
                <c:formatCode>_-"$"* #,##0_-;\-"$"* #,##0_-;_-"$"* "-"??_-;_-@_-</c:formatCode>
                <c:ptCount val="10"/>
                <c:pt idx="0">
                  <c:v>2596357.111111111</c:v>
                </c:pt>
                <c:pt idx="1">
                  <c:v>3447329.888888889</c:v>
                </c:pt>
                <c:pt idx="2">
                  <c:v>5551262.166666667</c:v>
                </c:pt>
                <c:pt idx="3">
                  <c:v>5358935.9473684207</c:v>
                </c:pt>
                <c:pt idx="4">
                  <c:v>6679780.25</c:v>
                </c:pt>
                <c:pt idx="5">
                  <c:v>8894623.833333334</c:v>
                </c:pt>
                <c:pt idx="6">
                  <c:v>10835482.666666666</c:v>
                </c:pt>
                <c:pt idx="7">
                  <c:v>7771828.0714285718</c:v>
                </c:pt>
                <c:pt idx="8">
                  <c:v>11209341</c:v>
                </c:pt>
                <c:pt idx="9">
                  <c:v>11158069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7A-40C9-9078-E0FDF9A5F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9801808"/>
        <c:axId val="299802224"/>
      </c:barChart>
      <c:catAx>
        <c:axId val="299801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s-MX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Edades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9802224"/>
        <c:crosses val="autoZero"/>
        <c:auto val="1"/>
        <c:lblAlgn val="ctr"/>
        <c:lblOffset val="100"/>
        <c:noMultiLvlLbl val="0"/>
      </c:catAx>
      <c:valAx>
        <c:axId val="29980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s-MX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Salarios anuales en pesos mexicanos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9801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Salarios anuales promedio por edad en LaLiga</a:t>
            </a:r>
          </a:p>
          <a:p>
            <a:pPr>
              <a:defRPr/>
            </a:pPr>
            <a:r>
              <a:rPr lang="en-US" sz="1400" b="0" i="0" baseline="0"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Temporada 2021-22</a:t>
            </a:r>
            <a:endParaRPr lang="es-MX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LaLiga_Salario_Edad!$I$1</c:f>
              <c:strCache>
                <c:ptCount val="1"/>
                <c:pt idx="0">
                  <c:v>Promedios</c:v>
                </c:pt>
              </c:strCache>
            </c:strRef>
          </c:tx>
          <c:spPr>
            <a:pattFill prst="pct90">
              <a:fgClr>
                <a:srgbClr val="C0000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LaLiga_Salario_Edad!$H$2:$H$11</c:f>
              <c:numCache>
                <c:formatCode>General</c:formatCode>
                <c:ptCount val="10"/>
                <c:pt idx="0">
                  <c:v>22</c:v>
                </c:pt>
                <c:pt idx="1">
                  <c:v>23</c:v>
                </c:pt>
                <c:pt idx="2">
                  <c:v>24</c:v>
                </c:pt>
                <c:pt idx="3">
                  <c:v>25</c:v>
                </c:pt>
                <c:pt idx="4">
                  <c:v>26</c:v>
                </c:pt>
                <c:pt idx="5">
                  <c:v>27</c:v>
                </c:pt>
                <c:pt idx="6">
                  <c:v>28</c:v>
                </c:pt>
                <c:pt idx="7">
                  <c:v>29</c:v>
                </c:pt>
                <c:pt idx="8">
                  <c:v>30</c:v>
                </c:pt>
                <c:pt idx="9">
                  <c:v>31</c:v>
                </c:pt>
              </c:numCache>
            </c:numRef>
          </c:cat>
          <c:val>
            <c:numRef>
              <c:f>LaLiga_Salario_Edad!$I$2:$I$11</c:f>
              <c:numCache>
                <c:formatCode>_("$"* #,##0.00_);_("$"* \(#,##0.00\);_("$"* "-"??_);_(@_)</c:formatCode>
                <c:ptCount val="10"/>
                <c:pt idx="0">
                  <c:v>20916645.454545453</c:v>
                </c:pt>
                <c:pt idx="1">
                  <c:v>23905570</c:v>
                </c:pt>
                <c:pt idx="2">
                  <c:v>40685840</c:v>
                </c:pt>
                <c:pt idx="3">
                  <c:v>32966510.270270269</c:v>
                </c:pt>
                <c:pt idx="4">
                  <c:v>41279786.363636367</c:v>
                </c:pt>
                <c:pt idx="5">
                  <c:v>49623545.58139535</c:v>
                </c:pt>
                <c:pt idx="6">
                  <c:v>31663440.930232558</c:v>
                </c:pt>
                <c:pt idx="7">
                  <c:v>69162265.714285716</c:v>
                </c:pt>
                <c:pt idx="8">
                  <c:v>69369413.75</c:v>
                </c:pt>
                <c:pt idx="9">
                  <c:v>59253549.756097563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C7-450A-833A-E8B9C4EC3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3345952"/>
        <c:axId val="783341376"/>
      </c:barChart>
      <c:catAx>
        <c:axId val="783345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s-MX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Edades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783341376"/>
        <c:crosses val="autoZero"/>
        <c:auto val="1"/>
        <c:lblAlgn val="ctr"/>
        <c:lblOffset val="100"/>
        <c:noMultiLvlLbl val="0"/>
      </c:catAx>
      <c:valAx>
        <c:axId val="78334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s-MX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Salarios anuales en pesos</a:t>
                </a:r>
                <a:r>
                  <a:rPr lang="es-MX" b="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 mexicanos</a:t>
                </a:r>
                <a:endParaRPr lang="es-MX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_(&quot;$&quot;* #,##0_);_(&quot;$&quot;* \(#,##0\);_(&quot;$&quot;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783345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Salarios</a:t>
            </a:r>
            <a:r>
              <a:rPr lang="en-US" sz="18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anuales p</a:t>
            </a:r>
            <a:r>
              <a:rPr lang="en-US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romedio</a:t>
            </a:r>
            <a:r>
              <a:rPr lang="en-US" sz="18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por edad en Superliga</a:t>
            </a:r>
          </a:p>
          <a:p>
            <a:pPr>
              <a:defRPr sz="1600" cap="none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defRPr>
            </a:pPr>
            <a:r>
              <a:rPr lang="en-US" sz="14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Temporada 2021</a:t>
            </a:r>
            <a:endPara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Superliga_Salario_Edad!$I$1</c:f>
              <c:strCache>
                <c:ptCount val="1"/>
                <c:pt idx="0">
                  <c:v>Promedios</c:v>
                </c:pt>
              </c:strCache>
            </c:strRef>
          </c:tx>
          <c:spPr>
            <a:pattFill prst="pct40">
              <a:fgClr>
                <a:srgbClr val="00B0F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Superliga_Salario_Edad!$H$2:$H$11</c:f>
              <c:numCache>
                <c:formatCode>General</c:formatCode>
                <c:ptCount val="10"/>
                <c:pt idx="0">
                  <c:v>22</c:v>
                </c:pt>
                <c:pt idx="1">
                  <c:v>23</c:v>
                </c:pt>
                <c:pt idx="2">
                  <c:v>24</c:v>
                </c:pt>
                <c:pt idx="3">
                  <c:v>25</c:v>
                </c:pt>
                <c:pt idx="4">
                  <c:v>26</c:v>
                </c:pt>
                <c:pt idx="5">
                  <c:v>27</c:v>
                </c:pt>
                <c:pt idx="6">
                  <c:v>28</c:v>
                </c:pt>
                <c:pt idx="7">
                  <c:v>29</c:v>
                </c:pt>
                <c:pt idx="8">
                  <c:v>30</c:v>
                </c:pt>
                <c:pt idx="9">
                  <c:v>31</c:v>
                </c:pt>
              </c:numCache>
            </c:numRef>
          </c:cat>
          <c:val>
            <c:numRef>
              <c:f>Superliga_Salario_Edad!$I$2:$I$11</c:f>
              <c:numCache>
                <c:formatCode>_-"$"* #,##0_-;\-"$"* #,##0_-;_-"$"* "-"??_-;_-@_-</c:formatCode>
                <c:ptCount val="10"/>
                <c:pt idx="0">
                  <c:v>2067395.5</c:v>
                </c:pt>
                <c:pt idx="1">
                  <c:v>2500535.44</c:v>
                </c:pt>
                <c:pt idx="2">
                  <c:v>4327888.8679245282</c:v>
                </c:pt>
                <c:pt idx="3">
                  <c:v>5492614.7301587304</c:v>
                </c:pt>
                <c:pt idx="4">
                  <c:v>6440332.888888889</c:v>
                </c:pt>
                <c:pt idx="5">
                  <c:v>6575932.0930232555</c:v>
                </c:pt>
                <c:pt idx="6">
                  <c:v>8505658.5714285709</c:v>
                </c:pt>
                <c:pt idx="7">
                  <c:v>6753760</c:v>
                </c:pt>
                <c:pt idx="8">
                  <c:v>8473899.6875</c:v>
                </c:pt>
                <c:pt idx="9">
                  <c:v>8269034.222222222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47-48AA-8268-E200B25F1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7"/>
        <c:overlap val="-27"/>
        <c:axId val="299801808"/>
        <c:axId val="29980222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Superliga_Salario_Edad!$H$1</c15:sqref>
                        </c15:formulaRef>
                      </c:ext>
                    </c:extLst>
                    <c:strCache>
                      <c:ptCount val="1"/>
                      <c:pt idx="0">
                        <c:v>Edades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Superliga_Salario_Edad!$H$2:$H$11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22</c:v>
                      </c:pt>
                      <c:pt idx="1">
                        <c:v>23</c:v>
                      </c:pt>
                      <c:pt idx="2">
                        <c:v>24</c:v>
                      </c:pt>
                      <c:pt idx="3">
                        <c:v>25</c:v>
                      </c:pt>
                      <c:pt idx="4">
                        <c:v>26</c:v>
                      </c:pt>
                      <c:pt idx="5">
                        <c:v>27</c:v>
                      </c:pt>
                      <c:pt idx="6">
                        <c:v>28</c:v>
                      </c:pt>
                      <c:pt idx="7">
                        <c:v>29</c:v>
                      </c:pt>
                      <c:pt idx="8">
                        <c:v>30</c:v>
                      </c:pt>
                      <c:pt idx="9">
                        <c:v>31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Superliga_Salario_Edad!$H$2:$H$11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22</c:v>
                      </c:pt>
                      <c:pt idx="1">
                        <c:v>23</c:v>
                      </c:pt>
                      <c:pt idx="2">
                        <c:v>24</c:v>
                      </c:pt>
                      <c:pt idx="3">
                        <c:v>25</c:v>
                      </c:pt>
                      <c:pt idx="4">
                        <c:v>26</c:v>
                      </c:pt>
                      <c:pt idx="5">
                        <c:v>27</c:v>
                      </c:pt>
                      <c:pt idx="6">
                        <c:v>28</c:v>
                      </c:pt>
                      <c:pt idx="7">
                        <c:v>29</c:v>
                      </c:pt>
                      <c:pt idx="8">
                        <c:v>30</c:v>
                      </c:pt>
                      <c:pt idx="9">
                        <c:v>31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547-48AA-8268-E200B25F12F6}"/>
                  </c:ext>
                </c:extLst>
              </c15:ser>
            </c15:filteredBarSeries>
          </c:ext>
        </c:extLst>
      </c:barChart>
      <c:catAx>
        <c:axId val="299801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s-MX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Edades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9802224"/>
        <c:crosses val="autoZero"/>
        <c:auto val="1"/>
        <c:lblAlgn val="ctr"/>
        <c:lblOffset val="100"/>
        <c:noMultiLvlLbl val="0"/>
      </c:catAx>
      <c:valAx>
        <c:axId val="299802224"/>
        <c:scaling>
          <c:orientation val="minMax"/>
          <c:max val="12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s-MX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Salarios anuales en pesos mexicanos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9801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Salarios</a:t>
            </a:r>
            <a:r>
              <a:rPr lang="en-US" sz="18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anuales p</a:t>
            </a:r>
            <a:r>
              <a:rPr lang="en-US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romedio</a:t>
            </a:r>
            <a:r>
              <a:rPr lang="en-US" sz="18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por edad en Liga MX</a:t>
            </a:r>
            <a:br>
              <a:rPr lang="en-US" sz="18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endPara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LigaMX_Salario_Edad!$I$1</c:f>
              <c:strCache>
                <c:ptCount val="1"/>
                <c:pt idx="0">
                  <c:v>Promedios</c:v>
                </c:pt>
              </c:strCache>
            </c:strRef>
          </c:tx>
          <c:spPr>
            <a:pattFill prst="pct30">
              <a:fgClr>
                <a:srgbClr val="00B05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LigaMX_Salario_Edad!$H$2:$H$13</c15:sqref>
                  </c15:fullRef>
                </c:ext>
              </c:extLst>
              <c:f>LigaMX_Salario_Edad!$H$4:$H$13</c:f>
              <c:numCache>
                <c:formatCode>General</c:formatCode>
                <c:ptCount val="10"/>
                <c:pt idx="0">
                  <c:v>22</c:v>
                </c:pt>
                <c:pt idx="1">
                  <c:v>23</c:v>
                </c:pt>
                <c:pt idx="2">
                  <c:v>24</c:v>
                </c:pt>
                <c:pt idx="3">
                  <c:v>25</c:v>
                </c:pt>
                <c:pt idx="4">
                  <c:v>26</c:v>
                </c:pt>
                <c:pt idx="5">
                  <c:v>27</c:v>
                </c:pt>
                <c:pt idx="6">
                  <c:v>28</c:v>
                </c:pt>
                <c:pt idx="7">
                  <c:v>29</c:v>
                </c:pt>
                <c:pt idx="8">
                  <c:v>30</c:v>
                </c:pt>
                <c:pt idx="9">
                  <c:v>31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LigaMX_Salario_Edad!$I$2:$I$13</c15:sqref>
                  </c15:fullRef>
                </c:ext>
              </c:extLst>
              <c:f>LigaMX_Salario_Edad!$I$4:$I$13</c:f>
              <c:numCache>
                <c:formatCode>_-"$"* #,##0_-;\-"$"* #,##0_-;_-"$"* "-"??_-;_-@_-</c:formatCode>
                <c:ptCount val="10"/>
                <c:pt idx="0">
                  <c:v>2596357.111111111</c:v>
                </c:pt>
                <c:pt idx="1">
                  <c:v>3447329.888888889</c:v>
                </c:pt>
                <c:pt idx="2">
                  <c:v>5551262.166666667</c:v>
                </c:pt>
                <c:pt idx="3">
                  <c:v>5358935.9473684207</c:v>
                </c:pt>
                <c:pt idx="4">
                  <c:v>6679780.25</c:v>
                </c:pt>
                <c:pt idx="5">
                  <c:v>8894623.833333334</c:v>
                </c:pt>
                <c:pt idx="6">
                  <c:v>10835482.666666666</c:v>
                </c:pt>
                <c:pt idx="7">
                  <c:v>7771828.0714285718</c:v>
                </c:pt>
                <c:pt idx="8">
                  <c:v>11209341</c:v>
                </c:pt>
                <c:pt idx="9">
                  <c:v>11158069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A6-494D-9F1A-AED3A5B13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9801808"/>
        <c:axId val="299802224"/>
      </c:barChart>
      <c:catAx>
        <c:axId val="299801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s-MX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Edades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9802224"/>
        <c:crosses val="autoZero"/>
        <c:auto val="1"/>
        <c:lblAlgn val="ctr"/>
        <c:lblOffset val="100"/>
        <c:noMultiLvlLbl val="0"/>
      </c:catAx>
      <c:valAx>
        <c:axId val="299802224"/>
        <c:scaling>
          <c:orientation val="minMax"/>
          <c:max val="12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s-MX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Salarios anuales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9801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Número de jugadores en el Top 50 de salarios </a:t>
            </a:r>
          </a:p>
          <a:p>
            <a:pPr>
              <a:defRPr sz="1800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defRPr>
            </a:pPr>
            <a:r>
              <a:rPr lang="en-US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Año futbolístico 2020-2021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LigaMX_Top20!$J$1</c:f>
              <c:strCache>
                <c:ptCount val="1"/>
                <c:pt idx="0">
                  <c:v>x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5400000" scaled="1"/>
              <a:tileRect/>
            </a:gradFill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LigaMX_Top20!$I$2:$I$12</c:f>
              <c:strCache>
                <c:ptCount val="11"/>
                <c:pt idx="0">
                  <c:v>Toluca</c:v>
                </c:pt>
                <c:pt idx="1">
                  <c:v>Tigres</c:v>
                </c:pt>
                <c:pt idx="2">
                  <c:v>Santos Laguna</c:v>
                </c:pt>
                <c:pt idx="3">
                  <c:v>San Luis</c:v>
                </c:pt>
                <c:pt idx="4">
                  <c:v>Pumas</c:v>
                </c:pt>
                <c:pt idx="5">
                  <c:v>Monterrey</c:v>
                </c:pt>
                <c:pt idx="6">
                  <c:v>León</c:v>
                </c:pt>
                <c:pt idx="7">
                  <c:v>Juárez</c:v>
                </c:pt>
                <c:pt idx="8">
                  <c:v>Cruz Azul</c:v>
                </c:pt>
                <c:pt idx="9">
                  <c:v>Chivas</c:v>
                </c:pt>
                <c:pt idx="10">
                  <c:v>América</c:v>
                </c:pt>
              </c:strCache>
            </c:strRef>
          </c:cat>
          <c:val>
            <c:numRef>
              <c:f>LigaMX_Top20!$J$2:$J$12</c:f>
              <c:numCache>
                <c:formatCode>General</c:formatCode>
                <c:ptCount val="11"/>
                <c:pt idx="0">
                  <c:v>3</c:v>
                </c:pt>
                <c:pt idx="1">
                  <c:v>10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9</c:v>
                </c:pt>
                <c:pt idx="6">
                  <c:v>6</c:v>
                </c:pt>
                <c:pt idx="7">
                  <c:v>2</c:v>
                </c:pt>
                <c:pt idx="8">
                  <c:v>5</c:v>
                </c:pt>
                <c:pt idx="9">
                  <c:v>3</c:v>
                </c:pt>
                <c:pt idx="1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5C-440B-A797-6373D72E3EB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778780400"/>
        <c:axId val="1778766672"/>
      </c:barChart>
      <c:catAx>
        <c:axId val="177878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78766672"/>
        <c:crosses val="autoZero"/>
        <c:auto val="1"/>
        <c:lblAlgn val="ctr"/>
        <c:lblOffset val="100"/>
        <c:noMultiLvlLbl val="0"/>
      </c:catAx>
      <c:valAx>
        <c:axId val="17787666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78780400"/>
        <c:crosses val="autoZero"/>
        <c:crossBetween val="between"/>
      </c:valAx>
      <c:spPr>
        <a:blipFill>
          <a:blip xmlns:r="http://schemas.openxmlformats.org/officeDocument/2006/relationships" r:embed="rId3">
            <a:alphaModFix amt="15000"/>
            <a:extLst>
              <a:ext uri="{837473B0-CC2E-450A-ABE3-18F120FF3D39}">
                <a1611:picAttrSrcUrl xmlns:a1611="http://schemas.microsoft.com/office/drawing/2016/11/main" r:id="rId4"/>
              </a:ext>
            </a:extLst>
          </a:blip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MX"/>
              <a:t>Número de jugadores por nacionalidad en top50 salarial Año futbolístico</a:t>
            </a:r>
            <a:r>
              <a:rPr lang="es-MX" baseline="0"/>
              <a:t> 2020-2021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LigaMX_Top20!$J$28</c:f>
              <c:strCache>
                <c:ptCount val="1"/>
                <c:pt idx="0">
                  <c:v>x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5400000" scaled="1"/>
              <a:tileRect/>
            </a:gradFill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LigaMX_Top20!$I$29:$I$39</c:f>
              <c:strCache>
                <c:ptCount val="11"/>
                <c:pt idx="0">
                  <c:v>France</c:v>
                </c:pt>
                <c:pt idx="1">
                  <c:v>Mexico</c:v>
                </c:pt>
                <c:pt idx="2">
                  <c:v>Holland</c:v>
                </c:pt>
                <c:pt idx="3">
                  <c:v>Argentina</c:v>
                </c:pt>
                <c:pt idx="4">
                  <c:v>Costa Rica</c:v>
                </c:pt>
                <c:pt idx="5">
                  <c:v>Paraguay</c:v>
                </c:pt>
                <c:pt idx="6">
                  <c:v>Uruguay</c:v>
                </c:pt>
                <c:pt idx="7">
                  <c:v>Colombia</c:v>
                </c:pt>
                <c:pt idx="8">
                  <c:v>Ecuador</c:v>
                </c:pt>
                <c:pt idx="9">
                  <c:v>Chile</c:v>
                </c:pt>
                <c:pt idx="10">
                  <c:v>Brazil</c:v>
                </c:pt>
              </c:strCache>
            </c:strRef>
          </c:cat>
          <c:val>
            <c:numRef>
              <c:f>LigaMX_Top20!$J$29:$J$39</c:f>
              <c:numCache>
                <c:formatCode>General</c:formatCode>
                <c:ptCount val="11"/>
                <c:pt idx="0">
                  <c:v>2</c:v>
                </c:pt>
                <c:pt idx="1">
                  <c:v>25</c:v>
                </c:pt>
                <c:pt idx="2">
                  <c:v>1</c:v>
                </c:pt>
                <c:pt idx="3">
                  <c:v>7</c:v>
                </c:pt>
                <c:pt idx="4">
                  <c:v>1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5C-440B-A797-6373D72E3EB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778780400"/>
        <c:axId val="1778766672"/>
      </c:barChart>
      <c:catAx>
        <c:axId val="177878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78766672"/>
        <c:crosses val="autoZero"/>
        <c:auto val="1"/>
        <c:lblAlgn val="ctr"/>
        <c:lblOffset val="100"/>
        <c:noMultiLvlLbl val="0"/>
      </c:catAx>
      <c:valAx>
        <c:axId val="17787666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78780400"/>
        <c:crosses val="autoZero"/>
        <c:crossBetween val="between"/>
      </c:valAx>
      <c:spPr>
        <a:blipFill>
          <a:blip xmlns:r="http://schemas.openxmlformats.org/officeDocument/2006/relationships" r:embed="rId4">
            <a:alphaModFix amt="15000"/>
            <a:extLst>
              <a:ext uri="{837473B0-CC2E-450A-ABE3-18F120FF3D39}">
                <a1611:picAttrSrcUrl xmlns:a1611="http://schemas.microsoft.com/office/drawing/2016/11/main" r:id="rId5"/>
              </a:ext>
            </a:extLst>
          </a:blip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cap="none" spc="0" normalizeH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j-lt"/>
                <a:ea typeface="+mj-ea"/>
                <a:cs typeface="+mj-cs"/>
              </a:defRPr>
            </a:pPr>
            <a:r>
              <a:rPr lang="en-US" sz="3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Masa Salarial por equipo </a:t>
            </a:r>
            <a:br>
              <a:rPr lang="en-US" sz="3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n-US" sz="3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Liga MX (2020-21)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cap="none" spc="0" normalizeH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LigaMX!$R$11</c:f>
              <c:strCache>
                <c:ptCount val="1"/>
                <c:pt idx="0">
                  <c:v>Salario Anual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tint val="66000"/>
                    <a:satMod val="160000"/>
                  </a:srgbClr>
                </a:gs>
                <a:gs pos="50000">
                  <a:srgbClr val="00B050">
                    <a:tint val="44500"/>
                    <a:satMod val="160000"/>
                  </a:srgbClr>
                </a:gs>
                <a:gs pos="100000">
                  <a:srgbClr val="00B050">
                    <a:tint val="23500"/>
                    <a:satMod val="160000"/>
                  </a:srgbClr>
                </a:gs>
              </a:gsLst>
              <a:lin ang="10800000" scaled="1"/>
              <a:tileRect/>
            </a:gra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LigaMX!$Q$12:$Q$29</c:f>
              <c:strCache>
                <c:ptCount val="18"/>
                <c:pt idx="0">
                  <c:v>Tigres</c:v>
                </c:pt>
                <c:pt idx="1">
                  <c:v>América</c:v>
                </c:pt>
                <c:pt idx="2">
                  <c:v>Monterrey</c:v>
                </c:pt>
                <c:pt idx="3">
                  <c:v>Cruz Azul</c:v>
                </c:pt>
                <c:pt idx="4">
                  <c:v>León</c:v>
                </c:pt>
                <c:pt idx="5">
                  <c:v>Chivas</c:v>
                </c:pt>
                <c:pt idx="6">
                  <c:v>Toluca</c:v>
                </c:pt>
                <c:pt idx="7">
                  <c:v>Santos Laguna</c:v>
                </c:pt>
                <c:pt idx="8">
                  <c:v>Juárez</c:v>
                </c:pt>
                <c:pt idx="9">
                  <c:v>Pumas</c:v>
                </c:pt>
                <c:pt idx="10">
                  <c:v>Pachuca</c:v>
                </c:pt>
                <c:pt idx="11">
                  <c:v>Atlas</c:v>
                </c:pt>
                <c:pt idx="12">
                  <c:v>Tijuana</c:v>
                </c:pt>
                <c:pt idx="13">
                  <c:v>Necaxa</c:v>
                </c:pt>
                <c:pt idx="14">
                  <c:v>Puebla</c:v>
                </c:pt>
                <c:pt idx="15">
                  <c:v>San Luis</c:v>
                </c:pt>
                <c:pt idx="16">
                  <c:v>Querétaro</c:v>
                </c:pt>
                <c:pt idx="17">
                  <c:v>Mazatlán</c:v>
                </c:pt>
              </c:strCache>
            </c:strRef>
          </c:cat>
          <c:val>
            <c:numRef>
              <c:f>LigaMX!$R$12:$R$29</c:f>
              <c:numCache>
                <c:formatCode>_-[$$-80A]* #,##0_-;\-[$$-80A]* #,##0_-;_-[$$-80A]* "-"??_-;_-@_-</c:formatCode>
                <c:ptCount val="18"/>
                <c:pt idx="0">
                  <c:v>492493196</c:v>
                </c:pt>
                <c:pt idx="1">
                  <c:v>352174550</c:v>
                </c:pt>
                <c:pt idx="2">
                  <c:v>309298340</c:v>
                </c:pt>
                <c:pt idx="3">
                  <c:v>271408332</c:v>
                </c:pt>
                <c:pt idx="4">
                  <c:v>218021362</c:v>
                </c:pt>
                <c:pt idx="5">
                  <c:v>208254046</c:v>
                </c:pt>
                <c:pt idx="6">
                  <c:v>181208066</c:v>
                </c:pt>
                <c:pt idx="7">
                  <c:v>180849162</c:v>
                </c:pt>
                <c:pt idx="8">
                  <c:v>177042216</c:v>
                </c:pt>
                <c:pt idx="9">
                  <c:v>149329700</c:v>
                </c:pt>
                <c:pt idx="10">
                  <c:v>147086550</c:v>
                </c:pt>
                <c:pt idx="11">
                  <c:v>132089489.99999999</c:v>
                </c:pt>
                <c:pt idx="12">
                  <c:v>121565912</c:v>
                </c:pt>
                <c:pt idx="13">
                  <c:v>120399474</c:v>
                </c:pt>
                <c:pt idx="14">
                  <c:v>100582846</c:v>
                </c:pt>
                <c:pt idx="15">
                  <c:v>94314844</c:v>
                </c:pt>
                <c:pt idx="16">
                  <c:v>69217200</c:v>
                </c:pt>
                <c:pt idx="17">
                  <c:v>66909959.999999993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61-4E30-B8B0-98D5D955A56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1778779984"/>
        <c:axId val="1778771664"/>
      </c:barChart>
      <c:catAx>
        <c:axId val="17787799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78771664"/>
        <c:crosses val="autoZero"/>
        <c:auto val="1"/>
        <c:lblAlgn val="ctr"/>
        <c:lblOffset val="100"/>
        <c:noMultiLvlLbl val="0"/>
      </c:catAx>
      <c:valAx>
        <c:axId val="1778771664"/>
        <c:scaling>
          <c:orientation val="minMax"/>
        </c:scaling>
        <c:delete val="1"/>
        <c:axPos val="b"/>
        <c:numFmt formatCode="_-[$$-80A]* #,##0_-;\-[$$-80A]* #,##0_-;_-[$$-80A]* &quot;-&quot;??_-;_-@_-" sourceLinked="1"/>
        <c:majorTickMark val="none"/>
        <c:minorTickMark val="none"/>
        <c:tickLblPos val="high"/>
        <c:crossAx val="177877998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38100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cap="none" spc="0" normalizeH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j-lt"/>
                <a:ea typeface="+mj-ea"/>
                <a:cs typeface="+mj-cs"/>
              </a:defRPr>
            </a:pPr>
            <a:r>
              <a:rPr lang="en-US" sz="3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Masa</a:t>
            </a:r>
            <a:r>
              <a:rPr lang="en-US" sz="32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Salarial</a:t>
            </a:r>
            <a:r>
              <a:rPr lang="en-US" sz="3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en pesos</a:t>
            </a:r>
            <a:r>
              <a:rPr lang="en-US" sz="32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mexicanos </a:t>
            </a:r>
            <a:r>
              <a:rPr lang="en-US" sz="3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por equipo  LaLiga (2020-21)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cap="none" spc="0" normalizeH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flip="none" rotWithShape="1">
              <a:gsLst>
                <a:gs pos="0">
                  <a:srgbClr val="C00000">
                    <a:tint val="66000"/>
                    <a:satMod val="160000"/>
                  </a:srgbClr>
                </a:gs>
                <a:gs pos="50000">
                  <a:srgbClr val="C00000">
                    <a:tint val="44500"/>
                    <a:satMod val="160000"/>
                  </a:srgbClr>
                </a:gs>
                <a:gs pos="100000">
                  <a:srgbClr val="C00000">
                    <a:tint val="23500"/>
                    <a:satMod val="160000"/>
                  </a:srgbClr>
                </a:gs>
              </a:gsLst>
              <a:lin ang="10800000" scaled="1"/>
              <a:tileRect/>
            </a:gra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LaLiga!$O$12:$O$31</c:f>
              <c:strCache>
                <c:ptCount val="20"/>
                <c:pt idx="0">
                  <c:v>Huesca</c:v>
                </c:pt>
                <c:pt idx="1">
                  <c:v>Eibar</c:v>
                </c:pt>
                <c:pt idx="2">
                  <c:v>Cádiz</c:v>
                </c:pt>
                <c:pt idx="3">
                  <c:v>Granada</c:v>
                </c:pt>
                <c:pt idx="4">
                  <c:v>Alavés</c:v>
                </c:pt>
                <c:pt idx="5">
                  <c:v>Valladolid</c:v>
                </c:pt>
                <c:pt idx="6">
                  <c:v>Osasuna</c:v>
                </c:pt>
                <c:pt idx="7">
                  <c:v>Elche</c:v>
                </c:pt>
                <c:pt idx="8">
                  <c:v>Levante</c:v>
                </c:pt>
                <c:pt idx="9">
                  <c:v>Celta</c:v>
                </c:pt>
                <c:pt idx="10">
                  <c:v>Getafe</c:v>
                </c:pt>
                <c:pt idx="11">
                  <c:v>Betis</c:v>
                </c:pt>
                <c:pt idx="12">
                  <c:v>Valencia</c:v>
                </c:pt>
                <c:pt idx="13">
                  <c:v>Villarreal</c:v>
                </c:pt>
                <c:pt idx="14">
                  <c:v>Real Sociedad</c:v>
                </c:pt>
                <c:pt idx="15">
                  <c:v>Ath Bilbao</c:v>
                </c:pt>
                <c:pt idx="16">
                  <c:v>Sevilla</c:v>
                </c:pt>
                <c:pt idx="17">
                  <c:v>Atl Madrid</c:v>
                </c:pt>
                <c:pt idx="18">
                  <c:v>Barcelona</c:v>
                </c:pt>
                <c:pt idx="19">
                  <c:v>Real Madrid</c:v>
                </c:pt>
              </c:strCache>
            </c:strRef>
          </c:cat>
          <c:val>
            <c:numRef>
              <c:f>LaLiga!$P$12:$P$31</c:f>
              <c:numCache>
                <c:formatCode>_("$"* #,##0.00_);_("$"* \(#,##0.00\);_("$"* "-"??_);_(@_)</c:formatCode>
                <c:ptCount val="20"/>
                <c:pt idx="0">
                  <c:v>205216180</c:v>
                </c:pt>
                <c:pt idx="1">
                  <c:v>234441220</c:v>
                </c:pt>
                <c:pt idx="2">
                  <c:v>299428480</c:v>
                </c:pt>
                <c:pt idx="3">
                  <c:v>326218100</c:v>
                </c:pt>
                <c:pt idx="4">
                  <c:v>326295008</c:v>
                </c:pt>
                <c:pt idx="5">
                  <c:v>343009680</c:v>
                </c:pt>
                <c:pt idx="6">
                  <c:v>349803220</c:v>
                </c:pt>
                <c:pt idx="7">
                  <c:v>447604560</c:v>
                </c:pt>
                <c:pt idx="8">
                  <c:v>541560500</c:v>
                </c:pt>
                <c:pt idx="9">
                  <c:v>646539920</c:v>
                </c:pt>
                <c:pt idx="10">
                  <c:v>750109360</c:v>
                </c:pt>
                <c:pt idx="11">
                  <c:v>938918500</c:v>
                </c:pt>
                <c:pt idx="12">
                  <c:v>945071140</c:v>
                </c:pt>
                <c:pt idx="13">
                  <c:v>1052870520</c:v>
                </c:pt>
                <c:pt idx="14">
                  <c:v>1075558380</c:v>
                </c:pt>
                <c:pt idx="15">
                  <c:v>1077352900</c:v>
                </c:pt>
                <c:pt idx="16">
                  <c:v>1768884000</c:v>
                </c:pt>
                <c:pt idx="17">
                  <c:v>3217446180</c:v>
                </c:pt>
                <c:pt idx="18">
                  <c:v>3700428420</c:v>
                </c:pt>
                <c:pt idx="19">
                  <c:v>5976392500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BC-45EC-B9A6-FBAF56A86A4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1778779984"/>
        <c:axId val="1778771664"/>
      </c:barChart>
      <c:catAx>
        <c:axId val="17787799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78771664"/>
        <c:crosses val="autoZero"/>
        <c:auto val="1"/>
        <c:lblAlgn val="ctr"/>
        <c:lblOffset val="100"/>
        <c:noMultiLvlLbl val="0"/>
      </c:catAx>
      <c:valAx>
        <c:axId val="1778771664"/>
        <c:scaling>
          <c:orientation val="minMax"/>
        </c:scaling>
        <c:delete val="1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high"/>
        <c:crossAx val="177877998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38100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cap="none" spc="0" normalizeH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j-lt"/>
                <a:ea typeface="+mj-ea"/>
                <a:cs typeface="+mj-cs"/>
              </a:defRPr>
            </a:pPr>
            <a:r>
              <a:rPr lang="en-US" sz="3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Masa Salarial en pesos</a:t>
            </a:r>
            <a:r>
              <a:rPr lang="en-US" sz="32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mexicanos </a:t>
            </a:r>
            <a:r>
              <a:rPr lang="en-US" sz="3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por equipo </a:t>
            </a:r>
            <a:br>
              <a:rPr lang="en-US" sz="3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n-US" sz="3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LaLiga y Liga MX</a:t>
            </a:r>
            <a:r>
              <a:rPr lang="en-US" sz="32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(2020-21)</a:t>
            </a:r>
            <a:endParaRPr lang="en-US" sz="32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cap="none" spc="0" normalizeH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'Viz01'!$B$1</c:f>
              <c:strCache>
                <c:ptCount val="1"/>
                <c:pt idx="0">
                  <c:v>Salario Anual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tint val="66000"/>
                    <a:satMod val="160000"/>
                  </a:srgbClr>
                </a:gs>
                <a:gs pos="50000">
                  <a:srgbClr val="C00000">
                    <a:tint val="44500"/>
                    <a:satMod val="160000"/>
                  </a:srgbClr>
                </a:gs>
                <a:gs pos="100000">
                  <a:srgbClr val="C00000">
                    <a:tint val="23500"/>
                    <a:satMod val="160000"/>
                  </a:srgbClr>
                </a:gs>
              </a:gsLst>
              <a:lin ang="10800000" scaled="1"/>
              <a:tileRect/>
            </a:gra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0976-49C4-A18F-6AF8BA61E6D5}"/>
              </c:ext>
            </c:extLst>
          </c:dPt>
          <c:dPt>
            <c:idx val="2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976-49C4-A18F-6AF8BA61E6D5}"/>
              </c:ext>
            </c:extLst>
          </c:dPt>
          <c:dPt>
            <c:idx val="4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62C-4413-980A-0D9292053B4E}"/>
              </c:ext>
            </c:extLst>
          </c:dPt>
          <c:dPt>
            <c:idx val="6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62C-4413-980A-0D9292053B4E}"/>
              </c:ext>
            </c:extLst>
          </c:dPt>
          <c:dPt>
            <c:idx val="11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62C-4413-980A-0D9292053B4E}"/>
              </c:ext>
            </c:extLst>
          </c:dPt>
          <c:dPt>
            <c:idx val="13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62C-4413-980A-0D9292053B4E}"/>
              </c:ext>
            </c:extLst>
          </c:dPt>
          <c:dLbls>
            <c:dLbl>
              <c:idx val="25"/>
              <c:layout>
                <c:manualLayout>
                  <c:x val="-2.745098039215696E-2"/>
                  <c:y val="-1.617711349237609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976-49C4-A18F-6AF8BA61E6D5}"/>
                </c:ext>
              </c:extLst>
            </c:dLbl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2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'Viz01'!$A$2:$A$39</c15:sqref>
                  </c15:fullRef>
                </c:ext>
              </c:extLst>
              <c:f>'Viz01'!$A$14:$A$39</c:f>
              <c:strCache>
                <c:ptCount val="26"/>
                <c:pt idx="0">
                  <c:v>Huesca</c:v>
                </c:pt>
                <c:pt idx="1">
                  <c:v>Chivas</c:v>
                </c:pt>
                <c:pt idx="2">
                  <c:v>León</c:v>
                </c:pt>
                <c:pt idx="3">
                  <c:v>Eibar</c:v>
                </c:pt>
                <c:pt idx="4">
                  <c:v>Cruz Azul</c:v>
                </c:pt>
                <c:pt idx="5">
                  <c:v>Cádiz</c:v>
                </c:pt>
                <c:pt idx="6">
                  <c:v>Monterrey</c:v>
                </c:pt>
                <c:pt idx="7">
                  <c:v>Granada</c:v>
                </c:pt>
                <c:pt idx="8">
                  <c:v>Alavés</c:v>
                </c:pt>
                <c:pt idx="9">
                  <c:v>Valladolid</c:v>
                </c:pt>
                <c:pt idx="10">
                  <c:v>Osasuna</c:v>
                </c:pt>
                <c:pt idx="11">
                  <c:v>América</c:v>
                </c:pt>
                <c:pt idx="12">
                  <c:v>Elche</c:v>
                </c:pt>
                <c:pt idx="13">
                  <c:v>Tigres</c:v>
                </c:pt>
                <c:pt idx="14">
                  <c:v>Levante</c:v>
                </c:pt>
                <c:pt idx="15">
                  <c:v>Celta</c:v>
                </c:pt>
                <c:pt idx="16">
                  <c:v>Getafe</c:v>
                </c:pt>
                <c:pt idx="17">
                  <c:v>Betis</c:v>
                </c:pt>
                <c:pt idx="18">
                  <c:v>Valencia</c:v>
                </c:pt>
                <c:pt idx="19">
                  <c:v>Villarreal</c:v>
                </c:pt>
                <c:pt idx="20">
                  <c:v>Real Sociedad</c:v>
                </c:pt>
                <c:pt idx="21">
                  <c:v>Ath Bilbao</c:v>
                </c:pt>
                <c:pt idx="22">
                  <c:v>Sevilla</c:v>
                </c:pt>
                <c:pt idx="23">
                  <c:v>Atl Madrid</c:v>
                </c:pt>
                <c:pt idx="24">
                  <c:v>Barcelona</c:v>
                </c:pt>
                <c:pt idx="25">
                  <c:v>Real Madrid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'Viz01'!$B$2:$B$39</c15:sqref>
                  </c15:fullRef>
                </c:ext>
              </c:extLst>
              <c:f>'Viz01'!$B$14:$B$39</c:f>
              <c:numCache>
                <c:formatCode>_("$"* #,##0.00_);_("$"* \(#,##0.00\);_("$"* "-"??_);_(@_)</c:formatCode>
                <c:ptCount val="26"/>
                <c:pt idx="0">
                  <c:v>205216180</c:v>
                </c:pt>
                <c:pt idx="1">
                  <c:v>208254046</c:v>
                </c:pt>
                <c:pt idx="2">
                  <c:v>218021362</c:v>
                </c:pt>
                <c:pt idx="3">
                  <c:v>234441220</c:v>
                </c:pt>
                <c:pt idx="4">
                  <c:v>271408332</c:v>
                </c:pt>
                <c:pt idx="5">
                  <c:v>299428480</c:v>
                </c:pt>
                <c:pt idx="6">
                  <c:v>309298340</c:v>
                </c:pt>
                <c:pt idx="7">
                  <c:v>326218100</c:v>
                </c:pt>
                <c:pt idx="8">
                  <c:v>326295008</c:v>
                </c:pt>
                <c:pt idx="9">
                  <c:v>343009680</c:v>
                </c:pt>
                <c:pt idx="10">
                  <c:v>349803220</c:v>
                </c:pt>
                <c:pt idx="11">
                  <c:v>352174550</c:v>
                </c:pt>
                <c:pt idx="12">
                  <c:v>447604560</c:v>
                </c:pt>
                <c:pt idx="13">
                  <c:v>492493196</c:v>
                </c:pt>
                <c:pt idx="14">
                  <c:v>541560500</c:v>
                </c:pt>
                <c:pt idx="15">
                  <c:v>646539920</c:v>
                </c:pt>
                <c:pt idx="16">
                  <c:v>750109360</c:v>
                </c:pt>
                <c:pt idx="17">
                  <c:v>938918500</c:v>
                </c:pt>
                <c:pt idx="18">
                  <c:v>945071140</c:v>
                </c:pt>
                <c:pt idx="19">
                  <c:v>1052870520</c:v>
                </c:pt>
                <c:pt idx="20">
                  <c:v>1075558380</c:v>
                </c:pt>
                <c:pt idx="21">
                  <c:v>1077352900</c:v>
                </c:pt>
                <c:pt idx="22">
                  <c:v>1768884000</c:v>
                </c:pt>
                <c:pt idx="23">
                  <c:v>3217446180</c:v>
                </c:pt>
                <c:pt idx="24">
                  <c:v>3700428420</c:v>
                </c:pt>
                <c:pt idx="25">
                  <c:v>5976392500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'Viz01'!$B$2</c15:sqref>
                  <c15:spPr xmlns:c15="http://schemas.microsoft.com/office/drawing/2012/chart">
                    <a:gradFill flip="none" rotWithShape="1">
                      <a:gsLst>
                        <a:gs pos="0">
                          <a:srgbClr val="00B050">
                            <a:tint val="66000"/>
                            <a:satMod val="160000"/>
                          </a:srgbClr>
                        </a:gs>
                        <a:gs pos="50000">
                          <a:srgbClr val="00B050">
                            <a:tint val="44500"/>
                            <a:satMod val="160000"/>
                          </a:srgbClr>
                        </a:gs>
                        <a:gs pos="100000">
                          <a:srgbClr val="00B050">
                            <a:tint val="23500"/>
                            <a:satMod val="160000"/>
                          </a:srgbClr>
                        </a:gs>
                      </a:gsLst>
                      <a:lin ang="10800000" scaled="1"/>
                      <a:tileRect/>
                    </a:gradFill>
                    <a:ln>
                      <a:solidFill>
                        <a:sysClr val="windowText" lastClr="000000"/>
                      </a:solidFill>
                    </a:ln>
                    <a:effectLst/>
                  </c15:spPr>
                </c15:categoryFilterException>
                <c15:categoryFilterException>
                  <c15:sqref>'Viz01'!$B$3</c15:sqref>
                  <c15:spPr xmlns:c15="http://schemas.microsoft.com/office/drawing/2012/chart">
                    <a:gradFill flip="none" rotWithShape="1">
                      <a:gsLst>
                        <a:gs pos="0">
                          <a:srgbClr val="00B050">
                            <a:tint val="66000"/>
                            <a:satMod val="160000"/>
                          </a:srgbClr>
                        </a:gs>
                        <a:gs pos="50000">
                          <a:srgbClr val="00B050">
                            <a:tint val="44500"/>
                            <a:satMod val="160000"/>
                          </a:srgbClr>
                        </a:gs>
                        <a:gs pos="100000">
                          <a:srgbClr val="00B050">
                            <a:tint val="23500"/>
                            <a:satMod val="160000"/>
                          </a:srgbClr>
                        </a:gs>
                      </a:gsLst>
                      <a:lin ang="10800000" scaled="1"/>
                      <a:tileRect/>
                    </a:gradFill>
                    <a:ln>
                      <a:solidFill>
                        <a:sysClr val="windowText" lastClr="000000"/>
                      </a:solidFill>
                    </a:ln>
                    <a:effectLst/>
                  </c15:spPr>
                </c15:categoryFilterException>
                <c15:categoryFilterException>
                  <c15:sqref>'Viz01'!$B$4</c15:sqref>
                  <c15:spPr xmlns:c15="http://schemas.microsoft.com/office/drawing/2012/chart">
                    <a:gradFill flip="none" rotWithShape="1">
                      <a:gsLst>
                        <a:gs pos="0">
                          <a:srgbClr val="00B050">
                            <a:tint val="66000"/>
                            <a:satMod val="160000"/>
                          </a:srgbClr>
                        </a:gs>
                        <a:gs pos="50000">
                          <a:srgbClr val="00B050">
                            <a:tint val="44500"/>
                            <a:satMod val="160000"/>
                          </a:srgbClr>
                        </a:gs>
                        <a:gs pos="100000">
                          <a:srgbClr val="00B050">
                            <a:tint val="23500"/>
                            <a:satMod val="160000"/>
                          </a:srgbClr>
                        </a:gs>
                      </a:gsLst>
                      <a:lin ang="10800000" scaled="1"/>
                      <a:tileRect/>
                    </a:gradFill>
                    <a:ln>
                      <a:solidFill>
                        <a:sysClr val="windowText" lastClr="000000"/>
                      </a:solidFill>
                    </a:ln>
                    <a:effectLst/>
                  </c15:spPr>
                </c15:categoryFilterException>
                <c15:categoryFilterException>
                  <c15:sqref>'Viz01'!$B$5</c15:sqref>
                  <c15:spPr xmlns:c15="http://schemas.microsoft.com/office/drawing/2012/chart">
                    <a:gradFill flip="none" rotWithShape="1">
                      <a:gsLst>
                        <a:gs pos="0">
                          <a:srgbClr val="00B050">
                            <a:tint val="66000"/>
                            <a:satMod val="160000"/>
                          </a:srgbClr>
                        </a:gs>
                        <a:gs pos="50000">
                          <a:srgbClr val="00B050">
                            <a:tint val="44500"/>
                            <a:satMod val="160000"/>
                          </a:srgbClr>
                        </a:gs>
                        <a:gs pos="100000">
                          <a:srgbClr val="00B050">
                            <a:tint val="23500"/>
                            <a:satMod val="160000"/>
                          </a:srgbClr>
                        </a:gs>
                      </a:gsLst>
                      <a:lin ang="10800000" scaled="1"/>
                      <a:tileRect/>
                    </a:gradFill>
                    <a:ln>
                      <a:solidFill>
                        <a:sysClr val="windowText" lastClr="000000"/>
                      </a:solidFill>
                    </a:ln>
                    <a:effectLst/>
                  </c15:spPr>
                </c15:categoryFilterException>
                <c15:categoryFilterException>
                  <c15:sqref>'Viz01'!$B$6</c15:sqref>
                  <c15:spPr xmlns:c15="http://schemas.microsoft.com/office/drawing/2012/chart">
                    <a:gradFill flip="none" rotWithShape="1">
                      <a:gsLst>
                        <a:gs pos="0">
                          <a:srgbClr val="00B050">
                            <a:tint val="66000"/>
                            <a:satMod val="160000"/>
                          </a:srgbClr>
                        </a:gs>
                        <a:gs pos="50000">
                          <a:srgbClr val="00B050">
                            <a:tint val="44500"/>
                            <a:satMod val="160000"/>
                          </a:srgbClr>
                        </a:gs>
                        <a:gs pos="100000">
                          <a:srgbClr val="00B050">
                            <a:tint val="23500"/>
                            <a:satMod val="160000"/>
                          </a:srgbClr>
                        </a:gs>
                      </a:gsLst>
                      <a:lin ang="10800000" scaled="1"/>
                      <a:tileRect/>
                    </a:gradFill>
                    <a:ln>
                      <a:solidFill>
                        <a:sysClr val="windowText" lastClr="000000"/>
                      </a:solidFill>
                    </a:ln>
                    <a:effectLst/>
                  </c15:spPr>
                </c15:categoryFilterException>
                <c15:categoryFilterException>
                  <c15:sqref>'Viz01'!$B$7</c15:sqref>
                  <c15:spPr xmlns:c15="http://schemas.microsoft.com/office/drawing/2012/chart">
                    <a:gradFill flip="none" rotWithShape="1">
                      <a:gsLst>
                        <a:gs pos="0">
                          <a:srgbClr val="00B050">
                            <a:tint val="66000"/>
                            <a:satMod val="160000"/>
                          </a:srgbClr>
                        </a:gs>
                        <a:gs pos="50000">
                          <a:srgbClr val="00B050">
                            <a:tint val="44500"/>
                            <a:satMod val="160000"/>
                          </a:srgbClr>
                        </a:gs>
                        <a:gs pos="100000">
                          <a:srgbClr val="00B050">
                            <a:tint val="23500"/>
                            <a:satMod val="160000"/>
                          </a:srgbClr>
                        </a:gs>
                      </a:gsLst>
                      <a:lin ang="10800000" scaled="1"/>
                      <a:tileRect/>
                    </a:gradFill>
                    <a:ln>
                      <a:solidFill>
                        <a:sysClr val="windowText" lastClr="000000"/>
                      </a:solidFill>
                    </a:ln>
                    <a:effectLst/>
                  </c15:spPr>
                </c15:categoryFilterException>
                <c15:categoryFilterException>
                  <c15:sqref>'Viz01'!$B$8</c15:sqref>
                  <c15:spPr xmlns:c15="http://schemas.microsoft.com/office/drawing/2012/chart">
                    <a:gradFill flip="none" rotWithShape="1">
                      <a:gsLst>
                        <a:gs pos="0">
                          <a:srgbClr val="00B050">
                            <a:tint val="66000"/>
                            <a:satMod val="160000"/>
                          </a:srgbClr>
                        </a:gs>
                        <a:gs pos="50000">
                          <a:srgbClr val="00B050">
                            <a:tint val="44500"/>
                            <a:satMod val="160000"/>
                          </a:srgbClr>
                        </a:gs>
                        <a:gs pos="100000">
                          <a:srgbClr val="00B050">
                            <a:tint val="23500"/>
                            <a:satMod val="160000"/>
                          </a:srgbClr>
                        </a:gs>
                      </a:gsLst>
                      <a:lin ang="10800000" scaled="1"/>
                      <a:tileRect/>
                    </a:gradFill>
                    <a:ln>
                      <a:solidFill>
                        <a:sysClr val="windowText" lastClr="000000"/>
                      </a:solidFill>
                    </a:ln>
                    <a:effectLst/>
                  </c15:spPr>
                </c15:categoryFilterException>
                <c15:categoryFilterException>
                  <c15:sqref>'Viz01'!$B$9</c15:sqref>
                  <c15:spPr xmlns:c15="http://schemas.microsoft.com/office/drawing/2012/chart">
                    <a:gradFill flip="none" rotWithShape="1">
                      <a:gsLst>
                        <a:gs pos="0">
                          <a:srgbClr val="00B050">
                            <a:tint val="66000"/>
                            <a:satMod val="160000"/>
                          </a:srgbClr>
                        </a:gs>
                        <a:gs pos="50000">
                          <a:srgbClr val="00B050">
                            <a:tint val="44500"/>
                            <a:satMod val="160000"/>
                          </a:srgbClr>
                        </a:gs>
                        <a:gs pos="100000">
                          <a:srgbClr val="00B050">
                            <a:tint val="23500"/>
                            <a:satMod val="160000"/>
                          </a:srgbClr>
                        </a:gs>
                      </a:gsLst>
                      <a:lin ang="10800000" scaled="1"/>
                      <a:tileRect/>
                    </a:gradFill>
                    <a:ln>
                      <a:solidFill>
                        <a:sysClr val="windowText" lastClr="000000"/>
                      </a:solidFill>
                    </a:ln>
                    <a:effectLst/>
                  </c15:spPr>
                </c15:categoryFilterException>
                <c15:categoryFilterException>
                  <c15:sqref>'Viz01'!$B$10</c15:sqref>
                  <c15:spPr xmlns:c15="http://schemas.microsoft.com/office/drawing/2012/chart">
                    <a:gradFill flip="none" rotWithShape="1">
                      <a:gsLst>
                        <a:gs pos="0">
                          <a:srgbClr val="00B050">
                            <a:tint val="66000"/>
                            <a:satMod val="160000"/>
                          </a:srgbClr>
                        </a:gs>
                        <a:gs pos="50000">
                          <a:srgbClr val="00B050">
                            <a:tint val="44500"/>
                            <a:satMod val="160000"/>
                          </a:srgbClr>
                        </a:gs>
                        <a:gs pos="100000">
                          <a:srgbClr val="00B050">
                            <a:tint val="23500"/>
                            <a:satMod val="160000"/>
                          </a:srgbClr>
                        </a:gs>
                      </a:gsLst>
                      <a:lin ang="10800000" scaled="1"/>
                      <a:tileRect/>
                    </a:gradFill>
                    <a:ln>
                      <a:solidFill>
                        <a:sysClr val="windowText" lastClr="000000"/>
                      </a:solidFill>
                    </a:ln>
                    <a:effectLst/>
                  </c15:spPr>
                </c15:categoryFilterException>
                <c15:categoryFilterException>
                  <c15:sqref>'Viz01'!$B$11</c15:sqref>
                  <c15:spPr xmlns:c15="http://schemas.microsoft.com/office/drawing/2012/chart">
                    <a:gradFill flip="none" rotWithShape="1">
                      <a:gsLst>
                        <a:gs pos="0">
                          <a:srgbClr val="00B050">
                            <a:tint val="66000"/>
                            <a:satMod val="160000"/>
                          </a:srgbClr>
                        </a:gs>
                        <a:gs pos="50000">
                          <a:srgbClr val="00B050">
                            <a:tint val="44500"/>
                            <a:satMod val="160000"/>
                          </a:srgbClr>
                        </a:gs>
                        <a:gs pos="100000">
                          <a:srgbClr val="00B050">
                            <a:tint val="23500"/>
                            <a:satMod val="160000"/>
                          </a:srgbClr>
                        </a:gs>
                      </a:gsLst>
                      <a:lin ang="10800000" scaled="1"/>
                      <a:tileRect/>
                    </a:gradFill>
                    <a:ln>
                      <a:solidFill>
                        <a:sysClr val="windowText" lastClr="000000"/>
                      </a:solidFill>
                    </a:ln>
                    <a:effectLst/>
                  </c15:spPr>
                </c15:categoryFilterException>
                <c15:categoryFilterException>
                  <c15:sqref>'Viz01'!$B$12</c15:sqref>
                  <c15:spPr xmlns:c15="http://schemas.microsoft.com/office/drawing/2012/chart">
                    <a:gradFill flip="none" rotWithShape="1">
                      <a:gsLst>
                        <a:gs pos="0">
                          <a:srgbClr val="00B050">
                            <a:tint val="66000"/>
                            <a:satMod val="160000"/>
                          </a:srgbClr>
                        </a:gs>
                        <a:gs pos="50000">
                          <a:srgbClr val="00B050">
                            <a:tint val="44500"/>
                            <a:satMod val="160000"/>
                          </a:srgbClr>
                        </a:gs>
                        <a:gs pos="100000">
                          <a:srgbClr val="00B050">
                            <a:tint val="23500"/>
                            <a:satMod val="160000"/>
                          </a:srgbClr>
                        </a:gs>
                      </a:gsLst>
                      <a:lin ang="10800000" scaled="1"/>
                      <a:tileRect/>
                    </a:gradFill>
                    <a:ln>
                      <a:solidFill>
                        <a:sysClr val="windowText" lastClr="000000"/>
                      </a:solidFill>
                    </a:ln>
                    <a:effectLst/>
                  </c15:spPr>
                </c15:categoryFilterException>
                <c15:categoryFilterException>
                  <c15:sqref>'Viz01'!$B$13</c15:sqref>
                  <c15:spPr xmlns:c15="http://schemas.microsoft.com/office/drawing/2012/chart">
                    <a:gradFill flip="none" rotWithShape="1">
                      <a:gsLst>
                        <a:gs pos="0">
                          <a:srgbClr val="00B050">
                            <a:tint val="66000"/>
                            <a:satMod val="160000"/>
                          </a:srgbClr>
                        </a:gs>
                        <a:gs pos="50000">
                          <a:srgbClr val="00B050">
                            <a:tint val="44500"/>
                            <a:satMod val="160000"/>
                          </a:srgbClr>
                        </a:gs>
                        <a:gs pos="100000">
                          <a:srgbClr val="00B050">
                            <a:tint val="23500"/>
                            <a:satMod val="160000"/>
                          </a:srgbClr>
                        </a:gs>
                      </a:gsLst>
                      <a:lin ang="10800000" scaled="1"/>
                      <a:tileRect/>
                    </a:gradFill>
                    <a:ln>
                      <a:solidFill>
                        <a:sysClr val="windowText" lastClr="000000"/>
                      </a:solidFill>
                    </a:ln>
                    <a:effectLst/>
                  </c15:spP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0-9FBC-45EC-B9A6-FBAF56A86A4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1778779984"/>
        <c:axId val="1778771664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MX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dk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'Viz01'!$A$2:$A$39</c15:sqref>
                        </c15:fullRef>
                        <c15:formulaRef>
                          <c15:sqref>'Viz01'!$A$14:$A$39</c15:sqref>
                        </c15:formulaRef>
                      </c:ext>
                    </c:extLst>
                    <c:strCache>
                      <c:ptCount val="26"/>
                      <c:pt idx="0">
                        <c:v>Querétaro</c:v>
                      </c:pt>
                      <c:pt idx="1">
                        <c:v>San Luis</c:v>
                      </c:pt>
                      <c:pt idx="2">
                        <c:v>Puebla</c:v>
                      </c:pt>
                      <c:pt idx="3">
                        <c:v>Necaxa</c:v>
                      </c:pt>
                      <c:pt idx="4">
                        <c:v>Tijuana</c:v>
                      </c:pt>
                      <c:pt idx="5">
                        <c:v>Atlas</c:v>
                      </c:pt>
                      <c:pt idx="6">
                        <c:v>Pachuca</c:v>
                      </c:pt>
                      <c:pt idx="7">
                        <c:v>Pumas</c:v>
                      </c:pt>
                      <c:pt idx="8">
                        <c:v>Juárez</c:v>
                      </c:pt>
                      <c:pt idx="9">
                        <c:v>Santos Laguna</c:v>
                      </c:pt>
                      <c:pt idx="10">
                        <c:v>Toluca</c:v>
                      </c:pt>
                      <c:pt idx="11">
                        <c:v>Huesca</c:v>
                      </c:pt>
                      <c:pt idx="12">
                        <c:v>Chivas</c:v>
                      </c:pt>
                      <c:pt idx="13">
                        <c:v>León</c:v>
                      </c:pt>
                      <c:pt idx="14">
                        <c:v>Eibar</c:v>
                      </c:pt>
                      <c:pt idx="15">
                        <c:v>Cruz Azul</c:v>
                      </c:pt>
                      <c:pt idx="16">
                        <c:v>Cádiz</c:v>
                      </c:pt>
                      <c:pt idx="17">
                        <c:v>Monterrey</c:v>
                      </c:pt>
                      <c:pt idx="18">
                        <c:v>Granada</c:v>
                      </c:pt>
                      <c:pt idx="19">
                        <c:v>Alavés</c:v>
                      </c:pt>
                      <c:pt idx="20">
                        <c:v>Valladolid</c:v>
                      </c:pt>
                      <c:pt idx="21">
                        <c:v>Osasuna</c:v>
                      </c:pt>
                      <c:pt idx="22">
                        <c:v>América</c:v>
                      </c:pt>
                      <c:pt idx="23">
                        <c:v>Elche</c:v>
                      </c:pt>
                      <c:pt idx="24">
                        <c:v>Tigres</c:v>
                      </c:pt>
                      <c:pt idx="25">
                        <c:v>Levante</c:v>
                      </c:pt>
                      <c:pt idx="26">
                        <c:v>Celta</c:v>
                      </c:pt>
                      <c:pt idx="27">
                        <c:v>Getafe</c:v>
                      </c:pt>
                      <c:pt idx="28">
                        <c:v>Betis</c:v>
                      </c:pt>
                      <c:pt idx="29">
                        <c:v>Valencia</c:v>
                      </c:pt>
                      <c:pt idx="30">
                        <c:v>Villarreal</c:v>
                      </c:pt>
                      <c:pt idx="31">
                        <c:v>Real Sociedad</c:v>
                      </c:pt>
                      <c:pt idx="32">
                        <c:v>Ath Bilbao</c:v>
                      </c:pt>
                      <c:pt idx="33">
                        <c:v>Sevilla</c:v>
                      </c:pt>
                      <c:pt idx="34">
                        <c:v>Atl Madrid</c:v>
                      </c:pt>
                      <c:pt idx="35">
                        <c:v>Barcelona</c:v>
                      </c:pt>
                      <c:pt idx="36">
                        <c:v>Real Madrid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LaLiga!$P$33</c15:sqref>
                        </c15:fullRef>
                        <c15:formulaRef>
                          <c15:sqref/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3-0976-49C4-A18F-6AF8BA61E6D5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MX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dk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'Viz01'!$A$2:$A$39</c15:sqref>
                        </c15:fullRef>
                        <c15:formulaRef>
                          <c15:sqref>'Viz01'!$A$14:$A$39</c15:sqref>
                        </c15:formulaRef>
                      </c:ext>
                    </c:extLst>
                    <c:strCache>
                      <c:ptCount val="26"/>
                      <c:pt idx="0">
                        <c:v>Querétaro</c:v>
                      </c:pt>
                      <c:pt idx="1">
                        <c:v>San Luis</c:v>
                      </c:pt>
                      <c:pt idx="2">
                        <c:v>Puebla</c:v>
                      </c:pt>
                      <c:pt idx="3">
                        <c:v>Necaxa</c:v>
                      </c:pt>
                      <c:pt idx="4">
                        <c:v>Tijuana</c:v>
                      </c:pt>
                      <c:pt idx="5">
                        <c:v>Atlas</c:v>
                      </c:pt>
                      <c:pt idx="6">
                        <c:v>Pachuca</c:v>
                      </c:pt>
                      <c:pt idx="7">
                        <c:v>Pumas</c:v>
                      </c:pt>
                      <c:pt idx="8">
                        <c:v>Juárez</c:v>
                      </c:pt>
                      <c:pt idx="9">
                        <c:v>Santos Laguna</c:v>
                      </c:pt>
                      <c:pt idx="10">
                        <c:v>Toluca</c:v>
                      </c:pt>
                      <c:pt idx="11">
                        <c:v>Huesca</c:v>
                      </c:pt>
                      <c:pt idx="12">
                        <c:v>Chivas</c:v>
                      </c:pt>
                      <c:pt idx="13">
                        <c:v>León</c:v>
                      </c:pt>
                      <c:pt idx="14">
                        <c:v>Eibar</c:v>
                      </c:pt>
                      <c:pt idx="15">
                        <c:v>Cruz Azul</c:v>
                      </c:pt>
                      <c:pt idx="16">
                        <c:v>Cádiz</c:v>
                      </c:pt>
                      <c:pt idx="17">
                        <c:v>Monterrey</c:v>
                      </c:pt>
                      <c:pt idx="18">
                        <c:v>Granada</c:v>
                      </c:pt>
                      <c:pt idx="19">
                        <c:v>Alavés</c:v>
                      </c:pt>
                      <c:pt idx="20">
                        <c:v>Valladolid</c:v>
                      </c:pt>
                      <c:pt idx="21">
                        <c:v>Osasuna</c:v>
                      </c:pt>
                      <c:pt idx="22">
                        <c:v>América</c:v>
                      </c:pt>
                      <c:pt idx="23">
                        <c:v>Elche</c:v>
                      </c:pt>
                      <c:pt idx="24">
                        <c:v>Tigres</c:v>
                      </c:pt>
                      <c:pt idx="25">
                        <c:v>Levante</c:v>
                      </c:pt>
                      <c:pt idx="26">
                        <c:v>Celta</c:v>
                      </c:pt>
                      <c:pt idx="27">
                        <c:v>Getafe</c:v>
                      </c:pt>
                      <c:pt idx="28">
                        <c:v>Betis</c:v>
                      </c:pt>
                      <c:pt idx="29">
                        <c:v>Valencia</c:v>
                      </c:pt>
                      <c:pt idx="30">
                        <c:v>Villarreal</c:v>
                      </c:pt>
                      <c:pt idx="31">
                        <c:v>Real Sociedad</c:v>
                      </c:pt>
                      <c:pt idx="32">
                        <c:v>Ath Bilbao</c:v>
                      </c:pt>
                      <c:pt idx="33">
                        <c:v>Sevilla</c:v>
                      </c:pt>
                      <c:pt idx="34">
                        <c:v>Atl Madrid</c:v>
                      </c:pt>
                      <c:pt idx="35">
                        <c:v>Barcelona</c:v>
                      </c:pt>
                      <c:pt idx="36">
                        <c:v>Real Madrid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LigaMX!$R$33</c15:sqref>
                        </c15:fullRef>
                        <c15:formulaRef>
                          <c15:sqref/>
                        </c15:formulaRef>
                      </c:ext>
                    </c:extLst>
                    <c:numCache>
                      <c:formatCode>_-[$$-80A]* #,##0.00_-;\-[$$-80A]* #,##0.00_-;_-[$$-80A]* "-"??_-;_-@_-</c:formatCode>
                      <c:ptCount val="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0976-49C4-A18F-6AF8BA61E6D5}"/>
                  </c:ext>
                </c:extLst>
              </c15:ser>
            </c15:filteredBarSeries>
          </c:ext>
        </c:extLst>
      </c:barChart>
      <c:catAx>
        <c:axId val="17787799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78771664"/>
        <c:crosses val="autoZero"/>
        <c:auto val="1"/>
        <c:lblAlgn val="ctr"/>
        <c:lblOffset val="100"/>
        <c:noMultiLvlLbl val="0"/>
      </c:catAx>
      <c:valAx>
        <c:axId val="1778771664"/>
        <c:scaling>
          <c:orientation val="minMax"/>
        </c:scaling>
        <c:delete val="1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high"/>
        <c:crossAx val="177877998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8100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0" i="0" u="none" strike="noStrike" kern="1200" cap="none" spc="0" normalizeH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j-lt"/>
                <a:ea typeface="+mj-ea"/>
                <a:cs typeface="+mj-cs"/>
              </a:defRPr>
            </a:pPr>
            <a:r>
              <a:rPr lang="en-US" sz="3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Distribución</a:t>
            </a:r>
            <a:r>
              <a:rPr lang="en-US" sz="36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de la </a:t>
            </a:r>
            <a:r>
              <a:rPr lang="en-US" sz="3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Masa Salarial</a:t>
            </a:r>
            <a:r>
              <a:rPr lang="en-US" sz="36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</a:t>
            </a:r>
            <a:br>
              <a:rPr lang="en-US" sz="36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n-US" sz="3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Liga MX (2020-21)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cap="none" spc="0" normalizeH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LigaMX!$R$11</c:f>
              <c:strCache>
                <c:ptCount val="1"/>
                <c:pt idx="0">
                  <c:v>Salario Anual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tint val="66000"/>
                    <a:satMod val="160000"/>
                  </a:srgbClr>
                </a:gs>
                <a:gs pos="50000">
                  <a:srgbClr val="00B050">
                    <a:tint val="44500"/>
                    <a:satMod val="160000"/>
                  </a:srgbClr>
                </a:gs>
                <a:gs pos="100000">
                  <a:srgbClr val="00B050">
                    <a:tint val="23500"/>
                    <a:satMod val="160000"/>
                  </a:srgbClr>
                </a:gs>
              </a:gsLst>
              <a:lin ang="10800000" scaled="1"/>
              <a:tileRect/>
            </a:gradFill>
            <a:ln>
              <a:solidFill>
                <a:sysClr val="windowText" lastClr="000000"/>
              </a:solidFill>
            </a:ln>
          </c:spPr>
          <c:dPt>
            <c:idx val="0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5CAD-42B3-8FB3-551766C95A6F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CAD-42B3-8FB3-551766C95A6F}"/>
              </c:ext>
            </c:extLst>
          </c:dPt>
          <c:dPt>
            <c:idx val="2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CAD-42B3-8FB3-551766C95A6F}"/>
              </c:ext>
            </c:extLst>
          </c:dPt>
          <c:dPt>
            <c:idx val="3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CA6-4507-BD2C-5776AA4D0F62}"/>
              </c:ext>
            </c:extLst>
          </c:dPt>
          <c:dPt>
            <c:idx val="4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CA6-4507-BD2C-5776AA4D0F62}"/>
              </c:ext>
            </c:extLst>
          </c:dPt>
          <c:dPt>
            <c:idx val="5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CA6-4507-BD2C-5776AA4D0F62}"/>
              </c:ext>
            </c:extLst>
          </c:dPt>
          <c:dPt>
            <c:idx val="6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0CA6-4507-BD2C-5776AA4D0F62}"/>
              </c:ext>
            </c:extLst>
          </c:dPt>
          <c:dPt>
            <c:idx val="7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0CA6-4507-BD2C-5776AA4D0F62}"/>
              </c:ext>
            </c:extLst>
          </c:dPt>
          <c:dPt>
            <c:idx val="8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0CA6-4507-BD2C-5776AA4D0F62}"/>
              </c:ext>
            </c:extLst>
          </c:dPt>
          <c:dPt>
            <c:idx val="9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0CA6-4507-BD2C-5776AA4D0F62}"/>
              </c:ext>
            </c:extLst>
          </c:dPt>
          <c:dPt>
            <c:idx val="10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CAD-42B3-8FB3-551766C95A6F}"/>
              </c:ext>
            </c:extLst>
          </c:dPt>
          <c:dPt>
            <c:idx val="11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0CA6-4507-BD2C-5776AA4D0F62}"/>
              </c:ext>
            </c:extLst>
          </c:dPt>
          <c:dPt>
            <c:idx val="12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0CA6-4507-BD2C-5776AA4D0F62}"/>
              </c:ext>
            </c:extLst>
          </c:dPt>
          <c:dPt>
            <c:idx val="13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0CA6-4507-BD2C-5776AA4D0F62}"/>
              </c:ext>
            </c:extLst>
          </c:dPt>
          <c:dPt>
            <c:idx val="14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0CA6-4507-BD2C-5776AA4D0F62}"/>
              </c:ext>
            </c:extLst>
          </c:dPt>
          <c:dPt>
            <c:idx val="15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0CA6-4507-BD2C-5776AA4D0F62}"/>
              </c:ext>
            </c:extLst>
          </c:dPt>
          <c:dPt>
            <c:idx val="16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0CA6-4507-BD2C-5776AA4D0F62}"/>
              </c:ext>
            </c:extLst>
          </c:dPt>
          <c:dPt>
            <c:idx val="17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0CA6-4507-BD2C-5776AA4D0F62}"/>
              </c:ext>
            </c:extLst>
          </c:dPt>
          <c:dLbls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Santos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0CA6-4507-BD2C-5776AA4D0F62}"/>
                </c:ext>
              </c:extLst>
            </c:dLbl>
            <c:dLbl>
              <c:idx val="15"/>
              <c:layout>
                <c:manualLayout>
                  <c:x val="-1.402712913043728E-3"/>
                  <c:y val="-1.4915464443219749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0CA6-4507-BD2C-5776AA4D0F62}"/>
                </c:ext>
              </c:extLst>
            </c:dLbl>
            <c:dLbl>
              <c:idx val="16"/>
              <c:layout>
                <c:manualLayout>
                  <c:x val="-5.5789316496655944E-3"/>
                  <c:y val="-3.6972948664537431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0CA6-4507-BD2C-5776AA4D0F62}"/>
                </c:ext>
              </c:extLst>
            </c:dLbl>
            <c:dLbl>
              <c:idx val="17"/>
              <c:layout>
                <c:manualLayout>
                  <c:x val="-1.4346329155531482E-3"/>
                  <c:y val="-6.7429750511364475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0CA6-4507-BD2C-5776AA4D0F62}"/>
                </c:ext>
              </c:extLst>
            </c:dLbl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LigaMX!$Q$12:$Q$29</c:f>
              <c:strCache>
                <c:ptCount val="18"/>
                <c:pt idx="0">
                  <c:v>Tigres</c:v>
                </c:pt>
                <c:pt idx="1">
                  <c:v>América</c:v>
                </c:pt>
                <c:pt idx="2">
                  <c:v>Monterrey</c:v>
                </c:pt>
                <c:pt idx="3">
                  <c:v>Cruz Azul</c:v>
                </c:pt>
                <c:pt idx="4">
                  <c:v>León</c:v>
                </c:pt>
                <c:pt idx="5">
                  <c:v>Chivas</c:v>
                </c:pt>
                <c:pt idx="6">
                  <c:v>Toluca</c:v>
                </c:pt>
                <c:pt idx="7">
                  <c:v>Santos Laguna</c:v>
                </c:pt>
                <c:pt idx="8">
                  <c:v>Juárez</c:v>
                </c:pt>
                <c:pt idx="9">
                  <c:v>Pumas</c:v>
                </c:pt>
                <c:pt idx="10">
                  <c:v>Pachuca</c:v>
                </c:pt>
                <c:pt idx="11">
                  <c:v>Atlas</c:v>
                </c:pt>
                <c:pt idx="12">
                  <c:v>Tijuana</c:v>
                </c:pt>
                <c:pt idx="13">
                  <c:v>Necaxa</c:v>
                </c:pt>
                <c:pt idx="14">
                  <c:v>Puebla</c:v>
                </c:pt>
                <c:pt idx="15">
                  <c:v>San Luis</c:v>
                </c:pt>
                <c:pt idx="16">
                  <c:v>Querétaro</c:v>
                </c:pt>
                <c:pt idx="17">
                  <c:v>Mazatlán</c:v>
                </c:pt>
              </c:strCache>
            </c:strRef>
          </c:cat>
          <c:val>
            <c:numRef>
              <c:f>LigaMX!$R$12:$R$29</c:f>
              <c:numCache>
                <c:formatCode>_-[$$-80A]* #,##0_-;\-[$$-80A]* #,##0_-;_-[$$-80A]* "-"??_-;_-@_-</c:formatCode>
                <c:ptCount val="18"/>
                <c:pt idx="0">
                  <c:v>492493196</c:v>
                </c:pt>
                <c:pt idx="1">
                  <c:v>352174550</c:v>
                </c:pt>
                <c:pt idx="2">
                  <c:v>309298340</c:v>
                </c:pt>
                <c:pt idx="3">
                  <c:v>271408332</c:v>
                </c:pt>
                <c:pt idx="4">
                  <c:v>218021362</c:v>
                </c:pt>
                <c:pt idx="5">
                  <c:v>208254046</c:v>
                </c:pt>
                <c:pt idx="6">
                  <c:v>181208066</c:v>
                </c:pt>
                <c:pt idx="7">
                  <c:v>180849162</c:v>
                </c:pt>
                <c:pt idx="8">
                  <c:v>177042216</c:v>
                </c:pt>
                <c:pt idx="9">
                  <c:v>149329700</c:v>
                </c:pt>
                <c:pt idx="10">
                  <c:v>147086550</c:v>
                </c:pt>
                <c:pt idx="11">
                  <c:v>132089489.99999999</c:v>
                </c:pt>
                <c:pt idx="12">
                  <c:v>121565912</c:v>
                </c:pt>
                <c:pt idx="13">
                  <c:v>120399474</c:v>
                </c:pt>
                <c:pt idx="14">
                  <c:v>100582846</c:v>
                </c:pt>
                <c:pt idx="15">
                  <c:v>94314844</c:v>
                </c:pt>
                <c:pt idx="16">
                  <c:v>69217200</c:v>
                </c:pt>
                <c:pt idx="17">
                  <c:v>66909959.999999993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61-4E30-B8B0-98D5D955A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38100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0" i="0" u="none" strike="noStrike" kern="1200" cap="none" spc="0" normalizeH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j-lt"/>
                <a:ea typeface="+mj-ea"/>
                <a:cs typeface="+mj-cs"/>
              </a:defRPr>
            </a:pPr>
            <a:r>
              <a:rPr lang="en-US" sz="3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Distribución</a:t>
            </a:r>
            <a:r>
              <a:rPr lang="en-US" sz="36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de </a:t>
            </a:r>
            <a:r>
              <a:rPr lang="en-US" sz="3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Masa</a:t>
            </a:r>
            <a:r>
              <a:rPr lang="en-US" sz="36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Salarial</a:t>
            </a:r>
            <a:r>
              <a:rPr lang="en-US" sz="3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</a:t>
            </a:r>
            <a:br>
              <a:rPr lang="en-US" sz="3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n-US" sz="3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LaLiga (2020-21)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cap="none" spc="0" normalizeH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doughnutChart>
        <c:varyColors val="1"/>
        <c:ser>
          <c:idx val="0"/>
          <c:order val="0"/>
          <c:spPr>
            <a:gradFill flip="none" rotWithShape="1">
              <a:gsLst>
                <a:gs pos="0">
                  <a:srgbClr val="C00000">
                    <a:tint val="66000"/>
                    <a:satMod val="160000"/>
                  </a:srgbClr>
                </a:gs>
                <a:gs pos="50000">
                  <a:srgbClr val="C00000">
                    <a:tint val="44500"/>
                    <a:satMod val="160000"/>
                  </a:srgbClr>
                </a:gs>
                <a:gs pos="100000">
                  <a:srgbClr val="C00000">
                    <a:tint val="23500"/>
                    <a:satMod val="160000"/>
                  </a:srgbClr>
                </a:gs>
              </a:gsLst>
              <a:lin ang="10800000" scaled="1"/>
              <a:tileRect/>
            </a:gradFill>
            <a:ln>
              <a:solidFill>
                <a:sysClr val="windowText" lastClr="000000"/>
              </a:solidFill>
            </a:ln>
          </c:spPr>
          <c:dPt>
            <c:idx val="0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AFBA-4F6A-BFF3-E80AF9DB5A41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BA-4F6A-BFF3-E80AF9DB5A41}"/>
              </c:ext>
            </c:extLst>
          </c:dPt>
          <c:dPt>
            <c:idx val="2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AFBA-4F6A-BFF3-E80AF9DB5A41}"/>
              </c:ext>
            </c:extLst>
          </c:dPt>
          <c:dPt>
            <c:idx val="3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BA-4F6A-BFF3-E80AF9DB5A41}"/>
              </c:ext>
            </c:extLst>
          </c:dPt>
          <c:dPt>
            <c:idx val="4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AFBA-4F6A-BFF3-E80AF9DB5A41}"/>
              </c:ext>
            </c:extLst>
          </c:dPt>
          <c:dPt>
            <c:idx val="5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AFBA-4F6A-BFF3-E80AF9DB5A41}"/>
              </c:ext>
            </c:extLst>
          </c:dPt>
          <c:dPt>
            <c:idx val="6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FBA-4F6A-BFF3-E80AF9DB5A41}"/>
              </c:ext>
            </c:extLst>
          </c:dPt>
          <c:dPt>
            <c:idx val="7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AFBA-4F6A-BFF3-E80AF9DB5A41}"/>
              </c:ext>
            </c:extLst>
          </c:dPt>
          <c:dPt>
            <c:idx val="8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BA-4F6A-BFF3-E80AF9DB5A41}"/>
              </c:ext>
            </c:extLst>
          </c:dPt>
          <c:dPt>
            <c:idx val="9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AED-4F70-A4B0-52C3F8154329}"/>
              </c:ext>
            </c:extLst>
          </c:dPt>
          <c:dPt>
            <c:idx val="10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CAED-4F70-A4B0-52C3F8154329}"/>
              </c:ext>
            </c:extLst>
          </c:dPt>
          <c:dPt>
            <c:idx val="11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CAED-4F70-A4B0-52C3F8154329}"/>
              </c:ext>
            </c:extLst>
          </c:dPt>
          <c:dPt>
            <c:idx val="12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CAED-4F70-A4B0-52C3F8154329}"/>
              </c:ext>
            </c:extLst>
          </c:dPt>
          <c:dPt>
            <c:idx val="13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CAED-4F70-A4B0-52C3F8154329}"/>
              </c:ext>
            </c:extLst>
          </c:dPt>
          <c:dPt>
            <c:idx val="14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CAED-4F70-A4B0-52C3F8154329}"/>
              </c:ext>
            </c:extLst>
          </c:dPt>
          <c:dPt>
            <c:idx val="15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CAED-4F70-A4B0-52C3F8154329}"/>
              </c:ext>
            </c:extLst>
          </c:dPt>
          <c:dPt>
            <c:idx val="16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CAED-4F70-A4B0-52C3F8154329}"/>
              </c:ext>
            </c:extLst>
          </c:dPt>
          <c:dPt>
            <c:idx val="17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CAED-4F70-A4B0-52C3F8154329}"/>
              </c:ext>
            </c:extLst>
          </c:dPt>
          <c:dPt>
            <c:idx val="18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CAED-4F70-A4B0-52C3F8154329}"/>
              </c:ext>
            </c:extLst>
          </c:dPt>
          <c:dPt>
            <c:idx val="19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D26F-425E-BDF0-EBDFE3FCD62E}"/>
              </c:ext>
            </c:extLst>
          </c:dPt>
          <c:dLbls>
            <c:dLbl>
              <c:idx val="0"/>
              <c:layout>
                <c:manualLayout>
                  <c:x val="1.8186379334162176E-2"/>
                  <c:y val="-8.8880140024507517E-2"/>
                </c:manualLayout>
              </c:layout>
              <c:numFmt formatCode="&quot;$&quot;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BA-4F6A-BFF3-E80AF9DB5A41}"/>
                </c:ext>
              </c:extLst>
            </c:dLbl>
            <c:dLbl>
              <c:idx val="1"/>
              <c:layout>
                <c:manualLayout>
                  <c:x val="5.6022649081338971E-3"/>
                  <c:y val="-7.2950639709970469E-2"/>
                </c:manualLayout>
              </c:layout>
              <c:numFmt formatCode="&quot;$&quot;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FBA-4F6A-BFF3-E80AF9DB5A41}"/>
                </c:ext>
              </c:extLst>
            </c:dLbl>
            <c:dLbl>
              <c:idx val="2"/>
              <c:layout>
                <c:manualLayout>
                  <c:x val="1.1165883676305065E-2"/>
                  <c:y val="-5.5559936865800852E-2"/>
                </c:manualLayout>
              </c:layout>
              <c:numFmt formatCode="&quot;$&quot;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FBA-4F6A-BFF3-E80AF9DB5A41}"/>
                </c:ext>
              </c:extLst>
            </c:dLbl>
            <c:dLbl>
              <c:idx val="3"/>
              <c:layout>
                <c:manualLayout>
                  <c:x val="1.1165883676305168E-2"/>
                  <c:y val="-3.6144220696707773E-2"/>
                </c:manualLayout>
              </c:layout>
              <c:numFmt formatCode="&quot;$&quot;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FBA-4F6A-BFF3-E80AF9DB5A41}"/>
                </c:ext>
              </c:extLst>
            </c:dLbl>
            <c:dLbl>
              <c:idx val="4"/>
              <c:layout>
                <c:manualLayout>
                  <c:x val="2.805972782813913E-3"/>
                  <c:y val="-2.0855951546560388E-2"/>
                </c:manualLayout>
              </c:layout>
              <c:numFmt formatCode="&quot;$&quot;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FBA-4F6A-BFF3-E80AF9DB5A41}"/>
                </c:ext>
              </c:extLst>
            </c:dLbl>
            <c:dLbl>
              <c:idx val="5"/>
              <c:layout>
                <c:manualLayout>
                  <c:x val="0"/>
                  <c:y val="-5.5547020607616864E-3"/>
                </c:manualLayout>
              </c:layout>
              <c:numFmt formatCode="&quot;$&quot;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FBA-4F6A-BFF3-E80AF9DB5A41}"/>
                </c:ext>
              </c:extLst>
            </c:dLbl>
            <c:dLbl>
              <c:idx val="6"/>
              <c:numFmt formatCode="&quot;$&quot;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AFBA-4F6A-BFF3-E80AF9DB5A41}"/>
                </c:ext>
              </c:extLst>
            </c:dLbl>
            <c:dLbl>
              <c:idx val="7"/>
              <c:numFmt formatCode="&quot;$&quot;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6-AFBA-4F6A-BFF3-E80AF9DB5A41}"/>
                </c:ext>
              </c:extLst>
            </c:dLbl>
            <c:dLbl>
              <c:idx val="8"/>
              <c:numFmt formatCode="&quot;$&quot;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AFBA-4F6A-BFF3-E80AF9DB5A41}"/>
                </c:ext>
              </c:extLst>
            </c:dLbl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LaLiga!$O$12:$O$31</c:f>
              <c:strCache>
                <c:ptCount val="20"/>
                <c:pt idx="0">
                  <c:v>Huesca</c:v>
                </c:pt>
                <c:pt idx="1">
                  <c:v>Eibar</c:v>
                </c:pt>
                <c:pt idx="2">
                  <c:v>Cádiz</c:v>
                </c:pt>
                <c:pt idx="3">
                  <c:v>Granada</c:v>
                </c:pt>
                <c:pt idx="4">
                  <c:v>Alavés</c:v>
                </c:pt>
                <c:pt idx="5">
                  <c:v>Valladolid</c:v>
                </c:pt>
                <c:pt idx="6">
                  <c:v>Osasuna</c:v>
                </c:pt>
                <c:pt idx="7">
                  <c:v>Elche</c:v>
                </c:pt>
                <c:pt idx="8">
                  <c:v>Levante</c:v>
                </c:pt>
                <c:pt idx="9">
                  <c:v>Celta</c:v>
                </c:pt>
                <c:pt idx="10">
                  <c:v>Getafe</c:v>
                </c:pt>
                <c:pt idx="11">
                  <c:v>Betis</c:v>
                </c:pt>
                <c:pt idx="12">
                  <c:v>Valencia</c:v>
                </c:pt>
                <c:pt idx="13">
                  <c:v>Villarreal</c:v>
                </c:pt>
                <c:pt idx="14">
                  <c:v>Real Sociedad</c:v>
                </c:pt>
                <c:pt idx="15">
                  <c:v>Ath Bilbao</c:v>
                </c:pt>
                <c:pt idx="16">
                  <c:v>Sevilla</c:v>
                </c:pt>
                <c:pt idx="17">
                  <c:v>Atl Madrid</c:v>
                </c:pt>
                <c:pt idx="18">
                  <c:v>Barcelona</c:v>
                </c:pt>
                <c:pt idx="19">
                  <c:v>Real Madrid</c:v>
                </c:pt>
              </c:strCache>
            </c:strRef>
          </c:cat>
          <c:val>
            <c:numRef>
              <c:f>LaLiga!$P$12:$P$31</c:f>
              <c:numCache>
                <c:formatCode>_("$"* #,##0.00_);_("$"* \(#,##0.00\);_("$"* "-"??_);_(@_)</c:formatCode>
                <c:ptCount val="20"/>
                <c:pt idx="0">
                  <c:v>205216180</c:v>
                </c:pt>
                <c:pt idx="1">
                  <c:v>234441220</c:v>
                </c:pt>
                <c:pt idx="2">
                  <c:v>299428480</c:v>
                </c:pt>
                <c:pt idx="3">
                  <c:v>326218100</c:v>
                </c:pt>
                <c:pt idx="4">
                  <c:v>326295008</c:v>
                </c:pt>
                <c:pt idx="5">
                  <c:v>343009680</c:v>
                </c:pt>
                <c:pt idx="6">
                  <c:v>349803220</c:v>
                </c:pt>
                <c:pt idx="7">
                  <c:v>447604560</c:v>
                </c:pt>
                <c:pt idx="8">
                  <c:v>541560500</c:v>
                </c:pt>
                <c:pt idx="9">
                  <c:v>646539920</c:v>
                </c:pt>
                <c:pt idx="10">
                  <c:v>750109360</c:v>
                </c:pt>
                <c:pt idx="11">
                  <c:v>938918500</c:v>
                </c:pt>
                <c:pt idx="12">
                  <c:v>945071140</c:v>
                </c:pt>
                <c:pt idx="13">
                  <c:v>1052870520</c:v>
                </c:pt>
                <c:pt idx="14">
                  <c:v>1075558380</c:v>
                </c:pt>
                <c:pt idx="15">
                  <c:v>1077352900</c:v>
                </c:pt>
                <c:pt idx="16">
                  <c:v>1768884000</c:v>
                </c:pt>
                <c:pt idx="17">
                  <c:v>3217446180</c:v>
                </c:pt>
                <c:pt idx="18">
                  <c:v>3700428420</c:v>
                </c:pt>
                <c:pt idx="19">
                  <c:v>5976392500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BC-45EC-B9A6-FBAF56A86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38100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3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Salarios</a:t>
            </a:r>
            <a:r>
              <a:rPr lang="en-US" sz="32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anuales p</a:t>
            </a:r>
            <a:r>
              <a:rPr lang="en-US" sz="3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romedio</a:t>
            </a:r>
            <a:r>
              <a:rPr lang="en-US" sz="32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por edad</a:t>
            </a:r>
          </a:p>
          <a:p>
            <a:pPr>
              <a:defRPr sz="3200" cap="none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defRPr>
            </a:pPr>
            <a:r>
              <a:rPr lang="en-US" sz="32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Liga MX (2020-21)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LigaMX_Salario_Edad!$I$1</c:f>
              <c:strCache>
                <c:ptCount val="1"/>
                <c:pt idx="0">
                  <c:v>Promedios</c:v>
                </c:pt>
              </c:strCache>
            </c:strRef>
          </c:tx>
          <c:spPr>
            <a:pattFill prst="pct30">
              <a:fgClr>
                <a:srgbClr val="00B05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LigaMX_Salario_Edad!$H$2:$H$13</c15:sqref>
                  </c15:fullRef>
                </c:ext>
              </c:extLst>
              <c:f>LigaMX_Salario_Edad!$H$4:$H$13</c:f>
              <c:numCache>
                <c:formatCode>General</c:formatCode>
                <c:ptCount val="10"/>
                <c:pt idx="0">
                  <c:v>22</c:v>
                </c:pt>
                <c:pt idx="1">
                  <c:v>23</c:v>
                </c:pt>
                <c:pt idx="2">
                  <c:v>24</c:v>
                </c:pt>
                <c:pt idx="3">
                  <c:v>25</c:v>
                </c:pt>
                <c:pt idx="4">
                  <c:v>26</c:v>
                </c:pt>
                <c:pt idx="5">
                  <c:v>27</c:v>
                </c:pt>
                <c:pt idx="6">
                  <c:v>28</c:v>
                </c:pt>
                <c:pt idx="7">
                  <c:v>29</c:v>
                </c:pt>
                <c:pt idx="8">
                  <c:v>30</c:v>
                </c:pt>
                <c:pt idx="9">
                  <c:v>31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LigaMX_Salario_Edad!$I$2:$I$13</c15:sqref>
                  </c15:fullRef>
                </c:ext>
              </c:extLst>
              <c:f>LigaMX_Salario_Edad!$I$4:$I$13</c:f>
              <c:numCache>
                <c:formatCode>_-"$"* #,##0_-;\-"$"* #,##0_-;_-"$"* "-"??_-;_-@_-</c:formatCode>
                <c:ptCount val="10"/>
                <c:pt idx="0">
                  <c:v>2596357.111111111</c:v>
                </c:pt>
                <c:pt idx="1">
                  <c:v>3447329.888888889</c:v>
                </c:pt>
                <c:pt idx="2">
                  <c:v>5551262.166666667</c:v>
                </c:pt>
                <c:pt idx="3">
                  <c:v>5358935.9473684207</c:v>
                </c:pt>
                <c:pt idx="4">
                  <c:v>6679780.25</c:v>
                </c:pt>
                <c:pt idx="5">
                  <c:v>8894623.833333334</c:v>
                </c:pt>
                <c:pt idx="6">
                  <c:v>10835482.666666666</c:v>
                </c:pt>
                <c:pt idx="7">
                  <c:v>7771828.0714285718</c:v>
                </c:pt>
                <c:pt idx="8">
                  <c:v>11209341</c:v>
                </c:pt>
                <c:pt idx="9">
                  <c:v>11158069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7-4452-BEC7-1BCE3E682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9801808"/>
        <c:axId val="299802224"/>
      </c:barChart>
      <c:catAx>
        <c:axId val="299801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s-MX" sz="2400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Edades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9802224"/>
        <c:crosses val="autoZero"/>
        <c:auto val="1"/>
        <c:lblAlgn val="ctr"/>
        <c:lblOffset val="100"/>
        <c:noMultiLvlLbl val="0"/>
      </c:catAx>
      <c:valAx>
        <c:axId val="29980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2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s-MX" sz="2200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Salarios anuales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2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9801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 b="0" i="0" baseline="0"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Salarios anuales promedio por edad</a:t>
            </a:r>
          </a:p>
          <a:p>
            <a:pPr>
              <a:defRPr sz="3200"/>
            </a:pPr>
            <a:r>
              <a:rPr lang="en-US" sz="3200" b="0" i="0" baseline="0"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LaLiga (2020-21)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LaLiga_Salario_Edad!$I$1</c:f>
              <c:strCache>
                <c:ptCount val="1"/>
                <c:pt idx="0">
                  <c:v>Promedios</c:v>
                </c:pt>
              </c:strCache>
            </c:strRef>
          </c:tx>
          <c:spPr>
            <a:pattFill prst="pct90">
              <a:fgClr>
                <a:srgbClr val="C0000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LaLiga_Salario_Edad!$H$2:$H$11</c:f>
              <c:numCache>
                <c:formatCode>General</c:formatCode>
                <c:ptCount val="10"/>
                <c:pt idx="0">
                  <c:v>22</c:v>
                </c:pt>
                <c:pt idx="1">
                  <c:v>23</c:v>
                </c:pt>
                <c:pt idx="2">
                  <c:v>24</c:v>
                </c:pt>
                <c:pt idx="3">
                  <c:v>25</c:v>
                </c:pt>
                <c:pt idx="4">
                  <c:v>26</c:v>
                </c:pt>
                <c:pt idx="5">
                  <c:v>27</c:v>
                </c:pt>
                <c:pt idx="6">
                  <c:v>28</c:v>
                </c:pt>
                <c:pt idx="7">
                  <c:v>29</c:v>
                </c:pt>
                <c:pt idx="8">
                  <c:v>30</c:v>
                </c:pt>
                <c:pt idx="9">
                  <c:v>31</c:v>
                </c:pt>
              </c:numCache>
            </c:numRef>
          </c:cat>
          <c:val>
            <c:numRef>
              <c:f>LaLiga_Salario_Edad!$I$2:$I$11</c:f>
              <c:numCache>
                <c:formatCode>_("$"* #,##0.00_);_("$"* \(#,##0.00\);_("$"* "-"??_);_(@_)</c:formatCode>
                <c:ptCount val="10"/>
                <c:pt idx="0">
                  <c:v>20916645.454545453</c:v>
                </c:pt>
                <c:pt idx="1">
                  <c:v>23905570</c:v>
                </c:pt>
                <c:pt idx="2">
                  <c:v>40685840</c:v>
                </c:pt>
                <c:pt idx="3">
                  <c:v>32966510.270270269</c:v>
                </c:pt>
                <c:pt idx="4">
                  <c:v>41279786.363636367</c:v>
                </c:pt>
                <c:pt idx="5">
                  <c:v>49623545.58139535</c:v>
                </c:pt>
                <c:pt idx="6">
                  <c:v>31663440.930232558</c:v>
                </c:pt>
                <c:pt idx="7">
                  <c:v>69162265.714285716</c:v>
                </c:pt>
                <c:pt idx="8">
                  <c:v>69369413.75</c:v>
                </c:pt>
                <c:pt idx="9">
                  <c:v>59253549.756097563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EE-4C35-A882-D9EE1761C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3345952"/>
        <c:axId val="783341376"/>
      </c:barChart>
      <c:catAx>
        <c:axId val="783345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2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s-MX" sz="2200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Edades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2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783341376"/>
        <c:crosses val="autoZero"/>
        <c:auto val="1"/>
        <c:lblAlgn val="ctr"/>
        <c:lblOffset val="100"/>
        <c:noMultiLvlLbl val="0"/>
      </c:catAx>
      <c:valAx>
        <c:axId val="78334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2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s-MX" sz="2200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Salarios Anuales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2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783345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800" b="1" i="0" u="none" strike="noStrike" cap="all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Calibri" panose="020F0502020204030204"/>
              </a:rPr>
              <a:t>Variación de salarios en liga mx (2020-21)</a:t>
            </a:r>
          </a:p>
          <a:p>
            <a:pPr algn="ctr" rtl="0">
              <a:defRPr/>
            </a:pPr>
            <a:r>
              <a:rPr lang="en-US" sz="1800" b="1" i="0" u="none" strike="noStrike" cap="all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Calibri" panose="020F0502020204030204"/>
              </a:rPr>
              <a:t>jugadores 21+ años</a:t>
            </a:r>
          </a:p>
        </cx:rich>
      </cx:tx>
    </cx:title>
    <cx:plotArea>
      <cx:plotAreaRegion>
        <cx:plotSurface>
          <cx:spPr>
            <a:noFill/>
            <a:ln>
              <a:solidFill>
                <a:sysClr val="windowText" lastClr="000000">
                  <a:alpha val="0"/>
                </a:sysClr>
              </a:solidFill>
            </a:ln>
          </cx:spPr>
        </cx:plotSurface>
        <cx:series layoutId="boxWhisker" uniqueId="{7B7A08CF-39DE-4BD2-94CC-9D682C358A3E}">
          <cx:tx>
            <cx:txData>
              <cx:f>_xlchart.v1.0</cx:f>
              <cx:v>Liga Mx</cx:v>
            </cx:txData>
          </cx:tx>
          <cx:spPr>
            <a:solidFill>
              <a:schemeClr val="accent6">
                <a:lumMod val="20000"/>
                <a:lumOff val="80000"/>
              </a:schemeClr>
            </a:solidFill>
          </cx:spPr>
          <cx:dataId val="0"/>
          <cx:layoutPr>
            <cx:visibility meanLine="0" meanMarker="0" nonoutliers="0" outliers="1"/>
            <cx:statistics quartileMethod="exclusive"/>
          </cx:layoutPr>
        </cx:series>
      </cx:plotAreaRegion>
      <cx:axis id="0" hidden="1">
        <cx:catScaling gapWidth="1.10000002"/>
        <cx:tickLabels/>
      </cx:axis>
      <cx:axis id="1" hidden="1">
        <cx:valScaling/>
        <cx:title>
          <cx:tx>
            <cx:txData>
              <cx:v>Cantidad de veces que ingresa el salario promedio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100"/>
              </a:pPr>
              <a:r>
                <a:rPr lang="en-US" sz="11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Cantidad de veces que ingresa el salario promedio</a:t>
              </a:r>
            </a:p>
          </cx:txPr>
        </cx:title>
        <cx:tickLabels/>
        <cx:numFmt formatCode="0" sourceLinked="0"/>
      </cx:axis>
    </cx:plotArea>
  </cx:chart>
  <cx:spPr>
    <a:ln>
      <a:solidFill>
        <a:sysClr val="windowText" lastClr="000000">
          <a:alpha val="0"/>
        </a:sysClr>
      </a:solidFill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800" b="1" i="0" u="none" strike="noStrike" cap="all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Calibri" panose="020F0502020204030204"/>
              </a:rPr>
              <a:t>Variación de salarios en laliga (2020-21)</a:t>
            </a:r>
          </a:p>
          <a:p>
            <a:pPr algn="ctr" rtl="0">
              <a:defRPr/>
            </a:pPr>
            <a:r>
              <a:rPr lang="en-US" sz="1800" b="1" i="0" u="none" strike="noStrike" cap="all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Calibri" panose="020F0502020204030204"/>
              </a:rPr>
              <a:t>jugadores 21+ años</a:t>
            </a:r>
          </a:p>
        </cx:rich>
      </cx:tx>
    </cx:title>
    <cx:plotArea>
      <cx:plotAreaRegion>
        <cx:plotSurface>
          <cx:spPr>
            <a:noFill/>
            <a:ln>
              <a:solidFill>
                <a:sysClr val="windowText" lastClr="000000">
                  <a:alpha val="0"/>
                </a:sysClr>
              </a:solidFill>
            </a:ln>
          </cx:spPr>
        </cx:plotSurface>
        <cx:series layoutId="boxWhisker" uniqueId="{04E18765-19A4-44BC-9C62-2B746E439CDB}">
          <cx:tx>
            <cx:txData>
              <cx:f>_xlchart.v1.2</cx:f>
              <cx:v>LaLiga</cx:v>
            </cx:txData>
          </cx:tx>
          <cx:spPr>
            <a:solidFill>
              <a:schemeClr val="accent2">
                <a:lumMod val="20000"/>
                <a:lumOff val="80000"/>
              </a:schemeClr>
            </a:solidFill>
          </cx:spPr>
          <cx:dataId val="0"/>
          <cx:layoutPr>
            <cx:statistics quartileMethod="exclusive"/>
          </cx:layoutPr>
        </cx:series>
      </cx:plotAreaRegion>
      <cx:axis id="0" hidden="1">
        <cx:catScaling gapWidth="1.10000002"/>
        <cx:tickLabels/>
      </cx:axis>
      <cx:axis id="1" hidden="1">
        <cx:valScaling/>
        <cx:title>
          <cx:tx>
            <cx:txData>
              <cx:v>Cantidad de veces que ingresa el salario promedio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100"/>
              </a:pPr>
              <a:r>
                <a:rPr lang="en-US" sz="11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Cantidad de veces que ingresa el salario promedio</a:t>
              </a:r>
            </a:p>
          </cx:txPr>
        </cx:title>
        <cx:tickLabels/>
        <cx:numFmt formatCode="0" sourceLinked="0"/>
      </cx:axis>
    </cx:plotArea>
  </cx:chart>
  <cx:spPr>
    <a:ln>
      <a:solidFill>
        <a:sysClr val="windowText" lastClr="000000">
          <a:alpha val="0"/>
        </a:sysClr>
      </a:solidFill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size">
        <cx:f>_xlchart.v1.5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>
                <a:latin typeface="+mj-lt"/>
              </a:defRPr>
            </a:pPr>
            <a:r>
              <a:rPr lang="en-US" sz="20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j-lt"/>
              </a:rPr>
              <a:t>Distribución de salarios en Liga MX</a:t>
            </a:r>
            <a:endParaRPr lang="en-US" sz="20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j-lt"/>
            </a:endParaRPr>
          </a:p>
        </cx:rich>
      </cx:tx>
    </cx:title>
    <cx:plotArea>
      <cx:plotAreaRegion>
        <cx:series layoutId="treemap" uniqueId="{E491F178-7D1E-4EEE-B210-83350840CC75}">
          <cx:dataPt idx="0">
            <cx:spPr>
              <a:solidFill>
                <a:srgbClr val="FFC000">
                  <a:lumMod val="50000"/>
                </a:srgbClr>
              </a:solidFill>
            </cx:spPr>
          </cx:dataPt>
          <cx:dataPt idx="2">
            <cx:spPr>
              <a:solidFill>
                <a:srgbClr val="002060"/>
              </a:solidFill>
            </cx:spPr>
          </cx:dataPt>
          <cx:dataPt idx="3">
            <cx:spPr>
              <a:solidFill>
                <a:srgbClr val="0070C0"/>
              </a:solidFill>
            </cx:spPr>
          </cx:dataPt>
          <cx:dataPt idx="4">
            <cx:spPr>
              <a:solidFill>
                <a:srgbClr val="00B050"/>
              </a:solidFill>
            </cx:spPr>
          </cx:dataPt>
          <cx:dataPt idx="11">
            <cx:spPr>
              <a:solidFill>
                <a:srgbClr val="C00000"/>
              </a:solidFill>
            </cx:spPr>
          </cx:dataPt>
          <cx:dataPt idx="12">
            <cx:spPr>
              <a:solidFill>
                <a:srgbClr val="E7E6E6">
                  <a:lumMod val="25000"/>
                </a:srgbClr>
              </a:solidFill>
            </cx:spPr>
          </cx:dataPt>
          <cx:dataLabels>
            <cx:numFmt formatCode="_-[$$-es-MX]* #,##0_-;-[$$-es-MX]* #,##0_-;_-[$$-es-MX]* &quot;-&quot;_-;_-@_-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400"/>
                </a:pPr>
                <a:endParaRPr lang="en-US" sz="1400" b="0" i="0" u="none" strike="noStrike" baseline="0">
                  <a:solidFill>
                    <a:sysClr val="window" lastClr="FFFFFF"/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  <cx:dataLabel idx="16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1200"/>
                  </a:pPr>
                  <a:r>
                    <a:rPr lang="en-US" sz="1200" b="0" i="0" u="none" strike="noStrike" baseline="0">
                      <a:solidFill>
                        <a:sysClr val="window" lastClr="FFFFFF"/>
                      </a:solidFill>
                      <a:latin typeface="Calibri" panose="020F0502020204030204"/>
                    </a:rPr>
                    <a:t>Querétaro
 $69,217,200 </a:t>
                  </a:r>
                </a:p>
              </cx:txPr>
              <cx:visibility seriesName="0" categoryName="1" value="1"/>
              <cx:separator>
</cx:separator>
            </cx:dataLabel>
            <cx:dataLabel idx="17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1200"/>
                  </a:pPr>
                  <a:r>
                    <a:rPr lang="en-US" sz="1200" b="0" i="0" u="none" strike="noStrike" baseline="0">
                      <a:solidFill>
                        <a:sysClr val="window" lastClr="FFFFFF"/>
                      </a:solidFill>
                      <a:latin typeface="Calibri" panose="020F0502020204030204"/>
                    </a:rPr>
                    <a:t>Mazatlán
 $66,909,960 </a:t>
                  </a:r>
                </a:p>
              </cx:txPr>
              <cx:visibility seriesName="0" categoryName="1" value="1"/>
              <cx:separator>
</cx:separator>
            </cx:dataLabel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  <cx:data id="1">
      <cx:numDim type="val">
        <cx:f>_xlchart.v1.9</cx:f>
      </cx:numDim>
    </cx:data>
    <cx:data id="2">
      <cx:numDim type="val">
        <cx:f>_xlchart.v1.11</cx:f>
      </cx:numDim>
    </cx:data>
  </cx:chartData>
  <cx:chart>
    <cx:title pos="t" align="ctr" overlay="0"/>
    <cx:plotArea>
      <cx:plotAreaRegion>
        <cx:series layoutId="boxWhisker" uniqueId="{3EE7D3BC-20E6-4B40-ABCB-75A3F4996D69}">
          <cx:tx>
            <cx:txData>
              <cx:f>_xlchart.v1.6</cx:f>
              <cx:v>LaLiga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0C1FA1E-798F-4718-8BFA-81C8E9A0ABF0}">
          <cx:tx>
            <cx:txData>
              <cx:f>_xlchart.v1.8</cx:f>
              <cx:v>Liga MX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DFA14760-2B38-4095-9600-2AF382672A9A}">
          <cx:tx>
            <cx:txData>
              <cx:f>_xlchart.v1.10</cx:f>
              <cx:v>Superliga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800" b="1" i="0" u="none" strike="noStrike" cap="all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Calibri" panose="020F0502020204030204"/>
              </a:rPr>
              <a:t>Variación de salarios en liga mx (2020-21)</a:t>
            </a:r>
          </a:p>
          <a:p>
            <a:pPr algn="ctr" rtl="0">
              <a:defRPr/>
            </a:pPr>
            <a:r>
              <a:rPr lang="en-US" sz="1800" b="1" i="0" u="none" strike="noStrike" cap="all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Calibri" panose="020F0502020204030204"/>
              </a:rPr>
              <a:t>jugadores 21+ años</a:t>
            </a:r>
          </a:p>
        </cx:rich>
      </cx:tx>
    </cx:title>
    <cx:plotArea>
      <cx:plotAreaRegion>
        <cx:plotSurface>
          <cx:spPr>
            <a:noFill/>
            <a:ln>
              <a:solidFill>
                <a:sysClr val="windowText" lastClr="000000">
                  <a:alpha val="0"/>
                </a:sysClr>
              </a:solidFill>
            </a:ln>
          </cx:spPr>
        </cx:plotSurface>
        <cx:series layoutId="boxWhisker" uniqueId="{7B7A08CF-39DE-4BD2-94CC-9D682C358A3E}">
          <cx:tx>
            <cx:txData>
              <cx:f>_xlchart.v1.12</cx:f>
              <cx:v>Liga Mx</cx:v>
            </cx:txData>
          </cx:tx>
          <cx:spPr>
            <a:solidFill>
              <a:schemeClr val="accent6">
                <a:lumMod val="20000"/>
                <a:lumOff val="80000"/>
              </a:schemeClr>
            </a:solidFill>
            <a:ln w="28575"/>
          </cx:spPr>
          <cx:dataId val="0"/>
          <cx:layoutPr>
            <cx:visibility meanLine="0" meanMarker="0" nonoutliers="0" outliers="1"/>
            <cx:statistics quartileMethod="exclusive"/>
          </cx:layoutPr>
        </cx:series>
      </cx:plotAreaRegion>
      <cx:axis id="0" hidden="1">
        <cx:catScaling gapWidth="1.10000002"/>
        <cx:tickLabels/>
      </cx:axis>
      <cx:axis id="1">
        <cx:valScaling/>
        <cx:title>
          <cx:tx>
            <cx:txData>
              <cx:v>Cantidad de veces que ingresa el salario promedio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100"/>
              </a:pPr>
              <a:r>
                <a:rPr lang="en-US" sz="11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Cantidad de veces que ingresa el salario promedio</a:t>
              </a:r>
            </a:p>
          </cx:txPr>
        </cx:title>
        <cx:tickLabels/>
        <cx:numFmt formatCode="0" sourceLinked="0"/>
      </cx:axis>
    </cx:plotArea>
  </cx:chart>
  <cx:spPr>
    <a:ln>
      <a:solidFill>
        <a:sysClr val="windowText" lastClr="000000">
          <a:alpha val="0"/>
        </a:sysClr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cap="all" spc="15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cap="all" spc="15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4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cap="all" spc="15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1F288012-E4A9-456A-A75F-11CBB38AD746}" type="doc">
      <dgm:prSet loTypeId="urn:microsoft.com/office/officeart/2008/layout/AlternatingHexagons" loCatId="list" qsTypeId="urn:microsoft.com/office/officeart/2005/8/quickstyle/3d2" qsCatId="3D" csTypeId="urn:microsoft.com/office/officeart/2005/8/colors/accent1_2" csCatId="accent1" phldr="1"/>
      <dgm:spPr/>
      <dgm:t>
        <a:bodyPr/>
        <a:lstStyle/>
        <a:p>
          <a:endParaRPr lang="es-MX"/>
        </a:p>
      </dgm:t>
    </dgm:pt>
    <dgm:pt modelId="{1B16BCC0-4C6B-4960-BD22-E584B5508ACD}">
      <dgm:prSet phldrT="[Text]" custT="1"/>
      <dgm:spPr>
        <a:solidFill>
          <a:schemeClr val="accent6">
            <a:lumMod val="75000"/>
          </a:schemeClr>
        </a:solidFill>
      </dgm:spPr>
      <dgm:t>
        <a:bodyPr/>
        <a:lstStyle/>
        <a:p>
          <a:pPr algn="ctr"/>
          <a:r>
            <a:rPr lang="es-MX" sz="1400"/>
            <a:t>Liga MX</a:t>
          </a:r>
        </a:p>
        <a:p>
          <a:pPr algn="ctr"/>
          <a:r>
            <a:rPr lang="es-MX" sz="1400"/>
            <a:t>Club Promedio:</a:t>
          </a:r>
        </a:p>
        <a:p>
          <a:pPr algn="ctr"/>
          <a:r>
            <a:rPr lang="es-MX" sz="1400"/>
            <a:t>$188,458,069</a:t>
          </a:r>
        </a:p>
      </dgm:t>
    </dgm:pt>
    <dgm:pt modelId="{162253CA-F693-4B45-ACAA-FEC4893070B8}" type="parTrans" cxnId="{37C62AFC-7343-4103-B91A-5DE491A52BFB}">
      <dgm:prSet/>
      <dgm:spPr/>
      <dgm:t>
        <a:bodyPr/>
        <a:lstStyle/>
        <a:p>
          <a:pPr algn="ctr"/>
          <a:endParaRPr lang="es-MX"/>
        </a:p>
      </dgm:t>
    </dgm:pt>
    <dgm:pt modelId="{49A69D90-F0A4-4C5B-96AB-331B4FE0A78C}" type="sibTrans" cxnId="{37C62AFC-7343-4103-B91A-5DE491A52BFB}">
      <dgm:prSet/>
      <dgm:spPr>
        <a:solidFill>
          <a:schemeClr val="bg1">
            <a:lumMod val="95000"/>
          </a:schemeClr>
        </a:solidFill>
      </dgm:spPr>
      <dgm:t>
        <a:bodyPr/>
        <a:lstStyle/>
        <a:p>
          <a:pPr algn="ctr"/>
          <a:endParaRPr lang="es-MX"/>
        </a:p>
      </dgm:t>
    </dgm:pt>
    <dgm:pt modelId="{6297B766-97E9-4B22-AC8D-736C1B6CF8CB}">
      <dgm:prSet phldrT="[Text]"/>
      <dgm:spPr/>
      <dgm:t>
        <a:bodyPr/>
        <a:lstStyle/>
        <a:p>
          <a:pPr algn="ctr"/>
          <a:r>
            <a:rPr lang="es-MX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6.4 veces el valor de un club promedio de Liga MX</a:t>
          </a:r>
        </a:p>
      </dgm:t>
    </dgm:pt>
    <dgm:pt modelId="{8A301F82-CB0D-47C6-9172-154C50C580ED}" type="parTrans" cxnId="{81C91890-F2E6-478F-A74D-3BEA29A2B760}">
      <dgm:prSet/>
      <dgm:spPr/>
      <dgm:t>
        <a:bodyPr/>
        <a:lstStyle/>
        <a:p>
          <a:pPr algn="ctr"/>
          <a:endParaRPr lang="es-MX"/>
        </a:p>
      </dgm:t>
    </dgm:pt>
    <dgm:pt modelId="{2879E185-2CF9-43D1-8799-DC313577295C}" type="sibTrans" cxnId="{81C91890-F2E6-478F-A74D-3BEA29A2B760}">
      <dgm:prSet/>
      <dgm:spPr/>
      <dgm:t>
        <a:bodyPr/>
        <a:lstStyle/>
        <a:p>
          <a:pPr algn="ctr"/>
          <a:endParaRPr lang="es-MX"/>
        </a:p>
      </dgm:t>
    </dgm:pt>
    <dgm:pt modelId="{6EC03528-935F-44C1-81A0-F23480EE8D77}">
      <dgm:prSet phldrT="[Text]" custT="1"/>
      <dgm:spPr>
        <a:gradFill rotWithShape="0">
          <a:gsLst>
            <a:gs pos="0">
              <a:schemeClr val="bg2">
                <a:lumMod val="50000"/>
              </a:schemeClr>
            </a:gs>
            <a:gs pos="50000">
              <a:schemeClr val="bg2">
                <a:lumMod val="25000"/>
              </a:schemeClr>
            </a:gs>
            <a:gs pos="100000">
              <a:schemeClr val="tx1"/>
            </a:gs>
          </a:gsLst>
        </a:gradFill>
      </dgm:spPr>
      <dgm:t>
        <a:bodyPr/>
        <a:lstStyle/>
        <a:p>
          <a:pPr algn="ctr"/>
          <a:r>
            <a:rPr lang="es-MX" sz="1600"/>
            <a:t>Proporción sobre el total:</a:t>
          </a:r>
        </a:p>
        <a:p>
          <a:pPr algn="ctr"/>
          <a:r>
            <a:rPr lang="es-MX" sz="1600"/>
            <a:t>LaLiga 88%</a:t>
          </a:r>
        </a:p>
        <a:p>
          <a:pPr algn="ctr"/>
          <a:r>
            <a:rPr lang="es-MX" sz="1600"/>
            <a:t>Liga MX 12%</a:t>
          </a:r>
        </a:p>
      </dgm:t>
    </dgm:pt>
    <dgm:pt modelId="{69A9469E-5BE8-4BB7-9D46-3C6A68ECDA6D}" type="parTrans" cxnId="{7DC21459-A398-46BC-A094-CA31F2F893E7}">
      <dgm:prSet/>
      <dgm:spPr/>
      <dgm:t>
        <a:bodyPr/>
        <a:lstStyle/>
        <a:p>
          <a:pPr algn="ctr"/>
          <a:endParaRPr lang="es-MX"/>
        </a:p>
      </dgm:t>
    </dgm:pt>
    <dgm:pt modelId="{809A5182-FB8A-4689-8420-3F29240C3690}" type="sibTrans" cxnId="{7DC21459-A398-46BC-A094-CA31F2F893E7}">
      <dgm:prSet/>
      <dgm:spPr>
        <a:solidFill>
          <a:schemeClr val="bg1">
            <a:lumMod val="95000"/>
          </a:schemeClr>
        </a:solidFill>
      </dgm:spPr>
      <dgm:t>
        <a:bodyPr/>
        <a:lstStyle/>
        <a:p>
          <a:pPr algn="ctr"/>
          <a:endParaRPr lang="es-MX"/>
        </a:p>
      </dgm:t>
    </dgm:pt>
    <dgm:pt modelId="{11898A71-D61A-44C4-888D-6A77CFFF6CA2}">
      <dgm:prSet phldrT="[Text]"/>
      <dgm:spPr/>
      <dgm:t>
        <a:bodyPr/>
        <a:lstStyle/>
        <a:p>
          <a:pPr algn="ctr"/>
          <a:r>
            <a:rPr lang="es-MX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Valor total de ambas ligas:</a:t>
          </a:r>
        </a:p>
        <a:p>
          <a:pPr algn="ctr"/>
          <a:r>
            <a:rPr lang="es-MX" b="0" i="0" u="none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$  24,223,148,768.00 </a:t>
          </a:r>
          <a:endParaRPr lang="es-MX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dgm:t>
    </dgm:pt>
    <dgm:pt modelId="{4F19F71D-8F4E-4040-94C0-B0313E99115F}" type="parTrans" cxnId="{CAE9D1BE-D7C6-40D0-93FB-FCB926BB5167}">
      <dgm:prSet/>
      <dgm:spPr/>
      <dgm:t>
        <a:bodyPr/>
        <a:lstStyle/>
        <a:p>
          <a:pPr algn="ctr"/>
          <a:endParaRPr lang="es-MX"/>
        </a:p>
      </dgm:t>
    </dgm:pt>
    <dgm:pt modelId="{58881568-E972-4292-A192-E2C01BB0C0F8}" type="sibTrans" cxnId="{CAE9D1BE-D7C6-40D0-93FB-FCB926BB5167}">
      <dgm:prSet/>
      <dgm:spPr/>
      <dgm:t>
        <a:bodyPr/>
        <a:lstStyle/>
        <a:p>
          <a:pPr algn="ctr"/>
          <a:endParaRPr lang="es-MX"/>
        </a:p>
      </dgm:t>
    </dgm:pt>
    <dgm:pt modelId="{F0A62A37-7E72-4D4E-AFEE-BE3BCAF3A73F}">
      <dgm:prSet phldrT="[Text]" custT="1"/>
      <dgm:spPr>
        <a:solidFill>
          <a:srgbClr val="C00000"/>
        </a:solidFill>
      </dgm:spPr>
      <dgm:t>
        <a:bodyPr/>
        <a:lstStyle/>
        <a:p>
          <a:pPr algn="ctr"/>
          <a:r>
            <a:rPr lang="es-MX" sz="1400"/>
            <a:t>LaLiga</a:t>
          </a:r>
        </a:p>
        <a:p>
          <a:pPr algn="ctr"/>
          <a:r>
            <a:rPr lang="es-MX" sz="1400"/>
            <a:t>Club Promedio:</a:t>
          </a:r>
        </a:p>
        <a:p>
          <a:pPr algn="ctr"/>
          <a:r>
            <a:rPr lang="es-MX" sz="1400"/>
            <a:t>$1,211,157,438</a:t>
          </a:r>
        </a:p>
      </dgm:t>
    </dgm:pt>
    <dgm:pt modelId="{2F671F57-3C9A-4B7D-9286-F3AD3C2ED4C0}" type="parTrans" cxnId="{64EDBDC7-9FB1-4B15-B7B3-5B26987C7FA2}">
      <dgm:prSet/>
      <dgm:spPr/>
      <dgm:t>
        <a:bodyPr/>
        <a:lstStyle/>
        <a:p>
          <a:pPr algn="ctr"/>
          <a:endParaRPr lang="es-MX"/>
        </a:p>
      </dgm:t>
    </dgm:pt>
    <dgm:pt modelId="{CE6AD1E7-080E-410F-ADE2-71509C43C919}" type="sibTrans" cxnId="{64EDBDC7-9FB1-4B15-B7B3-5B26987C7FA2}">
      <dgm:prSet/>
      <dgm:spPr>
        <a:solidFill>
          <a:schemeClr val="bg1">
            <a:lumMod val="95000"/>
          </a:schemeClr>
        </a:solidFill>
      </dgm:spPr>
      <dgm:t>
        <a:bodyPr/>
        <a:lstStyle/>
        <a:p>
          <a:pPr algn="ctr"/>
          <a:endParaRPr lang="es-MX"/>
        </a:p>
      </dgm:t>
    </dgm:pt>
    <dgm:pt modelId="{35AA5A1F-B9AB-4915-9A48-41FBC7879BA3}">
      <dgm:prSet phldrT="[Text]"/>
      <dgm:spPr/>
      <dgm:t>
        <a:bodyPr/>
        <a:lstStyle/>
        <a:p>
          <a:pPr algn="ctr"/>
          <a:r>
            <a:rPr lang="es-MX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15% del valor de un club promedio de Liga MX</a:t>
          </a:r>
        </a:p>
      </dgm:t>
    </dgm:pt>
    <dgm:pt modelId="{47A990EB-DC6D-4D74-B8E0-BD2CF23D7689}" type="parTrans" cxnId="{33404FDF-D582-4321-9702-F233EC0B784B}">
      <dgm:prSet/>
      <dgm:spPr/>
      <dgm:t>
        <a:bodyPr/>
        <a:lstStyle/>
        <a:p>
          <a:pPr algn="ctr"/>
          <a:endParaRPr lang="es-MX"/>
        </a:p>
      </dgm:t>
    </dgm:pt>
    <dgm:pt modelId="{B125F4F2-8179-4D7B-971B-63AA850C1597}" type="sibTrans" cxnId="{33404FDF-D582-4321-9702-F233EC0B784B}">
      <dgm:prSet/>
      <dgm:spPr/>
      <dgm:t>
        <a:bodyPr/>
        <a:lstStyle/>
        <a:p>
          <a:pPr algn="ctr"/>
          <a:endParaRPr lang="es-MX"/>
        </a:p>
      </dgm:t>
    </dgm:pt>
    <dgm:pt modelId="{A70B1210-27CD-46DE-A9F9-032F5236B9F1}" type="pres">
      <dgm:prSet presAssocID="{1F288012-E4A9-456A-A75F-11CBB38AD746}" presName="Name0" presStyleCnt="0">
        <dgm:presLayoutVars>
          <dgm:chMax/>
          <dgm:chPref/>
          <dgm:dir/>
          <dgm:animLvl val="lvl"/>
        </dgm:presLayoutVars>
      </dgm:prSet>
      <dgm:spPr/>
    </dgm:pt>
    <dgm:pt modelId="{A7DF9038-0E62-4F87-9EBF-988D3B121726}" type="pres">
      <dgm:prSet presAssocID="{1B16BCC0-4C6B-4960-BD22-E584B5508ACD}" presName="composite" presStyleCnt="0"/>
      <dgm:spPr/>
    </dgm:pt>
    <dgm:pt modelId="{A1B50952-4BE4-4096-AE33-79A5FC50F846}" type="pres">
      <dgm:prSet presAssocID="{1B16BCC0-4C6B-4960-BD22-E584B5508ACD}" presName="Parent1" presStyleLbl="node1" presStyleIdx="0" presStyleCnt="6">
        <dgm:presLayoutVars>
          <dgm:chMax val="1"/>
          <dgm:chPref val="1"/>
          <dgm:bulletEnabled val="1"/>
        </dgm:presLayoutVars>
      </dgm:prSet>
      <dgm:spPr/>
    </dgm:pt>
    <dgm:pt modelId="{162798B9-B3E7-496C-B62E-C32E35CF3F68}" type="pres">
      <dgm:prSet presAssocID="{1B16BCC0-4C6B-4960-BD22-E584B5508ACD}" presName="Childtext1" presStyleLbl="revTx" presStyleIdx="0" presStyleCnt="3" custScaleY="38659" custLinFactY="192550" custLinFactNeighborX="-91091" custLinFactNeighborY="200000">
        <dgm:presLayoutVars>
          <dgm:chMax val="0"/>
          <dgm:chPref val="0"/>
          <dgm:bulletEnabled val="1"/>
        </dgm:presLayoutVars>
      </dgm:prSet>
      <dgm:spPr/>
    </dgm:pt>
    <dgm:pt modelId="{23700981-6CEE-4C42-B398-6C1E88CB8053}" type="pres">
      <dgm:prSet presAssocID="{1B16BCC0-4C6B-4960-BD22-E584B5508ACD}" presName="BalanceSpacing" presStyleCnt="0"/>
      <dgm:spPr/>
    </dgm:pt>
    <dgm:pt modelId="{B3FF2ABB-F61C-4CCF-8A2A-05632AB6F083}" type="pres">
      <dgm:prSet presAssocID="{1B16BCC0-4C6B-4960-BD22-E584B5508ACD}" presName="BalanceSpacing1" presStyleCnt="0"/>
      <dgm:spPr/>
    </dgm:pt>
    <dgm:pt modelId="{2FF331D7-EE57-44BA-909D-61A75D0C7B81}" type="pres">
      <dgm:prSet presAssocID="{49A69D90-F0A4-4C5B-96AB-331B4FE0A78C}" presName="Accent1Text" presStyleLbl="node1" presStyleIdx="1" presStyleCnt="6"/>
      <dgm:spPr/>
    </dgm:pt>
    <dgm:pt modelId="{CA5332FD-0A97-431C-B462-872D21BE8C0D}" type="pres">
      <dgm:prSet presAssocID="{49A69D90-F0A4-4C5B-96AB-331B4FE0A78C}" presName="spaceBetweenRectangles" presStyleCnt="0"/>
      <dgm:spPr/>
    </dgm:pt>
    <dgm:pt modelId="{BECCA2A8-96E4-4E86-B50D-006A1D0B7162}" type="pres">
      <dgm:prSet presAssocID="{6EC03528-935F-44C1-81A0-F23480EE8D77}" presName="composite" presStyleCnt="0"/>
      <dgm:spPr/>
    </dgm:pt>
    <dgm:pt modelId="{29F41369-C374-49F5-8F6C-95B31B49E10B}" type="pres">
      <dgm:prSet presAssocID="{6EC03528-935F-44C1-81A0-F23480EE8D77}" presName="Parent1" presStyleLbl="node1" presStyleIdx="2" presStyleCnt="6">
        <dgm:presLayoutVars>
          <dgm:chMax val="1"/>
          <dgm:chPref val="1"/>
          <dgm:bulletEnabled val="1"/>
        </dgm:presLayoutVars>
      </dgm:prSet>
      <dgm:spPr/>
    </dgm:pt>
    <dgm:pt modelId="{A9916999-AB71-4A64-B1DD-FEB637A6196B}" type="pres">
      <dgm:prSet presAssocID="{6EC03528-935F-44C1-81A0-F23480EE8D77}" presName="Childtext1" presStyleLbl="revTx" presStyleIdx="1" presStyleCnt="3" custScaleX="81749" custScaleY="61194" custLinFactNeighborX="9070" custLinFactNeighborY="-2226">
        <dgm:presLayoutVars>
          <dgm:chMax val="0"/>
          <dgm:chPref val="0"/>
          <dgm:bulletEnabled val="1"/>
        </dgm:presLayoutVars>
      </dgm:prSet>
      <dgm:spPr/>
    </dgm:pt>
    <dgm:pt modelId="{9FD72980-EE9D-43AD-973B-C951AA33A931}" type="pres">
      <dgm:prSet presAssocID="{6EC03528-935F-44C1-81A0-F23480EE8D77}" presName="BalanceSpacing" presStyleCnt="0"/>
      <dgm:spPr/>
    </dgm:pt>
    <dgm:pt modelId="{1B3E2BA7-DE56-4DAD-B068-9A58EC45BA8A}" type="pres">
      <dgm:prSet presAssocID="{6EC03528-935F-44C1-81A0-F23480EE8D77}" presName="BalanceSpacing1" presStyleCnt="0"/>
      <dgm:spPr/>
    </dgm:pt>
    <dgm:pt modelId="{ADEDCFBF-9B50-4142-AB37-1EA70C8EC4F1}" type="pres">
      <dgm:prSet presAssocID="{809A5182-FB8A-4689-8420-3F29240C3690}" presName="Accent1Text" presStyleLbl="node1" presStyleIdx="3" presStyleCnt="6"/>
      <dgm:spPr/>
    </dgm:pt>
    <dgm:pt modelId="{4A43B2CC-2C79-4E19-BFE6-3D41E130D263}" type="pres">
      <dgm:prSet presAssocID="{809A5182-FB8A-4689-8420-3F29240C3690}" presName="spaceBetweenRectangles" presStyleCnt="0"/>
      <dgm:spPr/>
    </dgm:pt>
    <dgm:pt modelId="{91E9C083-55A6-4981-8AA3-166E4A255F29}" type="pres">
      <dgm:prSet presAssocID="{F0A62A37-7E72-4D4E-AFEE-BE3BCAF3A73F}" presName="composite" presStyleCnt="0"/>
      <dgm:spPr/>
    </dgm:pt>
    <dgm:pt modelId="{A3808F0D-0B7F-4993-8FC2-A39AFE888B1E}" type="pres">
      <dgm:prSet presAssocID="{F0A62A37-7E72-4D4E-AFEE-BE3BCAF3A73F}" presName="Parent1" presStyleLbl="node1" presStyleIdx="4" presStyleCnt="6">
        <dgm:presLayoutVars>
          <dgm:chMax val="1"/>
          <dgm:chPref val="1"/>
          <dgm:bulletEnabled val="1"/>
        </dgm:presLayoutVars>
      </dgm:prSet>
      <dgm:spPr/>
    </dgm:pt>
    <dgm:pt modelId="{207E9F7B-435D-471A-8F21-948B50D3F19A}" type="pres">
      <dgm:prSet presAssocID="{F0A62A37-7E72-4D4E-AFEE-BE3BCAF3A73F}" presName="Childtext1" presStyleLbl="revTx" presStyleIdx="2" presStyleCnt="3" custScaleY="55812" custLinFactY="-198174" custLinFactNeighborX="-91962" custLinFactNeighborY="-200000">
        <dgm:presLayoutVars>
          <dgm:chMax val="0"/>
          <dgm:chPref val="0"/>
          <dgm:bulletEnabled val="1"/>
        </dgm:presLayoutVars>
      </dgm:prSet>
      <dgm:spPr/>
    </dgm:pt>
    <dgm:pt modelId="{BE7B0C36-CF38-4742-8655-5D681A9527B0}" type="pres">
      <dgm:prSet presAssocID="{F0A62A37-7E72-4D4E-AFEE-BE3BCAF3A73F}" presName="BalanceSpacing" presStyleCnt="0"/>
      <dgm:spPr/>
    </dgm:pt>
    <dgm:pt modelId="{4ED6DBE5-1C79-405E-ADBD-9642C94EAC4A}" type="pres">
      <dgm:prSet presAssocID="{F0A62A37-7E72-4D4E-AFEE-BE3BCAF3A73F}" presName="BalanceSpacing1" presStyleCnt="0"/>
      <dgm:spPr/>
    </dgm:pt>
    <dgm:pt modelId="{CDF946CF-9ED5-409C-A1EC-210A11927D81}" type="pres">
      <dgm:prSet presAssocID="{CE6AD1E7-080E-410F-ADE2-71509C43C919}" presName="Accent1Text" presStyleLbl="node1" presStyleIdx="5" presStyleCnt="6"/>
      <dgm:spPr/>
    </dgm:pt>
  </dgm:ptLst>
  <dgm:cxnLst>
    <dgm:cxn modelId="{CC478A3A-1696-451B-A855-DA70DA386AFC}" type="presOf" srcId="{CE6AD1E7-080E-410F-ADE2-71509C43C919}" destId="{CDF946CF-9ED5-409C-A1EC-210A11927D81}" srcOrd="0" destOrd="0" presId="urn:microsoft.com/office/officeart/2008/layout/AlternatingHexagons"/>
    <dgm:cxn modelId="{FEA8EB45-798A-4EDB-B6A7-4D38266F2258}" type="presOf" srcId="{49A69D90-F0A4-4C5B-96AB-331B4FE0A78C}" destId="{2FF331D7-EE57-44BA-909D-61A75D0C7B81}" srcOrd="0" destOrd="0" presId="urn:microsoft.com/office/officeart/2008/layout/AlternatingHexagons"/>
    <dgm:cxn modelId="{8C14134E-0D6E-4C23-92E9-B1EC275AD30E}" type="presOf" srcId="{809A5182-FB8A-4689-8420-3F29240C3690}" destId="{ADEDCFBF-9B50-4142-AB37-1EA70C8EC4F1}" srcOrd="0" destOrd="0" presId="urn:microsoft.com/office/officeart/2008/layout/AlternatingHexagons"/>
    <dgm:cxn modelId="{1EACFD71-D75E-425B-8B9C-75EEA33CC91B}" type="presOf" srcId="{6297B766-97E9-4B22-AC8D-736C1B6CF8CB}" destId="{162798B9-B3E7-496C-B62E-C32E35CF3F68}" srcOrd="0" destOrd="0" presId="urn:microsoft.com/office/officeart/2008/layout/AlternatingHexagons"/>
    <dgm:cxn modelId="{7DC21459-A398-46BC-A094-CA31F2F893E7}" srcId="{1F288012-E4A9-456A-A75F-11CBB38AD746}" destId="{6EC03528-935F-44C1-81A0-F23480EE8D77}" srcOrd="1" destOrd="0" parTransId="{69A9469E-5BE8-4BB7-9D46-3C6A68ECDA6D}" sibTransId="{809A5182-FB8A-4689-8420-3F29240C3690}"/>
    <dgm:cxn modelId="{7F7AE45A-F0F1-425F-81C6-81F5BFC16E37}" type="presOf" srcId="{F0A62A37-7E72-4D4E-AFEE-BE3BCAF3A73F}" destId="{A3808F0D-0B7F-4993-8FC2-A39AFE888B1E}" srcOrd="0" destOrd="0" presId="urn:microsoft.com/office/officeart/2008/layout/AlternatingHexagons"/>
    <dgm:cxn modelId="{8301D37C-AFE1-49E9-B4B7-7CC297A80135}" type="presOf" srcId="{1B16BCC0-4C6B-4960-BD22-E584B5508ACD}" destId="{A1B50952-4BE4-4096-AE33-79A5FC50F846}" srcOrd="0" destOrd="0" presId="urn:microsoft.com/office/officeart/2008/layout/AlternatingHexagons"/>
    <dgm:cxn modelId="{81C91890-F2E6-478F-A74D-3BEA29A2B760}" srcId="{1B16BCC0-4C6B-4960-BD22-E584B5508ACD}" destId="{6297B766-97E9-4B22-AC8D-736C1B6CF8CB}" srcOrd="0" destOrd="0" parTransId="{8A301F82-CB0D-47C6-9172-154C50C580ED}" sibTransId="{2879E185-2CF9-43D1-8799-DC313577295C}"/>
    <dgm:cxn modelId="{099690AA-DE1C-47BB-B7EB-E16C1F82E37F}" type="presOf" srcId="{35AA5A1F-B9AB-4915-9A48-41FBC7879BA3}" destId="{207E9F7B-435D-471A-8F21-948B50D3F19A}" srcOrd="0" destOrd="0" presId="urn:microsoft.com/office/officeart/2008/layout/AlternatingHexagons"/>
    <dgm:cxn modelId="{CAE9D1BE-D7C6-40D0-93FB-FCB926BB5167}" srcId="{6EC03528-935F-44C1-81A0-F23480EE8D77}" destId="{11898A71-D61A-44C4-888D-6A77CFFF6CA2}" srcOrd="0" destOrd="0" parTransId="{4F19F71D-8F4E-4040-94C0-B0313E99115F}" sibTransId="{58881568-E972-4292-A192-E2C01BB0C0F8}"/>
    <dgm:cxn modelId="{64EDBDC7-9FB1-4B15-B7B3-5B26987C7FA2}" srcId="{1F288012-E4A9-456A-A75F-11CBB38AD746}" destId="{F0A62A37-7E72-4D4E-AFEE-BE3BCAF3A73F}" srcOrd="2" destOrd="0" parTransId="{2F671F57-3C9A-4B7D-9286-F3AD3C2ED4C0}" sibTransId="{CE6AD1E7-080E-410F-ADE2-71509C43C919}"/>
    <dgm:cxn modelId="{AF5793CD-9F60-4C7F-A9DF-4D3E3D8B393C}" type="presOf" srcId="{6EC03528-935F-44C1-81A0-F23480EE8D77}" destId="{29F41369-C374-49F5-8F6C-95B31B49E10B}" srcOrd="0" destOrd="0" presId="urn:microsoft.com/office/officeart/2008/layout/AlternatingHexagons"/>
    <dgm:cxn modelId="{33404FDF-D582-4321-9702-F233EC0B784B}" srcId="{F0A62A37-7E72-4D4E-AFEE-BE3BCAF3A73F}" destId="{35AA5A1F-B9AB-4915-9A48-41FBC7879BA3}" srcOrd="0" destOrd="0" parTransId="{47A990EB-DC6D-4D74-B8E0-BD2CF23D7689}" sibTransId="{B125F4F2-8179-4D7B-971B-63AA850C1597}"/>
    <dgm:cxn modelId="{37C62AFC-7343-4103-B91A-5DE491A52BFB}" srcId="{1F288012-E4A9-456A-A75F-11CBB38AD746}" destId="{1B16BCC0-4C6B-4960-BD22-E584B5508ACD}" srcOrd="0" destOrd="0" parTransId="{162253CA-F693-4B45-ACAA-FEC4893070B8}" sibTransId="{49A69D90-F0A4-4C5B-96AB-331B4FE0A78C}"/>
    <dgm:cxn modelId="{13FCACFD-F660-4218-AA34-B27B99E43B6B}" type="presOf" srcId="{1F288012-E4A9-456A-A75F-11CBB38AD746}" destId="{A70B1210-27CD-46DE-A9F9-032F5236B9F1}" srcOrd="0" destOrd="0" presId="urn:microsoft.com/office/officeart/2008/layout/AlternatingHexagons"/>
    <dgm:cxn modelId="{19EC8FFE-2903-4EF7-AABC-25DB0D146CFB}" type="presOf" srcId="{11898A71-D61A-44C4-888D-6A77CFFF6CA2}" destId="{A9916999-AB71-4A64-B1DD-FEB637A6196B}" srcOrd="0" destOrd="0" presId="urn:microsoft.com/office/officeart/2008/layout/AlternatingHexagons"/>
    <dgm:cxn modelId="{38F30C8B-88EC-4C0C-89A4-471DBE2AE041}" type="presParOf" srcId="{A70B1210-27CD-46DE-A9F9-032F5236B9F1}" destId="{A7DF9038-0E62-4F87-9EBF-988D3B121726}" srcOrd="0" destOrd="0" presId="urn:microsoft.com/office/officeart/2008/layout/AlternatingHexagons"/>
    <dgm:cxn modelId="{D9C41434-728F-4448-8A69-6DBCA55E844E}" type="presParOf" srcId="{A7DF9038-0E62-4F87-9EBF-988D3B121726}" destId="{A1B50952-4BE4-4096-AE33-79A5FC50F846}" srcOrd="0" destOrd="0" presId="urn:microsoft.com/office/officeart/2008/layout/AlternatingHexagons"/>
    <dgm:cxn modelId="{E15FDC25-64F6-457D-8F92-AFE4BD100EC0}" type="presParOf" srcId="{A7DF9038-0E62-4F87-9EBF-988D3B121726}" destId="{162798B9-B3E7-496C-B62E-C32E35CF3F68}" srcOrd="1" destOrd="0" presId="urn:microsoft.com/office/officeart/2008/layout/AlternatingHexagons"/>
    <dgm:cxn modelId="{E488D302-6AAB-4AF1-862D-B30203A1A029}" type="presParOf" srcId="{A7DF9038-0E62-4F87-9EBF-988D3B121726}" destId="{23700981-6CEE-4C42-B398-6C1E88CB8053}" srcOrd="2" destOrd="0" presId="urn:microsoft.com/office/officeart/2008/layout/AlternatingHexagons"/>
    <dgm:cxn modelId="{8CF5FEE8-7C00-44C4-A2B4-CB175D2F4C80}" type="presParOf" srcId="{A7DF9038-0E62-4F87-9EBF-988D3B121726}" destId="{B3FF2ABB-F61C-4CCF-8A2A-05632AB6F083}" srcOrd="3" destOrd="0" presId="urn:microsoft.com/office/officeart/2008/layout/AlternatingHexagons"/>
    <dgm:cxn modelId="{1C27B903-BE74-434D-B8AB-74265EC9D43A}" type="presParOf" srcId="{A7DF9038-0E62-4F87-9EBF-988D3B121726}" destId="{2FF331D7-EE57-44BA-909D-61A75D0C7B81}" srcOrd="4" destOrd="0" presId="urn:microsoft.com/office/officeart/2008/layout/AlternatingHexagons"/>
    <dgm:cxn modelId="{644CF69A-8380-48CB-A3BF-C48FB6822B96}" type="presParOf" srcId="{A70B1210-27CD-46DE-A9F9-032F5236B9F1}" destId="{CA5332FD-0A97-431C-B462-872D21BE8C0D}" srcOrd="1" destOrd="0" presId="urn:microsoft.com/office/officeart/2008/layout/AlternatingHexagons"/>
    <dgm:cxn modelId="{FEF43DF1-2486-4A10-A2CF-FDAD3145F216}" type="presParOf" srcId="{A70B1210-27CD-46DE-A9F9-032F5236B9F1}" destId="{BECCA2A8-96E4-4E86-B50D-006A1D0B7162}" srcOrd="2" destOrd="0" presId="urn:microsoft.com/office/officeart/2008/layout/AlternatingHexagons"/>
    <dgm:cxn modelId="{044ECCD6-F945-40AD-9675-F43EAF947191}" type="presParOf" srcId="{BECCA2A8-96E4-4E86-B50D-006A1D0B7162}" destId="{29F41369-C374-49F5-8F6C-95B31B49E10B}" srcOrd="0" destOrd="0" presId="urn:microsoft.com/office/officeart/2008/layout/AlternatingHexagons"/>
    <dgm:cxn modelId="{A0155D13-64BD-425F-BA6E-2759963D0B08}" type="presParOf" srcId="{BECCA2A8-96E4-4E86-B50D-006A1D0B7162}" destId="{A9916999-AB71-4A64-B1DD-FEB637A6196B}" srcOrd="1" destOrd="0" presId="urn:microsoft.com/office/officeart/2008/layout/AlternatingHexagons"/>
    <dgm:cxn modelId="{BB0AF27B-1928-4596-A050-037DCAD52462}" type="presParOf" srcId="{BECCA2A8-96E4-4E86-B50D-006A1D0B7162}" destId="{9FD72980-EE9D-43AD-973B-C951AA33A931}" srcOrd="2" destOrd="0" presId="urn:microsoft.com/office/officeart/2008/layout/AlternatingHexagons"/>
    <dgm:cxn modelId="{E9BECEF8-4E40-4DEF-B15E-DC5CF336E8C0}" type="presParOf" srcId="{BECCA2A8-96E4-4E86-B50D-006A1D0B7162}" destId="{1B3E2BA7-DE56-4DAD-B068-9A58EC45BA8A}" srcOrd="3" destOrd="0" presId="urn:microsoft.com/office/officeart/2008/layout/AlternatingHexagons"/>
    <dgm:cxn modelId="{40BFAEC4-0819-4212-84AC-061407795C07}" type="presParOf" srcId="{BECCA2A8-96E4-4E86-B50D-006A1D0B7162}" destId="{ADEDCFBF-9B50-4142-AB37-1EA70C8EC4F1}" srcOrd="4" destOrd="0" presId="urn:microsoft.com/office/officeart/2008/layout/AlternatingHexagons"/>
    <dgm:cxn modelId="{D87F44E8-B067-461B-AA16-5145BE2AF29F}" type="presParOf" srcId="{A70B1210-27CD-46DE-A9F9-032F5236B9F1}" destId="{4A43B2CC-2C79-4E19-BFE6-3D41E130D263}" srcOrd="3" destOrd="0" presId="urn:microsoft.com/office/officeart/2008/layout/AlternatingHexagons"/>
    <dgm:cxn modelId="{81AEB102-A685-4779-9AE1-B1D83F931E29}" type="presParOf" srcId="{A70B1210-27CD-46DE-A9F9-032F5236B9F1}" destId="{91E9C083-55A6-4981-8AA3-166E4A255F29}" srcOrd="4" destOrd="0" presId="urn:microsoft.com/office/officeart/2008/layout/AlternatingHexagons"/>
    <dgm:cxn modelId="{8DAC0A03-8C8D-4EA9-B01D-4C41D3E6C442}" type="presParOf" srcId="{91E9C083-55A6-4981-8AA3-166E4A255F29}" destId="{A3808F0D-0B7F-4993-8FC2-A39AFE888B1E}" srcOrd="0" destOrd="0" presId="urn:microsoft.com/office/officeart/2008/layout/AlternatingHexagons"/>
    <dgm:cxn modelId="{EBB689DD-95F8-4063-8C0C-68F6A7884ADE}" type="presParOf" srcId="{91E9C083-55A6-4981-8AA3-166E4A255F29}" destId="{207E9F7B-435D-471A-8F21-948B50D3F19A}" srcOrd="1" destOrd="0" presId="urn:microsoft.com/office/officeart/2008/layout/AlternatingHexagons"/>
    <dgm:cxn modelId="{45245A51-42F9-44CD-9299-5CA66D59802D}" type="presParOf" srcId="{91E9C083-55A6-4981-8AA3-166E4A255F29}" destId="{BE7B0C36-CF38-4742-8655-5D681A9527B0}" srcOrd="2" destOrd="0" presId="urn:microsoft.com/office/officeart/2008/layout/AlternatingHexagons"/>
    <dgm:cxn modelId="{DE1C6B50-1CBB-406C-8E20-84977CCF6480}" type="presParOf" srcId="{91E9C083-55A6-4981-8AA3-166E4A255F29}" destId="{4ED6DBE5-1C79-405E-ADBD-9642C94EAC4A}" srcOrd="3" destOrd="0" presId="urn:microsoft.com/office/officeart/2008/layout/AlternatingHexagons"/>
    <dgm:cxn modelId="{3BA628FA-17C7-40D7-90A5-552F0426DD63}" type="presParOf" srcId="{91E9C083-55A6-4981-8AA3-166E4A255F29}" destId="{CDF946CF-9ED5-409C-A1EC-210A11927D81}" srcOrd="4" destOrd="0" presId="urn:microsoft.com/office/officeart/2008/layout/AlternatingHexagons"/>
  </dgm:cxnLst>
  <dgm:bg/>
  <dgm:whole/>
  <dgm:extLst>
    <a:ext uri="http://schemas.microsoft.com/office/drawing/2008/diagram">
      <dsp:dataModelExt xmlns:dsp="http://schemas.microsoft.com/office/drawing/2008/diagram" relId="rId12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A1B50952-4BE4-4096-AE33-79A5FC50F846}">
      <dsp:nvSpPr>
        <dsp:cNvPr id="0" name=""/>
        <dsp:cNvSpPr/>
      </dsp:nvSpPr>
      <dsp:spPr>
        <a:xfrm rot="5400000">
          <a:off x="3297607" y="1554896"/>
          <a:ext cx="2165774" cy="1884223"/>
        </a:xfrm>
        <a:prstGeom prst="hexagon">
          <a:avLst>
            <a:gd name="adj" fmla="val 25000"/>
            <a:gd name="vf" fmla="val 115470"/>
          </a:avLst>
        </a:prstGeom>
        <a:solidFill>
          <a:schemeClr val="accent6">
            <a:lumMod val="75000"/>
          </a:schemeClr>
        </a:solidFill>
        <a:ln>
          <a:noFill/>
        </a:ln>
        <a:effectLst/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MX" sz="1400" kern="1200"/>
            <a:t>Liga MX</a:t>
          </a:r>
        </a:p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MX" sz="1400" kern="1200"/>
            <a:t>Club Promedio:</a:t>
          </a:r>
        </a:p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MX" sz="1400" kern="1200"/>
            <a:t>$188,458,069</a:t>
          </a:r>
        </a:p>
      </dsp:txBody>
      <dsp:txXfrm rot="-5400000">
        <a:off x="3732007" y="1751621"/>
        <a:ext cx="1296973" cy="1490774"/>
      </dsp:txXfrm>
    </dsp:sp>
    <dsp:sp modelId="{162798B9-B3E7-496C-B62E-C32E35CF3F68}">
      <dsp:nvSpPr>
        <dsp:cNvPr id="0" name=""/>
        <dsp:cNvSpPr/>
      </dsp:nvSpPr>
      <dsp:spPr>
        <a:xfrm>
          <a:off x="3178109" y="7346876"/>
          <a:ext cx="2417003" cy="502359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MX" sz="1400" b="0" kern="120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6.4 veces el valor de un club promedio de Liga MX</a:t>
          </a:r>
        </a:p>
      </dsp:txBody>
      <dsp:txXfrm>
        <a:off x="3178109" y="7346876"/>
        <a:ext cx="2417003" cy="502359"/>
      </dsp:txXfrm>
    </dsp:sp>
    <dsp:sp modelId="{2FF331D7-EE57-44BA-909D-61A75D0C7B81}">
      <dsp:nvSpPr>
        <dsp:cNvPr id="0" name=""/>
        <dsp:cNvSpPr/>
      </dsp:nvSpPr>
      <dsp:spPr>
        <a:xfrm rot="5400000">
          <a:off x="1262646" y="1554896"/>
          <a:ext cx="2165774" cy="1884223"/>
        </a:xfrm>
        <a:prstGeom prst="hexagon">
          <a:avLst>
            <a:gd name="adj" fmla="val 25000"/>
            <a:gd name="vf" fmla="val 115470"/>
          </a:avLst>
        </a:prstGeom>
        <a:solidFill>
          <a:schemeClr val="bg1">
            <a:lumMod val="95000"/>
          </a:schemeClr>
        </a:solidFill>
        <a:ln>
          <a:noFill/>
        </a:ln>
        <a:effectLst/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1600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MX" sz="3600" kern="1200"/>
        </a:p>
      </dsp:txBody>
      <dsp:txXfrm rot="-5400000">
        <a:off x="1697046" y="1751621"/>
        <a:ext cx="1296973" cy="1490774"/>
      </dsp:txXfrm>
    </dsp:sp>
    <dsp:sp modelId="{29F41369-C374-49F5-8F6C-95B31B49E10B}">
      <dsp:nvSpPr>
        <dsp:cNvPr id="0" name=""/>
        <dsp:cNvSpPr/>
      </dsp:nvSpPr>
      <dsp:spPr>
        <a:xfrm rot="5400000">
          <a:off x="2276228" y="3393205"/>
          <a:ext cx="2165774" cy="1884223"/>
        </a:xfrm>
        <a:prstGeom prst="hexagon">
          <a:avLst>
            <a:gd name="adj" fmla="val 25000"/>
            <a:gd name="vf" fmla="val 115470"/>
          </a:avLst>
        </a:prstGeom>
        <a:gradFill rotWithShape="0">
          <a:gsLst>
            <a:gs pos="0">
              <a:schemeClr val="bg2">
                <a:lumMod val="50000"/>
              </a:schemeClr>
            </a:gs>
            <a:gs pos="50000">
              <a:schemeClr val="bg2">
                <a:lumMod val="25000"/>
              </a:schemeClr>
            </a:gs>
            <a:gs pos="100000">
              <a:schemeClr val="tx1"/>
            </a:gs>
          </a:gsLst>
          <a:lin ang="5400000" scaled="0"/>
        </a:gradFill>
        <a:ln>
          <a:noFill/>
        </a:ln>
        <a:effectLst/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60960" tIns="60960" rIns="60960" bIns="609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MX" sz="1600" kern="1200"/>
            <a:t>Proporción sobre el total:</a:t>
          </a:r>
        </a:p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MX" sz="1600" kern="1200"/>
            <a:t>LaLiga 88%</a:t>
          </a:r>
        </a:p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MX" sz="1600" kern="1200"/>
            <a:t>Liga MX 12%</a:t>
          </a:r>
        </a:p>
      </dsp:txBody>
      <dsp:txXfrm rot="-5400000">
        <a:off x="2710628" y="3589930"/>
        <a:ext cx="1296973" cy="1490774"/>
      </dsp:txXfrm>
    </dsp:sp>
    <dsp:sp modelId="{A9916999-AB71-4A64-B1DD-FEB637A6196B}">
      <dsp:nvSpPr>
        <dsp:cNvPr id="0" name=""/>
        <dsp:cNvSpPr/>
      </dsp:nvSpPr>
      <dsp:spPr>
        <a:xfrm>
          <a:off x="425599" y="3908794"/>
          <a:ext cx="1912138" cy="795194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MX" sz="1400" b="0" kern="120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Valor total de ambas ligas:</a:t>
          </a:r>
        </a:p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MX" sz="1400" b="0" i="0" u="none" kern="120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$  24,223,148,768.00 </a:t>
          </a:r>
          <a:endParaRPr lang="es-MX" sz="1400" b="0" kern="120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dsp:txBody>
      <dsp:txXfrm>
        <a:off x="425599" y="3908794"/>
        <a:ext cx="1912138" cy="795194"/>
      </dsp:txXfrm>
    </dsp:sp>
    <dsp:sp modelId="{ADEDCFBF-9B50-4142-AB37-1EA70C8EC4F1}">
      <dsp:nvSpPr>
        <dsp:cNvPr id="0" name=""/>
        <dsp:cNvSpPr/>
      </dsp:nvSpPr>
      <dsp:spPr>
        <a:xfrm rot="5400000">
          <a:off x="4311190" y="3393205"/>
          <a:ext cx="2165774" cy="1884223"/>
        </a:xfrm>
        <a:prstGeom prst="hexagon">
          <a:avLst>
            <a:gd name="adj" fmla="val 25000"/>
            <a:gd name="vf" fmla="val 115470"/>
          </a:avLst>
        </a:prstGeom>
        <a:solidFill>
          <a:schemeClr val="bg1">
            <a:lumMod val="95000"/>
          </a:schemeClr>
        </a:solidFill>
        <a:ln>
          <a:noFill/>
        </a:ln>
        <a:effectLst/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1600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MX" sz="3600" kern="1200"/>
        </a:p>
      </dsp:txBody>
      <dsp:txXfrm rot="-5400000">
        <a:off x="4745590" y="3589930"/>
        <a:ext cx="1296973" cy="1490774"/>
      </dsp:txXfrm>
    </dsp:sp>
    <dsp:sp modelId="{A3808F0D-0B7F-4993-8FC2-A39AFE888B1E}">
      <dsp:nvSpPr>
        <dsp:cNvPr id="0" name=""/>
        <dsp:cNvSpPr/>
      </dsp:nvSpPr>
      <dsp:spPr>
        <a:xfrm rot="5400000">
          <a:off x="3297607" y="5231514"/>
          <a:ext cx="2165774" cy="1884223"/>
        </a:xfrm>
        <a:prstGeom prst="hexagon">
          <a:avLst>
            <a:gd name="adj" fmla="val 25000"/>
            <a:gd name="vf" fmla="val 115470"/>
          </a:avLst>
        </a:prstGeom>
        <a:solidFill>
          <a:srgbClr val="C00000"/>
        </a:solidFill>
        <a:ln>
          <a:noFill/>
        </a:ln>
        <a:effectLst/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MX" sz="1400" kern="1200"/>
            <a:t>LaLiga</a:t>
          </a:r>
        </a:p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MX" sz="1400" kern="1200"/>
            <a:t>Club Promedio:</a:t>
          </a:r>
        </a:p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MX" sz="1400" kern="1200"/>
            <a:t>$1,211,157,438</a:t>
          </a:r>
        </a:p>
      </dsp:txBody>
      <dsp:txXfrm rot="-5400000">
        <a:off x="3732007" y="5428239"/>
        <a:ext cx="1296973" cy="1490774"/>
      </dsp:txXfrm>
    </dsp:sp>
    <dsp:sp modelId="{207E9F7B-435D-471A-8F21-948B50D3F19A}">
      <dsp:nvSpPr>
        <dsp:cNvPr id="0" name=""/>
        <dsp:cNvSpPr/>
      </dsp:nvSpPr>
      <dsp:spPr>
        <a:xfrm>
          <a:off x="3157057" y="636868"/>
          <a:ext cx="2417003" cy="725257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MX" sz="1400" b="0" kern="120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15% del valor de un club promedio de Liga MX</a:t>
          </a:r>
        </a:p>
      </dsp:txBody>
      <dsp:txXfrm>
        <a:off x="3157057" y="636868"/>
        <a:ext cx="2417003" cy="725257"/>
      </dsp:txXfrm>
    </dsp:sp>
    <dsp:sp modelId="{CDF946CF-9ED5-409C-A1EC-210A11927D81}">
      <dsp:nvSpPr>
        <dsp:cNvPr id="0" name=""/>
        <dsp:cNvSpPr/>
      </dsp:nvSpPr>
      <dsp:spPr>
        <a:xfrm rot="5400000">
          <a:off x="1262646" y="5231514"/>
          <a:ext cx="2165774" cy="1884223"/>
        </a:xfrm>
        <a:prstGeom prst="hexagon">
          <a:avLst>
            <a:gd name="adj" fmla="val 25000"/>
            <a:gd name="vf" fmla="val 115470"/>
          </a:avLst>
        </a:prstGeom>
        <a:solidFill>
          <a:schemeClr val="bg1">
            <a:lumMod val="95000"/>
          </a:schemeClr>
        </a:solidFill>
        <a:ln>
          <a:noFill/>
        </a:ln>
        <a:effectLst/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1600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MX" sz="3600" kern="1200"/>
        </a:p>
      </dsp:txBody>
      <dsp:txXfrm rot="-5400000">
        <a:off x="1697046" y="5428239"/>
        <a:ext cx="1296973" cy="1490774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8/layout/AlternatingHexagons">
  <dgm:title val=""/>
  <dgm:desc val=""/>
  <dgm:catLst>
    <dgm:cat type="list" pri="1500"/>
  </dgm:catLst>
  <dgm:sampData>
    <dgm:dataModel>
      <dgm:ptLst>
        <dgm:pt modelId="0" type="doc"/>
        <dgm:pt modelId="10">
          <dgm:prSet phldr="1"/>
        </dgm:pt>
        <dgm:pt modelId="11">
          <dgm:prSet phldr="1"/>
        </dgm:pt>
        <dgm:pt modelId="20">
          <dgm:prSet phldr="1"/>
        </dgm:pt>
        <dgm:pt modelId="21">
          <dgm:prSet phldr="1"/>
        </dgm:pt>
        <dgm:pt modelId="30">
          <dgm:prSet phldr="1"/>
        </dgm:pt>
        <dgm:pt modelId="31">
          <dgm:prSet phldr="1"/>
        </dgm:pt>
      </dgm:ptLst>
      <dgm:cxnLst>
        <dgm:cxn modelId="40" srcId="0" destId="10" srcOrd="0" destOrd="0"/>
        <dgm:cxn modelId="12" srcId="10" destId="11" srcOrd="0" destOrd="0"/>
        <dgm:cxn modelId="50" srcId="0" destId="20" srcOrd="1" destOrd="0"/>
        <dgm:cxn modelId="22" srcId="20" destId="21" srcOrd="0" destOrd="0"/>
        <dgm:cxn modelId="60" srcId="0" destId="30" srcOrd="1" destOrd="0"/>
        <dgm:cxn modelId="32" srcId="30" destId="31" srcOrd="0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Name0">
    <dgm:varLst>
      <dgm:chMax/>
      <dgm:chPref/>
      <dgm:dir/>
      <dgm:animLvl val="lvl"/>
    </dgm:varLst>
    <dgm:alg type="lin">
      <dgm:param type="linDir" val="fromT"/>
    </dgm:alg>
    <dgm:shape xmlns:r="http://schemas.openxmlformats.org/officeDocument/2006/relationships" r:blip="">
      <dgm:adjLst/>
    </dgm:shape>
    <dgm:constrLst>
      <dgm:constr type="primFontSz" for="des" forName="Parent1" val="65"/>
      <dgm:constr type="primFontSz" for="des" forName="Childtext1" refType="primFontSz" refFor="des" refForName="Parent1" op="lte"/>
      <dgm:constr type="w" for="ch" forName="composite" refType="w"/>
      <dgm:constr type="h" for="ch" forName="composite" refType="h"/>
      <dgm:constr type="h" for="ch" forName="spaceBetweenRectangles" refType="w" refFor="ch" refForName="composite" fact="-0.042"/>
      <dgm:constr type="sp" refType="h" refFor="ch" refForName="composite" op="equ" fact="0.1"/>
    </dgm:constrLst>
    <dgm:forEach name="nodesForEach" axis="ch" ptType="node">
      <dgm:layoutNode name="composite">
        <dgm:alg type="composite">
          <dgm:param type="ar" val="3.6"/>
        </dgm:alg>
        <dgm:shape xmlns:r="http://schemas.openxmlformats.org/officeDocument/2006/relationships" r:blip="">
          <dgm:adjLst/>
        </dgm:shape>
        <dgm:choose name="Name1">
          <dgm:if name="Name2" func="var" arg="dir" op="equ" val="norm">
            <dgm:choose name="Name3">
              <dgm:if name="Name4" axis="self" ptType="node" func="posOdd" op="equ" val="1">
                <dgm:constrLst>
                  <dgm:constr type="l" for="ch" forName="Accent1" refType="w" fact="0.18"/>
                  <dgm:constr type="t" for="ch" forName="Accent1" refType="h" fact="0"/>
                  <dgm:constr type="h" for="ch" forName="Accent1" refType="h"/>
                  <dgm:constr type="w" for="ch" forName="Accent1" refType="h" fact="0.87"/>
                  <dgm:constr type="l" for="ch" forName="Accent1Text" refType="w" fact="0.18"/>
                  <dgm:constr type="t" for="ch" forName="Accent1Text" refType="h" fact="0"/>
                  <dgm:constr type="h" for="ch" forName="Accent1Text" refType="h"/>
                  <dgm:constr type="w" for="ch" forName="Accent1Text" refType="h" fact="0.87"/>
                  <dgm:constr type="l" for="ch" forName="Parent1" refType="w" fact="0.441"/>
                  <dgm:constr type="t" for="ch" forName="Parent1" refType="h" fact="0"/>
                  <dgm:constr type="h" for="ch" forName="Parent1" refType="h"/>
                  <dgm:constr type="w" for="ch" forName="Parent1" refType="h" fact="0.87"/>
                  <dgm:constr type="l" for="ch" forName="Childtext1" refType="w" fact="0.69"/>
                  <dgm:constr type="t" for="ch" forName="Childtext1" refType="h" fact="0.2"/>
                  <dgm:constr type="w" for="ch" forName="Childtext1" refType="w" fact="0.31"/>
                  <dgm:constr type="h" for="ch" forName="Childtext1" refType="h" fact="0.6"/>
                  <dgm:constr type="l" for="ch" forName="BalanceSpacing" refType="w" fact="0"/>
                  <dgm:constr type="t" for="ch" forName="BalanceSpacing" refType="h" fact="0"/>
                  <dgm:constr type="w" for="ch" forName="BalanceSpacing" refType="w"/>
                  <dgm:constr type="h" for="ch" forName="BalanceSpacing" refType="h" fact="0.1"/>
                  <dgm:constr type="l" for="ch" forName="BalanceSpacing1" refType="w" fact="0.69"/>
                  <dgm:constr type="t" for="ch" forName="BalanceSpacing1" refType="h" fact="0.2"/>
                  <dgm:constr type="w" for="ch" forName="BalanceSpacing1" refType="w" fact="0.31"/>
                  <dgm:constr type="h" for="ch" forName="BalanceSpacing1" refType="h" fact="0.6"/>
                </dgm:constrLst>
              </dgm:if>
              <dgm:else name="Name5">
                <dgm:constrLst>
                  <dgm:constr type="l" for="ch" forName="Accent1" refType="w" fact="0.571"/>
                  <dgm:constr type="t" for="ch" forName="Accent1" refType="h" fact="0"/>
                  <dgm:constr type="h" for="ch" forName="Accent1" refType="h"/>
                  <dgm:constr type="w" for="ch" forName="Accent1" refType="h" fact="0.87"/>
                  <dgm:constr type="l" for="ch" forName="Accent1Text" refType="w" fact="0.571"/>
                  <dgm:constr type="t" for="ch" forName="Accent1Text" refType="h" fact="0"/>
                  <dgm:constr type="h" for="ch" forName="Accent1Text" refType="h"/>
                  <dgm:constr type="w" for="ch" forName="Accent1Text" refType="h" fact="0.87"/>
                  <dgm:constr type="l" for="ch" forName="Parent1" refType="w" fact="0.31"/>
                  <dgm:constr type="t" for="ch" forName="Parent1" refType="h" fact="0"/>
                  <dgm:constr type="h" for="ch" forName="Parent1" refType="h"/>
                  <dgm:constr type="w" for="ch" forName="Parent1" refType="h" fact="0.87"/>
                  <dgm:constr type="l" for="ch" forName="Childtext1" refType="w" fact="0"/>
                  <dgm:constr type="t" for="ch" forName="Childtext1" refType="h" fact="0.2"/>
                  <dgm:constr type="w" for="ch" forName="Childtext1" refType="w" fact="0.3"/>
                  <dgm:constr type="h" for="ch" forName="Childtext1" refType="h" fact="0.6"/>
                  <dgm:constr type="l" for="ch" forName="BalanceSpacing" refType="w" fact="0.82"/>
                  <dgm:constr type="t" for="ch" forName="BalanceSpacing" refType="h" fact="0"/>
                  <dgm:constr type="w" for="ch" forName="BalanceSpacing" refType="w" fact="0.18"/>
                  <dgm:constr type="h" for="ch" forName="BalanceSpacing" refType="h"/>
                  <dgm:constr type="l" for="ch" forName="BalanceSpacing1" refType="w" fact="0"/>
                  <dgm:constr type="t" for="ch" forName="BalanceSpacing1" refType="h" fact="0.2"/>
                  <dgm:constr type="w" for="ch" forName="BalanceSpacing1" refType="w" fact="0.3"/>
                  <dgm:constr type="h" for="ch" forName="BalanceSpacing1" refType="h" fact="0.6"/>
                </dgm:constrLst>
              </dgm:else>
            </dgm:choose>
          </dgm:if>
          <dgm:else name="Name6">
            <dgm:choose name="Name7">
              <dgm:if name="Name8" axis="self" ptType="node" func="posOdd" op="equ" val="1">
                <dgm:constrLst>
                  <dgm:constr type="l" for="ch" forName="Accent1" refType="w" fact="0.571"/>
                  <dgm:constr type="t" for="ch" forName="Accent1" refType="h" fact="0"/>
                  <dgm:constr type="h" for="ch" forName="Accent1" refType="h"/>
                  <dgm:constr type="w" for="ch" forName="Accent1" refType="h" fact="0.87"/>
                  <dgm:constr type="l" for="ch" forName="Accent1Text" refType="w" fact="0.571"/>
                  <dgm:constr type="t" for="ch" forName="Accent1Text" refType="h" fact="0"/>
                  <dgm:constr type="h" for="ch" forName="Accent1Text" refType="h"/>
                  <dgm:constr type="w" for="ch" forName="Accent1Text" refType="h" fact="0.87"/>
                  <dgm:constr type="l" for="ch" forName="Parent1" refType="w" fact="0.31"/>
                  <dgm:constr type="t" for="ch" forName="Parent1" refType="h" fact="0"/>
                  <dgm:constr type="h" for="ch" forName="Parent1" refType="h"/>
                  <dgm:constr type="w" for="ch" forName="Parent1" refType="h" fact="0.87"/>
                  <dgm:constr type="l" for="ch" forName="Childtext1" refType="w" fact="0"/>
                  <dgm:constr type="t" for="ch" forName="Childtext1" refType="h" fact="0.2"/>
                  <dgm:constr type="w" for="ch" forName="Childtext1" refType="w" fact="0.3"/>
                  <dgm:constr type="h" for="ch" forName="Childtext1" refType="h" fact="0.6"/>
                  <dgm:constr type="l" for="ch" forName="BalanceSpacing" refType="w" fact="0.82"/>
                  <dgm:constr type="t" for="ch" forName="BalanceSpacing" refType="h" fact="0"/>
                  <dgm:constr type="w" for="ch" forName="BalanceSpacing" refType="w" fact="0.18"/>
                  <dgm:constr type="h" for="ch" forName="BalanceSpacing" refType="h"/>
                </dgm:constrLst>
              </dgm:if>
              <dgm:else name="Name9">
                <dgm:constrLst>
                  <dgm:constr type="l" for="ch" forName="Accent1" refType="w" fact="0.18"/>
                  <dgm:constr type="t" for="ch" forName="Accent1" refType="h" fact="0"/>
                  <dgm:constr type="h" for="ch" forName="Accent1" refType="h"/>
                  <dgm:constr type="w" for="ch" forName="Accent1" refType="h" fact="0.87"/>
                  <dgm:constr type="l" for="ch" forName="Accent1Text" refType="w" fact="0.18"/>
                  <dgm:constr type="t" for="ch" forName="Accent1Text" refType="h" fact="0"/>
                  <dgm:constr type="h" for="ch" forName="Accent1Text" refType="h"/>
                  <dgm:constr type="w" for="ch" forName="Accent1Text" refType="h" fact="0.87"/>
                  <dgm:constr type="l" for="ch" forName="Parent1" refType="w" fact="0.441"/>
                  <dgm:constr type="t" for="ch" forName="Parent1" refType="h" fact="0"/>
                  <dgm:constr type="h" for="ch" forName="Parent1" refType="h"/>
                  <dgm:constr type="w" for="ch" forName="Parent1" refType="h" fact="0.87"/>
                  <dgm:constr type="l" for="ch" forName="Childtext1" refType="w" fact="0.69"/>
                  <dgm:constr type="t" for="ch" forName="Childtext1" refType="h" fact="0.2"/>
                  <dgm:constr type="w" for="ch" forName="Childtext1" refType="w" fact="0.31"/>
                  <dgm:constr type="h" for="ch" forName="Childtext1" refType="h" fact="0.6"/>
                  <dgm:constr type="l" for="ch" forName="BalanceSpacing" refType="w" fact="0"/>
                  <dgm:constr type="t" for="ch" forName="BalanceSpacing" refType="h" fact="0"/>
                  <dgm:constr type="w" for="ch" forName="BalanceSpacing" refType="w" fact="0.18"/>
                  <dgm:constr type="h" for="ch" forName="BalanceSpacing" refType="h"/>
                </dgm:constrLst>
              </dgm:else>
            </dgm:choose>
          </dgm:else>
        </dgm:choose>
        <dgm:layoutNode name="Parent1" styleLbl="node1">
          <dgm:varLst>
            <dgm:chMax val="1"/>
            <dgm:chPref val="1"/>
            <dgm:bulletEnabled val="1"/>
          </dgm:varLst>
          <dgm:alg type="tx"/>
          <dgm:shape xmlns:r="http://schemas.openxmlformats.org/officeDocument/2006/relationships" rot="90" type="hexagon" r:blip="">
            <dgm:adjLst>
              <dgm:adj idx="1" val="0.25"/>
              <dgm:adj idx="2" val="1.1547"/>
            </dgm:adjLst>
          </dgm:shape>
          <dgm:presOf axis="self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layoutNode name="Childtext1" styleLbl="revTx">
          <dgm:varLst>
            <dgm:chMax val="0"/>
            <dgm:chPref val="0"/>
            <dgm:bulletEnabled val="1"/>
          </dgm:varLst>
          <dgm:choose name="Name10">
            <dgm:if name="Name11" func="var" arg="dir" op="equ" val="norm">
              <dgm:choose name="Name12">
                <dgm:if name="Name13" axis="self" ptType="node" func="posOdd" op="equ" val="1">
                  <dgm:alg type="tx">
                    <dgm:param type="parTxLTRAlign" val="l"/>
                  </dgm:alg>
                </dgm:if>
                <dgm:else name="Name14">
                  <dgm:alg type="tx">
                    <dgm:param type="parTxLTRAlign" val="r"/>
                  </dgm:alg>
                </dgm:else>
              </dgm:choose>
            </dgm:if>
            <dgm:else name="Name15">
              <dgm:choose name="Name16">
                <dgm:if name="Name17" axis="self" ptType="node" func="posOdd" op="equ" val="1">
                  <dgm:alg type="tx">
                    <dgm:param type="parTxLTRAlign" val="r"/>
                  </dgm:alg>
                </dgm:if>
                <dgm:else name="Name18">
                  <dgm:alg type="tx">
                    <dgm:param type="parTxLTRAlign" val="l"/>
                  </dgm:alg>
                </dgm:else>
              </dgm:choose>
            </dgm:else>
          </dgm:choose>
          <dgm:shape xmlns:r="http://schemas.openxmlformats.org/officeDocument/2006/relationships" type="rect" r:blip="">
            <dgm:adjLst/>
          </dgm:shape>
          <dgm:presOf axis="des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layoutNode name="BalanceSpacing">
          <dgm:alg type="sp"/>
          <dgm:shape xmlns:r="http://schemas.openxmlformats.org/officeDocument/2006/relationships" r:blip="">
            <dgm:adjLst/>
          </dgm:shape>
        </dgm:layoutNode>
        <dgm:layoutNode name="BalanceSpacing1">
          <dgm:alg type="sp"/>
          <dgm:shape xmlns:r="http://schemas.openxmlformats.org/officeDocument/2006/relationships" r:blip="">
            <dgm:adjLst/>
          </dgm:shape>
        </dgm:layoutNode>
        <dgm:forEach name="Name19" axis="followSib" ptType="sibTrans" hideLastTrans="0" cnt="1">
          <dgm:layoutNode name="Accent1Text" styleLbl="node1">
            <dgm:alg type="tx"/>
            <dgm:shape xmlns:r="http://schemas.openxmlformats.org/officeDocument/2006/relationships" rot="90" type="hexagon" r:blip="">
              <dgm:adjLst>
                <dgm:adj idx="1" val="0.25"/>
                <dgm:adj idx="2" val="1.1547"/>
              </dgm:adjLst>
            </dgm:shape>
            <dgm:presOf axis="self" ptType="sibTrans"/>
            <dgm:constrLst>
              <dgm:constr type="lMarg"/>
              <dgm:constr type="rMarg"/>
              <dgm:constr type="tMarg"/>
              <dgm:constr type="bMarg"/>
            </dgm:constrLst>
            <dgm:ruleLst>
              <dgm:rule type="primFontSz" val="5" fact="NaN" max="NaN"/>
            </dgm:ruleLst>
          </dgm:layoutNode>
        </dgm:forEach>
      </dgm:layoutNode>
      <dgm:forEach name="Name20" axis="followSib" ptType="sibTrans" cnt="1">
        <dgm:layoutNode name="spaceBetweenRectangles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3d2">
  <dgm:title val=""/>
  <dgm:desc val=""/>
  <dgm:catLst>
    <dgm:cat type="3D" pri="11200"/>
  </dgm:catLst>
  <dgm:scene3d>
    <a:camera prst="orthographicFront"/>
    <a:lightRig rig="threePt" dir="t"/>
  </dgm:scene3d>
  <dgm:styleLbl name="node0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1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tx1"/>
      </a:fontRef>
    </dgm:style>
  </dgm:styleLbl>
  <dgm:styleLbl name="alingNode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>
        <a:rot lat="0" lon="0" rev="7500000"/>
      </a:lightRig>
    </dgm:scene3d>
    <dgm:sp3d z="152400"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>
        <a:rot lat="0" lon="0" rev="7500000"/>
      </a:lightRig>
    </dgm:scene3d>
    <dgm:sp3d z="254000" extrusionH="63500" contourW="12700" prstMaterial="matte">
      <a:contourClr>
        <a:schemeClr val="lt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>
        <a:rot lat="0" lon="0" rev="7500000"/>
      </a:lightRig>
    </dgm:scene3d>
    <dgm:sp3d z="-152400" extrusionH="63500" contourW="12700" prstMaterial="matte">
      <a:contourClr>
        <a:schemeClr val="lt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>
        <a:rot lat="0" lon="0" rev="7500000"/>
      </a:lightRig>
    </dgm:scene3d>
    <dgm:sp3d z="-70000" extrusionH="63500" prstMaterial="matte">
      <a:bevelT w="25400" h="63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>
        <a:rot lat="0" lon="0" rev="7500000"/>
      </a:lightRig>
    </dgm:scene3d>
    <dgm:sp3d z="152400" extrusionH="63500" prstMaterial="matte">
      <a:bevelT w="25400" h="63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>
        <a:rot lat="0" lon="0" rev="7500000"/>
      </a:lightRig>
    </dgm:scene3d>
    <dgm:sp3d z="-152400" extrusionH="63500" prstMaterial="matte">
      <a:bevelT w="25400" h="63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>
        <a:rot lat="0" lon="0" rev="7500000"/>
      </a:lightRig>
    </dgm:scene3d>
    <dgm:sp3d z="127000" prstMaterial="matte"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>
        <a:rot lat="0" lon="0" rev="7500000"/>
      </a:lightRig>
    </dgm:scene3d>
    <dgm:sp3d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>
        <a:rot lat="0" lon="0" rev="7500000"/>
      </a:lightRig>
    </dgm:scene3d>
    <dgm:sp3d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>
        <a:rot lat="0" lon="0" rev="7500000"/>
      </a:lightRig>
    </dgm:scene3d>
    <dgm:sp3d z="60000" prstMaterial="flat">
      <a:bevelT w="120900" h="88900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>
        <a:rot lat="0" lon="0" rev="7500000"/>
      </a:lightRig>
    </dgm:scene3d>
    <dgm:sp3d z="60000" prstMaterial="flat">
      <a:bevelT w="120900" h="88900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>
        <a:rot lat="0" lon="0" rev="7500000"/>
      </a:lightRig>
    </dgm:scene3d>
    <dgm:sp3d z="152400" extrusionH="63500" prstMaterial="dkEdge">
      <a:bevelT w="135400" h="1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conFgAcc1">
    <dgm:scene3d>
      <a:camera prst="orthographicFront"/>
      <a:lightRig rig="threePt" dir="t">
        <a:rot lat="0" lon="0" rev="7500000"/>
      </a:lightRig>
    </dgm:scene3d>
    <dgm:sp3d z="152400" extrusionH="63500" prstMaterial="dkEdge">
      <a:bevelT w="135400" h="1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1">
    <dgm:scene3d>
      <a:camera prst="orthographicFront"/>
      <a:lightRig rig="threePt" dir="t">
        <a:rot lat="0" lon="0" rev="7500000"/>
      </a:lightRig>
    </dgm:scene3d>
    <dgm:sp3d extrusionH="190500" prstMaterial="dkEdge">
      <a:bevelT w="135400" h="1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AlignAcc1">
    <dgm:scene3d>
      <a:camera prst="orthographicFront"/>
      <a:lightRig rig="threePt" dir="t">
        <a:rot lat="0" lon="0" rev="7500000"/>
      </a:lightRig>
    </dgm:scene3d>
    <dgm:sp3d prstMaterial="plastic">
      <a:bevelT w="127000" h="354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bgAcc1">
    <dgm:scene3d>
      <a:camera prst="orthographicFront"/>
      <a:lightRig rig="threePt" dir="t">
        <a:rot lat="0" lon="0" rev="7500000"/>
      </a:lightRig>
    </dgm:scene3d>
    <dgm:sp3d z="-152400" extrusionH="63500" prstMaterial="dkEdge">
      <a:bevelT w="124450" h="1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>
        <a:rot lat="0" lon="0" rev="7500000"/>
      </a:lightRig>
    </dgm:scene3d>
    <dgm:sp3d z="152400" extrusionH="63500" prstMaterial="dkEdge">
      <a:bevelT w="120800" h="190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AlignAcc1">
    <dgm:scene3d>
      <a:camera prst="orthographicFront"/>
      <a:lightRig rig="threePt" dir="t">
        <a:rot lat="0" lon="0" rev="7500000"/>
      </a:lightRig>
    </dgm:scene3d>
    <dgm:sp3d extrusionH="190500" prstMaterial="dkEdge">
      <a:bevelT w="120650" h="3810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BgAcc1">
    <dgm:scene3d>
      <a:camera prst="orthographicFront"/>
      <a:lightRig rig="threePt" dir="t">
        <a:rot lat="0" lon="0" rev="7500000"/>
      </a:lightRig>
    </dgm:scene3d>
    <dgm:sp3d z="-152400" extrusionH="63500" prstMaterial="dkEdge">
      <a:bevelT w="14445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>
        <a:rot lat="0" lon="0" rev="7500000"/>
      </a:lightRig>
    </dgm:scene3d>
    <dgm:sp3d extrusionH="190500" prstMaterial="dkEdge">
      <a:bevelT w="120650" h="38100" prst="relaxedInset"/>
      <a:bevelB w="120650" h="571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FollowNode1">
    <dgm:scene3d>
      <a:camera prst="orthographicFront"/>
      <a:lightRig rig="threePt" dir="t">
        <a:rot lat="0" lon="0" rev="7500000"/>
      </a:lightRig>
    </dgm:scene3d>
    <dgm:sp3d z="-152400" extrusionH="63500" prstMaterial="dkEdge">
      <a:bevelT w="14445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0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2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3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4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Shp">
    <dgm:scene3d>
      <a:camera prst="orthographicFront"/>
      <a:lightRig rig="threePt" dir="t">
        <a:rot lat="0" lon="0" rev="7500000"/>
      </a:lightRig>
    </dgm:scene3d>
    <dgm:sp3d z="-152400" extrusionH="63500" prstMaterial="matte">
      <a:bevelT w="144450" h="6350" prst="relaxedInset"/>
      <a:contourClr>
        <a:schemeClr val="bg1"/>
      </a:contourClr>
    </dgm:sp3d>
    <dgm:txPr/>
    <dgm:style>
      <a:lnRef idx="0">
        <a:scrgbClr r="0" g="0" b="0"/>
      </a:lnRef>
      <a:fillRef idx="3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  <a:bevelB w="88900" h="121750" prst="angle"/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trBgShp">
    <dgm:scene3d>
      <a:camera prst="orthographicFront"/>
      <a:lightRig rig="threePt" dir="t"/>
    </dgm:scene3d>
    <dgm:sp3d z="-152400" prstMaterial="matte"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>
        <a:rot lat="0" lon="0" rev="7500000"/>
      </a:lightRig>
    </dgm:scene3d>
    <dgm:sp3d z="152400"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chart" Target="../charts/chart6.xml"/><Relationship Id="rId4" Type="http://schemas.openxmlformats.org/officeDocument/2006/relationships/image" Target="../media/image7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2" Type="http://schemas.microsoft.com/office/2014/relationships/chartEx" Target="../charts/chartEx5.xml"/><Relationship Id="rId1" Type="http://schemas.openxmlformats.org/officeDocument/2006/relationships/chart" Target="../charts/chart9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https://commons.wikimedia.org/wiki/File:LaLiga_GENUINE_Santander.svg" TargetMode="External"/><Relationship Id="rId2" Type="http://schemas.openxmlformats.org/officeDocument/2006/relationships/image" Target="../media/image24.png"/><Relationship Id="rId1" Type="http://schemas.openxmlformats.org/officeDocument/2006/relationships/chart" Target="../charts/chart11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diagramData" Target="../diagrams/data1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12" Type="http://schemas.microsoft.com/office/2007/relationships/diagramDrawing" Target="../diagrams/drawing1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11" Type="http://schemas.openxmlformats.org/officeDocument/2006/relationships/diagramColors" Target="../diagrams/colors1.xml"/><Relationship Id="rId5" Type="http://schemas.openxmlformats.org/officeDocument/2006/relationships/chart" Target="../charts/chart20.xml"/><Relationship Id="rId10" Type="http://schemas.openxmlformats.org/officeDocument/2006/relationships/diagramQuickStyle" Target="../diagrams/quickStyle1.xml"/><Relationship Id="rId4" Type="http://schemas.openxmlformats.org/officeDocument/2006/relationships/chart" Target="../charts/chart19.xml"/><Relationship Id="rId9" Type="http://schemas.openxmlformats.org/officeDocument/2006/relationships/diagramLayout" Target="../diagrams/layout1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hyperlink" Target="https://en.wikipedia.org/wiki/File:Liga_MX.svg" TargetMode="External"/><Relationship Id="rId1" Type="http://schemas.openxmlformats.org/officeDocument/2006/relationships/image" Target="../media/image26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hyperlink" Target="https://commons.wikimedia.org/wiki/File:LaLiga_GENUINE_Santander.svg" TargetMode="External"/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180974</xdr:rowOff>
    </xdr:from>
    <xdr:to>
      <xdr:col>9</xdr:col>
      <xdr:colOff>0</xdr:colOff>
      <xdr:row>47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82B85A6A-2F96-4C45-AD84-474A102A56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43100" y="180974"/>
              <a:ext cx="3886200" cy="83248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0</xdr:colOff>
      <xdr:row>1</xdr:row>
      <xdr:rowOff>0</xdr:rowOff>
    </xdr:from>
    <xdr:to>
      <xdr:col>16</xdr:col>
      <xdr:colOff>0</xdr:colOff>
      <xdr:row>47</xdr:row>
      <xdr:rowOff>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249114E0-7F90-3C34-9511-828C84F56F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77000" y="180975"/>
              <a:ext cx="3886200" cy="83248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650874</xdr:colOff>
      <xdr:row>0</xdr:row>
      <xdr:rowOff>182562</xdr:rowOff>
    </xdr:from>
    <xdr:to>
      <xdr:col>34</xdr:col>
      <xdr:colOff>650874</xdr:colOff>
      <xdr:row>51</xdr:row>
      <xdr:rowOff>182561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26D4CA-5D09-E6DF-F5B6-FDB8EFB265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51</xdr:col>
      <xdr:colOff>0</xdr:colOff>
      <xdr:row>3</xdr:row>
      <xdr:rowOff>23813</xdr:rowOff>
    </xdr:from>
    <xdr:to>
      <xdr:col>63</xdr:col>
      <xdr:colOff>0</xdr:colOff>
      <xdr:row>37</xdr:row>
      <xdr:rowOff>23812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65D561-4580-CE49-6CFA-A94C29B549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0</xdr:colOff>
      <xdr:row>1</xdr:row>
      <xdr:rowOff>0</xdr:rowOff>
    </xdr:from>
    <xdr:to>
      <xdr:col>48</xdr:col>
      <xdr:colOff>0</xdr:colOff>
      <xdr:row>52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005D10FF-D7A7-8F19-2B87-8516F87E022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046488" y="180975"/>
              <a:ext cx="8420100" cy="9229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22</xdr:col>
      <xdr:colOff>17007</xdr:colOff>
      <xdr:row>52</xdr:row>
      <xdr:rowOff>183015</xdr:rowOff>
    </xdr:from>
    <xdr:to>
      <xdr:col>29</xdr:col>
      <xdr:colOff>64633</xdr:colOff>
      <xdr:row>67</xdr:row>
      <xdr:rowOff>170768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A95F3A8-261E-9E06-5BAC-E00D61DBEE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10204</xdr:colOff>
      <xdr:row>68</xdr:row>
      <xdr:rowOff>155800</xdr:rowOff>
    </xdr:from>
    <xdr:to>
      <xdr:col>29</xdr:col>
      <xdr:colOff>57830</xdr:colOff>
      <xdr:row>83</xdr:row>
      <xdr:rowOff>143553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BC3AFB0-6A88-06D9-ACB9-C0A6694CA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0.15159</cdr:x>
      <cdr:y>0.58333</cdr:y>
    </cdr:from>
    <cdr:to>
      <cdr:x>0.91667</cdr:x>
      <cdr:y>0.58333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DA892BF-0199-A20E-BEB2-6D0DEBC96B12}"/>
            </a:ext>
          </a:extLst>
        </cdr:cNvPr>
        <cdr:cNvCxnSpPr/>
      </cdr:nvCxnSpPr>
      <cdr:spPr>
        <a:xfrm xmlns:a="http://schemas.openxmlformats.org/drawingml/2006/main">
          <a:off x="1180398" y="3542107"/>
          <a:ext cx="5957401" cy="0"/>
        </a:xfrm>
        <a:prstGeom xmlns:a="http://schemas.openxmlformats.org/drawingml/2006/main" prst="line">
          <a:avLst/>
        </a:prstGeom>
        <a:ln xmlns:a="http://schemas.openxmlformats.org/drawingml/2006/main" w="38100">
          <a:solidFill>
            <a:srgbClr val="FF0000"/>
          </a:solidFill>
          <a:prstDash val="sysDot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1062403</xdr:colOff>
      <xdr:row>1</xdr:row>
      <xdr:rowOff>0</xdr:rowOff>
    </xdr:from>
    <xdr:to>
      <xdr:col>31</xdr:col>
      <xdr:colOff>628892</xdr:colOff>
      <xdr:row>51</xdr:row>
      <xdr:rowOff>109421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8CAA4E-1004-4DDF-9C80-22FAE43C01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89037</xdr:colOff>
      <xdr:row>844</xdr:row>
      <xdr:rowOff>20706</xdr:rowOff>
    </xdr:from>
    <xdr:to>
      <xdr:col>9</xdr:col>
      <xdr:colOff>337515</xdr:colOff>
      <xdr:row>873</xdr:row>
      <xdr:rowOff>95248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0C40924-95D0-15E4-1555-9483B5F244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84575" y="152763606"/>
              <a:ext cx="4577590" cy="53228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155863</xdr:colOff>
      <xdr:row>0</xdr:row>
      <xdr:rowOff>52823</xdr:rowOff>
    </xdr:from>
    <xdr:to>
      <xdr:col>12</xdr:col>
      <xdr:colOff>199160</xdr:colOff>
      <xdr:row>55</xdr:row>
      <xdr:rowOff>51955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03EE43-E04F-486A-B563-929FDC2D41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1</xdr:colOff>
      <xdr:row>7</xdr:row>
      <xdr:rowOff>0</xdr:rowOff>
    </xdr:from>
    <xdr:to>
      <xdr:col>16</xdr:col>
      <xdr:colOff>1</xdr:colOff>
      <xdr:row>55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0F301E-3BAF-4BA6-B190-C2678E45C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01364" y="1266825"/>
          <a:ext cx="647700" cy="8686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17</xdr:col>
      <xdr:colOff>0</xdr:colOff>
      <xdr:row>29</xdr:row>
      <xdr:rowOff>0</xdr:rowOff>
    </xdr:from>
    <xdr:to>
      <xdr:col>18</xdr:col>
      <xdr:colOff>0</xdr:colOff>
      <xdr:row>68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6AEAED-DFB8-39F0-42EE-845C22354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17978" y="5273387"/>
          <a:ext cx="649431" cy="70917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0</xdr:colOff>
      <xdr:row>30</xdr:row>
      <xdr:rowOff>0</xdr:rowOff>
    </xdr:from>
    <xdr:to>
      <xdr:col>20</xdr:col>
      <xdr:colOff>-1</xdr:colOff>
      <xdr:row>71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A6B84A-75BA-EB10-8CDE-C4CD5694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16842" y="5455227"/>
          <a:ext cx="649430" cy="7455478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16</xdr:col>
      <xdr:colOff>1733</xdr:colOff>
      <xdr:row>29</xdr:row>
      <xdr:rowOff>0</xdr:rowOff>
    </xdr:from>
    <xdr:to>
      <xdr:col>17</xdr:col>
      <xdr:colOff>0</xdr:colOff>
      <xdr:row>30</xdr:row>
      <xdr:rowOff>180110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EB327B2-FE81-4CE2-B1B1-BEF7F9D7E84B}"/>
            </a:ext>
          </a:extLst>
        </xdr:cNvPr>
        <xdr:cNvSpPr txBox="1"/>
      </xdr:nvSpPr>
      <xdr:spPr>
        <a:xfrm>
          <a:off x="11570278" y="5273387"/>
          <a:ext cx="6477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200"/>
            <a:t>MEDIA</a:t>
          </a:r>
        </a:p>
      </xdr:txBody>
    </xdr:sp>
    <xdr:clientData/>
  </xdr:twoCellAnchor>
  <xdr:twoCellAnchor>
    <xdr:from>
      <xdr:col>18</xdr:col>
      <xdr:colOff>0</xdr:colOff>
      <xdr:row>48</xdr:row>
      <xdr:rowOff>1731</xdr:rowOff>
    </xdr:from>
    <xdr:to>
      <xdr:col>18</xdr:col>
      <xdr:colOff>647700</xdr:colOff>
      <xdr:row>50</xdr:row>
      <xdr:rowOff>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0EAB11F-5068-4345-8B73-DB2EDC0ABC24}"/>
            </a:ext>
          </a:extLst>
        </xdr:cNvPr>
        <xdr:cNvSpPr txBox="1"/>
      </xdr:nvSpPr>
      <xdr:spPr>
        <a:xfrm>
          <a:off x="12867409" y="8730095"/>
          <a:ext cx="6477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200"/>
            <a:t>MEDIA</a:t>
          </a:r>
        </a:p>
      </xdr:txBody>
    </xdr:sp>
    <xdr:clientData/>
  </xdr:twoCellAnchor>
  <xdr:twoCellAnchor>
    <xdr:from>
      <xdr:col>20</xdr:col>
      <xdr:colOff>0</xdr:colOff>
      <xdr:row>51</xdr:row>
      <xdr:rowOff>0</xdr:rowOff>
    </xdr:from>
    <xdr:to>
      <xdr:col>20</xdr:col>
      <xdr:colOff>647700</xdr:colOff>
      <xdr:row>52</xdr:row>
      <xdr:rowOff>180110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5B8381C-4067-4F42-966B-72E377567D67}"/>
            </a:ext>
          </a:extLst>
        </xdr:cNvPr>
        <xdr:cNvSpPr txBox="1"/>
      </xdr:nvSpPr>
      <xdr:spPr>
        <a:xfrm>
          <a:off x="14166273" y="9273887"/>
          <a:ext cx="6477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200"/>
            <a:t>MEDIA</a:t>
          </a:r>
        </a:p>
      </xdr:txBody>
    </xdr:sp>
    <xdr:clientData/>
  </xdr:twoCellAnchor>
  <xdr:twoCellAnchor>
    <xdr:from>
      <xdr:col>13</xdr:col>
      <xdr:colOff>313458</xdr:colOff>
      <xdr:row>53</xdr:row>
      <xdr:rowOff>164522</xdr:rowOff>
    </xdr:from>
    <xdr:to>
      <xdr:col>15</xdr:col>
      <xdr:colOff>-1</xdr:colOff>
      <xdr:row>56</xdr:row>
      <xdr:rowOff>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EEC8FAC2-BA96-401C-8ED1-C0BBC7FEAFE8}"/>
            </a:ext>
          </a:extLst>
        </xdr:cNvPr>
        <xdr:cNvSpPr txBox="1"/>
      </xdr:nvSpPr>
      <xdr:spPr>
        <a:xfrm>
          <a:off x="9933709" y="9802091"/>
          <a:ext cx="98540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200"/>
            <a:t>2.5</a:t>
          </a:r>
          <a:r>
            <a:rPr lang="es-MX" sz="1200" baseline="0"/>
            <a:t> MDP</a:t>
          </a:r>
          <a:endParaRPr lang="es-MX" sz="1200"/>
        </a:p>
      </xdr:txBody>
    </xdr:sp>
    <xdr:clientData/>
  </xdr:twoCellAnchor>
  <xdr:twoCellAnchor>
    <xdr:from>
      <xdr:col>13</xdr:col>
      <xdr:colOff>502226</xdr:colOff>
      <xdr:row>29</xdr:row>
      <xdr:rowOff>25977</xdr:rowOff>
    </xdr:from>
    <xdr:to>
      <xdr:col>15</xdr:col>
      <xdr:colOff>188767</xdr:colOff>
      <xdr:row>31</xdr:row>
      <xdr:rowOff>43295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CB3509E2-F98D-4C6D-A9CA-54C682BC1E60}"/>
            </a:ext>
          </a:extLst>
        </xdr:cNvPr>
        <xdr:cNvSpPr txBox="1"/>
      </xdr:nvSpPr>
      <xdr:spPr>
        <a:xfrm>
          <a:off x="10122477" y="5299364"/>
          <a:ext cx="98540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200"/>
            <a:t>50</a:t>
          </a:r>
          <a:r>
            <a:rPr lang="es-MX" sz="1200" baseline="0"/>
            <a:t> MDP</a:t>
          </a:r>
          <a:endParaRPr lang="es-MX" sz="1200"/>
        </a:p>
      </xdr:txBody>
    </xdr:sp>
    <xdr:clientData/>
  </xdr:twoCellAnchor>
  <xdr:twoCellAnchor>
    <xdr:from>
      <xdr:col>13</xdr:col>
      <xdr:colOff>432954</xdr:colOff>
      <xdr:row>6</xdr:row>
      <xdr:rowOff>155865</xdr:rowOff>
    </xdr:from>
    <xdr:to>
      <xdr:col>15</xdr:col>
      <xdr:colOff>119495</xdr:colOff>
      <xdr:row>8</xdr:row>
      <xdr:rowOff>173183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D2A76074-811B-4F16-8DB2-DB548036A1A9}"/>
            </a:ext>
          </a:extLst>
        </xdr:cNvPr>
        <xdr:cNvSpPr txBox="1"/>
      </xdr:nvSpPr>
      <xdr:spPr>
        <a:xfrm>
          <a:off x="10053205" y="1246910"/>
          <a:ext cx="98540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200"/>
            <a:t>700</a:t>
          </a:r>
          <a:r>
            <a:rPr lang="es-MX" sz="1200" baseline="0"/>
            <a:t> MDP</a:t>
          </a:r>
          <a:endParaRPr lang="es-MX" sz="1200"/>
        </a:p>
      </xdr:txBody>
    </xdr:sp>
    <xdr:clientData/>
  </xdr:twoCellAnchor>
  <xdr:twoCellAnchor>
    <xdr:from>
      <xdr:col>16</xdr:col>
      <xdr:colOff>0</xdr:colOff>
      <xdr:row>48</xdr:row>
      <xdr:rowOff>0</xdr:rowOff>
    </xdr:from>
    <xdr:to>
      <xdr:col>17</xdr:col>
      <xdr:colOff>335972</xdr:colOff>
      <xdr:row>50</xdr:row>
      <xdr:rowOff>17319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800E89AE-CE68-4CC2-9DDC-9136F446BF6F}"/>
            </a:ext>
          </a:extLst>
        </xdr:cNvPr>
        <xdr:cNvSpPr txBox="1"/>
      </xdr:nvSpPr>
      <xdr:spPr>
        <a:xfrm>
          <a:off x="11568545" y="8728364"/>
          <a:ext cx="98540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200"/>
            <a:t>7.2</a:t>
          </a:r>
          <a:r>
            <a:rPr lang="es-MX" sz="1200" baseline="0"/>
            <a:t> MDP</a:t>
          </a:r>
          <a:endParaRPr lang="es-MX" sz="1200"/>
        </a:p>
      </xdr:txBody>
    </xdr:sp>
    <xdr:clientData/>
  </xdr:twoCellAnchor>
  <xdr:twoCellAnchor>
    <xdr:from>
      <xdr:col>18</xdr:col>
      <xdr:colOff>0</xdr:colOff>
      <xdr:row>69</xdr:row>
      <xdr:rowOff>-1</xdr:rowOff>
    </xdr:from>
    <xdr:to>
      <xdr:col>19</xdr:col>
      <xdr:colOff>335972</xdr:colOff>
      <xdr:row>72</xdr:row>
      <xdr:rowOff>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E0019EAF-207B-4931-96CE-459C63652210}"/>
            </a:ext>
          </a:extLst>
        </xdr:cNvPr>
        <xdr:cNvSpPr txBox="1"/>
      </xdr:nvSpPr>
      <xdr:spPr>
        <a:xfrm>
          <a:off x="12867409" y="12547023"/>
          <a:ext cx="985405" cy="5455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200"/>
            <a:t>25,000 </a:t>
          </a:r>
        </a:p>
        <a:p>
          <a:r>
            <a:rPr lang="es-MX" sz="1200"/>
            <a:t>MXN</a:t>
          </a:r>
        </a:p>
      </xdr:txBody>
    </xdr:sp>
    <xdr:clientData/>
  </xdr:twoCellAnchor>
  <xdr:twoCellAnchor>
    <xdr:from>
      <xdr:col>16</xdr:col>
      <xdr:colOff>0</xdr:colOff>
      <xdr:row>67</xdr:row>
      <xdr:rowOff>0</xdr:rowOff>
    </xdr:from>
    <xdr:to>
      <xdr:col>17</xdr:col>
      <xdr:colOff>335972</xdr:colOff>
      <xdr:row>70</xdr:row>
      <xdr:rowOff>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BA0CCD90-CA16-4373-AA8F-200A06084F34}"/>
            </a:ext>
          </a:extLst>
        </xdr:cNvPr>
        <xdr:cNvSpPr txBox="1"/>
      </xdr:nvSpPr>
      <xdr:spPr>
        <a:xfrm>
          <a:off x="11568545" y="12183342"/>
          <a:ext cx="985405" cy="5455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200"/>
            <a:t>100,000 MXN</a:t>
          </a:r>
        </a:p>
      </xdr:txBody>
    </xdr:sp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0.81395</cdr:x>
      <cdr:y>0.10941</cdr:y>
    </cdr:from>
    <cdr:to>
      <cdr:x>0.87839</cdr:x>
      <cdr:y>0.15553</cdr:y>
    </cdr:to>
    <cdr:pic>
      <cdr:nvPicPr>
        <cdr:cNvPr id="27" name="Picture 26">
          <a:extLst xmlns:a="http://schemas.openxmlformats.org/drawingml/2006/main">
            <a:ext uri="{FF2B5EF4-FFF2-40B4-BE49-F238E27FC236}">
              <a16:creationId xmlns:a16="http://schemas.microsoft.com/office/drawing/2014/main" id="{DF1B850F-ADD8-ED81-25C4-0C11D9BDE5A3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799138" y="1089025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0.63815</cdr:x>
      <cdr:y>0.15343</cdr:y>
    </cdr:from>
    <cdr:to>
      <cdr:x>0.70258</cdr:x>
      <cdr:y>0.19955</cdr:y>
    </cdr:to>
    <cdr:pic>
      <cdr:nvPicPr>
        <cdr:cNvPr id="28" name="Picture 27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546600" y="1527175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0.61341</cdr:x>
      <cdr:y>0.19649</cdr:y>
    </cdr:from>
    <cdr:to>
      <cdr:x>0.67785</cdr:x>
      <cdr:y>0.24262</cdr:y>
    </cdr:to>
    <cdr:pic>
      <cdr:nvPicPr>
        <cdr:cNvPr id="29" name="Picture 28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370388" y="1955800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0.54924</cdr:x>
      <cdr:y>0.28166</cdr:y>
    </cdr:from>
    <cdr:to>
      <cdr:x>0.61368</cdr:x>
      <cdr:y>0.32778</cdr:y>
    </cdr:to>
    <cdr:pic>
      <cdr:nvPicPr>
        <cdr:cNvPr id="30" name="Picture 29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913188" y="2803524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0.51114</cdr:x>
      <cdr:y>0.36922</cdr:y>
    </cdr:from>
    <cdr:to>
      <cdr:x>0.57558</cdr:x>
      <cdr:y>0.41534</cdr:y>
    </cdr:to>
    <cdr:pic>
      <cdr:nvPicPr>
        <cdr:cNvPr id="31" name="Picture 30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641725" y="3675063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0.51114</cdr:x>
      <cdr:y>0.41563</cdr:y>
    </cdr:from>
    <cdr:to>
      <cdr:x>0.57558</cdr:x>
      <cdr:y>0.46175</cdr:y>
    </cdr:to>
    <cdr:pic>
      <cdr:nvPicPr>
        <cdr:cNvPr id="32" name="Picture 31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641725" y="4137025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0.48574</cdr:x>
      <cdr:y>0.67305</cdr:y>
    </cdr:from>
    <cdr:to>
      <cdr:x>0.55018</cdr:x>
      <cdr:y>0.71917</cdr:y>
    </cdr:to>
    <cdr:pic>
      <cdr:nvPicPr>
        <cdr:cNvPr id="33" name="Picture 32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460750" y="6699250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0.47972</cdr:x>
      <cdr:y>0.71754</cdr:y>
    </cdr:from>
    <cdr:to>
      <cdr:x>0.54416</cdr:x>
      <cdr:y>0.76367</cdr:y>
    </cdr:to>
    <cdr:pic>
      <cdr:nvPicPr>
        <cdr:cNvPr id="34" name="Picture 33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417888" y="7142163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0.40218</cdr:x>
      <cdr:y>0.89027</cdr:y>
    </cdr:from>
    <cdr:to>
      <cdr:x>0.46662</cdr:x>
      <cdr:y>0.9364</cdr:y>
    </cdr:to>
    <cdr:pic>
      <cdr:nvPicPr>
        <cdr:cNvPr id="35" name="Picture 34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65438" y="8861425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0.40285</cdr:x>
      <cdr:y>0.93812</cdr:y>
    </cdr:from>
    <cdr:to>
      <cdr:x>0.46729</cdr:x>
      <cdr:y>0.98424</cdr:y>
    </cdr:to>
    <cdr:pic>
      <cdr:nvPicPr>
        <cdr:cNvPr id="36" name="Picture 35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70200" y="9337675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0.43494</cdr:x>
      <cdr:y>0.80367</cdr:y>
    </cdr:from>
    <cdr:to>
      <cdr:x>0.49938</cdr:x>
      <cdr:y>0.84979</cdr:y>
    </cdr:to>
    <cdr:pic>
      <cdr:nvPicPr>
        <cdr:cNvPr id="37" name="Picture 36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98800" y="7999413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0.4102</cdr:x>
      <cdr:y>0.85486</cdr:y>
    </cdr:from>
    <cdr:to>
      <cdr:x>0.47326</cdr:x>
      <cdr:y>0.9</cdr:y>
    </cdr:to>
    <cdr:pic>
      <cdr:nvPicPr>
        <cdr:cNvPr id="38" name="Picture 37">
          <a:extLst xmlns:a="http://schemas.openxmlformats.org/drawingml/2006/main">
            <a:ext uri="{FF2B5EF4-FFF2-40B4-BE49-F238E27FC236}">
              <a16:creationId xmlns:a16="http://schemas.microsoft.com/office/drawing/2014/main" id="{9C970F48-2DB6-B3B9-CFB7-C6EDCDE799E8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922587" y="8509001"/>
          <a:ext cx="449262" cy="4492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0.53053</cdr:x>
      <cdr:y>0.3362</cdr:y>
    </cdr:from>
    <cdr:to>
      <cdr:x>0.58489</cdr:x>
      <cdr:y>0.37512</cdr:y>
    </cdr:to>
    <cdr:pic>
      <cdr:nvPicPr>
        <cdr:cNvPr id="39" name="Picture 38">
          <a:extLst xmlns:a="http://schemas.openxmlformats.org/drawingml/2006/main">
            <a:ext uri="{FF2B5EF4-FFF2-40B4-BE49-F238E27FC236}">
              <a16:creationId xmlns:a16="http://schemas.microsoft.com/office/drawing/2014/main" id="{0BE17EF7-96BD-84A5-0C8C-500AB64AC71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779837" y="3346450"/>
          <a:ext cx="387351" cy="3873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0.49978</cdr:x>
      <cdr:y>0.4673</cdr:y>
    </cdr:from>
    <cdr:to>
      <cdr:x>0.55414</cdr:x>
      <cdr:y>0.50622</cdr:y>
    </cdr:to>
    <cdr:pic>
      <cdr:nvPicPr>
        <cdr:cNvPr id="40" name="Picture 39">
          <a:extLst xmlns:a="http://schemas.openxmlformats.org/drawingml/2006/main">
            <a:ext uri="{FF2B5EF4-FFF2-40B4-BE49-F238E27FC236}">
              <a16:creationId xmlns:a16="http://schemas.microsoft.com/office/drawing/2014/main" id="{59832810-85F5-B2DC-FED3-DB4DDC7774C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560763" y="4651375"/>
          <a:ext cx="387351" cy="3873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0.46234</cdr:x>
      <cdr:y>0.77113</cdr:y>
    </cdr:from>
    <cdr:to>
      <cdr:x>0.51671</cdr:x>
      <cdr:y>0.81005</cdr:y>
    </cdr:to>
    <cdr:pic>
      <cdr:nvPicPr>
        <cdr:cNvPr id="41" name="Picture 40">
          <a:extLst xmlns:a="http://schemas.openxmlformats.org/drawingml/2006/main">
            <a:ext uri="{FF2B5EF4-FFF2-40B4-BE49-F238E27FC236}">
              <a16:creationId xmlns:a16="http://schemas.microsoft.com/office/drawing/2014/main" id="{59832810-85F5-B2DC-FED3-DB4DDC7774C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294062" y="7675562"/>
          <a:ext cx="387351" cy="3873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0.48841</cdr:x>
      <cdr:y>0.59793</cdr:y>
    </cdr:from>
    <cdr:to>
      <cdr:x>0.54278</cdr:x>
      <cdr:y>0.63684</cdr:y>
    </cdr:to>
    <cdr:pic>
      <cdr:nvPicPr>
        <cdr:cNvPr id="42" name="Picture 41">
          <a:extLst xmlns:a="http://schemas.openxmlformats.org/drawingml/2006/main">
            <a:ext uri="{FF2B5EF4-FFF2-40B4-BE49-F238E27FC236}">
              <a16:creationId xmlns:a16="http://schemas.microsoft.com/office/drawing/2014/main" id="{59832810-85F5-B2DC-FED3-DB4DDC7774C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479800" y="5951537"/>
          <a:ext cx="387351" cy="3873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0.6074</cdr:x>
      <cdr:y>0.2496</cdr:y>
    </cdr:from>
    <cdr:to>
      <cdr:x>0.66644</cdr:x>
      <cdr:y>0.29187</cdr:y>
    </cdr:to>
    <cdr:pic>
      <cdr:nvPicPr>
        <cdr:cNvPr id="43" name="Picture 42">
          <a:extLst xmlns:a="http://schemas.openxmlformats.org/drawingml/2006/main">
            <a:ext uri="{FF2B5EF4-FFF2-40B4-BE49-F238E27FC236}">
              <a16:creationId xmlns:a16="http://schemas.microsoft.com/office/drawing/2014/main" id="{05031CF1-D4E4-AA3E-B4B6-BF0764170CD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327526" y="2484438"/>
          <a:ext cx="420688" cy="4206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0.49978</cdr:x>
      <cdr:y>0.55391</cdr:y>
    </cdr:from>
    <cdr:to>
      <cdr:x>0.55882</cdr:x>
      <cdr:y>0.59617</cdr:y>
    </cdr:to>
    <cdr:pic>
      <cdr:nvPicPr>
        <cdr:cNvPr id="44" name="Picture 43">
          <a:extLst xmlns:a="http://schemas.openxmlformats.org/drawingml/2006/main">
            <a:ext uri="{FF2B5EF4-FFF2-40B4-BE49-F238E27FC236}">
              <a16:creationId xmlns:a16="http://schemas.microsoft.com/office/drawing/2014/main" id="{6006913C-F901-97AB-BC49-42B0B4C268B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560763" y="5513387"/>
          <a:ext cx="420688" cy="4206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0.50245</cdr:x>
      <cdr:y>0.50893</cdr:y>
    </cdr:from>
    <cdr:to>
      <cdr:x>0.5615</cdr:x>
      <cdr:y>0.5512</cdr:y>
    </cdr:to>
    <cdr:pic>
      <cdr:nvPicPr>
        <cdr:cNvPr id="45" name="Picture 44">
          <a:extLst xmlns:a="http://schemas.openxmlformats.org/drawingml/2006/main">
            <a:ext uri="{FF2B5EF4-FFF2-40B4-BE49-F238E27FC236}">
              <a16:creationId xmlns:a16="http://schemas.microsoft.com/office/drawing/2014/main" id="{6006913C-F901-97AB-BC49-42B0B4C268B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579812" y="5065712"/>
          <a:ext cx="420688" cy="4206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0.48775</cdr:x>
      <cdr:y>0.6386</cdr:y>
    </cdr:from>
    <cdr:to>
      <cdr:x>0.54679</cdr:x>
      <cdr:y>0.68086</cdr:y>
    </cdr:to>
    <cdr:pic>
      <cdr:nvPicPr>
        <cdr:cNvPr id="46" name="Picture 45">
          <a:extLst xmlns:a="http://schemas.openxmlformats.org/drawingml/2006/main">
            <a:ext uri="{FF2B5EF4-FFF2-40B4-BE49-F238E27FC236}">
              <a16:creationId xmlns:a16="http://schemas.microsoft.com/office/drawing/2014/main" id="{6006913C-F901-97AB-BC49-42B0B4C268B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475038" y="6356350"/>
          <a:ext cx="420688" cy="4206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15</xdr:col>
      <xdr:colOff>34018</xdr:colOff>
      <xdr:row>54</xdr:row>
      <xdr:rowOff>80776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C001D4-1FAD-4048-B997-975651232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0.64536</cdr:x>
      <cdr:y>0.11846</cdr:y>
    </cdr:from>
    <cdr:to>
      <cdr:x>0.70901</cdr:x>
      <cdr:y>0.16529</cdr:y>
    </cdr:to>
    <cdr:pic>
      <cdr:nvPicPr>
        <cdr:cNvPr id="22" name="Picture 21">
          <a:extLst xmlns:a="http://schemas.openxmlformats.org/drawingml/2006/main">
            <a:ext uri="{FF2B5EF4-FFF2-40B4-BE49-F238E27FC236}">
              <a16:creationId xmlns:a16="http://schemas.microsoft.com/office/drawing/2014/main" id="{03B0CD56-D9CB-6789-4F6D-DB3985F2914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635874" y="1156446"/>
          <a:ext cx="457200" cy="4572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0.63285</cdr:x>
      <cdr:y>0.1614</cdr:y>
    </cdr:from>
    <cdr:to>
      <cdr:x>0.6965</cdr:x>
      <cdr:y>0.20823</cdr:y>
    </cdr:to>
    <cdr:pic>
      <cdr:nvPicPr>
        <cdr:cNvPr id="23" name="Picture 22">
          <a:extLst xmlns:a="http://schemas.openxmlformats.org/drawingml/2006/main">
            <a:ext uri="{FF2B5EF4-FFF2-40B4-BE49-F238E27FC236}">
              <a16:creationId xmlns:a16="http://schemas.microsoft.com/office/drawing/2014/main" id="{2596E241-176C-B512-64EE-9E7C50C56E00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530416" y="1590335"/>
          <a:ext cx="455631" cy="461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0.53235</cdr:x>
      <cdr:y>0.29264</cdr:y>
    </cdr:from>
    <cdr:to>
      <cdr:x>0.596</cdr:x>
      <cdr:y>0.33948</cdr:y>
    </cdr:to>
    <cdr:pic>
      <cdr:nvPicPr>
        <cdr:cNvPr id="24" name="Picture 23">
          <a:extLst xmlns:a="http://schemas.openxmlformats.org/drawingml/2006/main">
            <a:ext uri="{FF2B5EF4-FFF2-40B4-BE49-F238E27FC236}">
              <a16:creationId xmlns:a16="http://schemas.microsoft.com/office/drawing/2014/main" id="{38E9878D-0465-62CF-68BE-C88D4826363F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810939" y="2883552"/>
          <a:ext cx="455631" cy="461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0.40654</cdr:x>
      <cdr:y>0.63989</cdr:y>
    </cdr:from>
    <cdr:to>
      <cdr:x>0.47019</cdr:x>
      <cdr:y>0.68673</cdr:y>
    </cdr:to>
    <cdr:pic>
      <cdr:nvPicPr>
        <cdr:cNvPr id="25" name="Picture 24">
          <a:extLst xmlns:a="http://schemas.openxmlformats.org/drawingml/2006/main">
            <a:ext uri="{FF2B5EF4-FFF2-40B4-BE49-F238E27FC236}">
              <a16:creationId xmlns:a16="http://schemas.microsoft.com/office/drawing/2014/main" id="{3B1DEE2D-8852-94A9-1A56-2A354777D82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910318" y="6305147"/>
          <a:ext cx="455631" cy="461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0.37112</cdr:x>
      <cdr:y>0.85496</cdr:y>
    </cdr:from>
    <cdr:to>
      <cdr:x>0.43477</cdr:x>
      <cdr:y>0.90179</cdr:y>
    </cdr:to>
    <cdr:pic>
      <cdr:nvPicPr>
        <cdr:cNvPr id="26" name="Picture 25">
          <a:extLst xmlns:a="http://schemas.openxmlformats.org/drawingml/2006/main">
            <a:ext uri="{FF2B5EF4-FFF2-40B4-BE49-F238E27FC236}">
              <a16:creationId xmlns:a16="http://schemas.microsoft.com/office/drawing/2014/main" id="{F9AAEB67-BF6B-7DA0-AB10-5FC57694269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656753" y="8424294"/>
          <a:ext cx="455631" cy="4614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0.37034</cdr:x>
      <cdr:y>0.89831</cdr:y>
    </cdr:from>
    <cdr:to>
      <cdr:x>0.43399</cdr:x>
      <cdr:y>0.94514</cdr:y>
    </cdr:to>
    <cdr:pic>
      <cdr:nvPicPr>
        <cdr:cNvPr id="47" name="Picture 46">
          <a:extLst xmlns:a="http://schemas.openxmlformats.org/drawingml/2006/main">
            <a:ext uri="{FF2B5EF4-FFF2-40B4-BE49-F238E27FC236}">
              <a16:creationId xmlns:a16="http://schemas.microsoft.com/office/drawing/2014/main" id="{2381F793-25FC-F715-7410-1FE11882046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651169" y="8851397"/>
          <a:ext cx="455631" cy="461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0.36991</cdr:x>
      <cdr:y>0.94395</cdr:y>
    </cdr:from>
    <cdr:to>
      <cdr:x>0.43355</cdr:x>
      <cdr:y>0.99078</cdr:y>
    </cdr:to>
    <cdr:pic>
      <cdr:nvPicPr>
        <cdr:cNvPr id="48" name="Picture 47">
          <a:extLst xmlns:a="http://schemas.openxmlformats.org/drawingml/2006/main">
            <a:ext uri="{FF2B5EF4-FFF2-40B4-BE49-F238E27FC236}">
              <a16:creationId xmlns:a16="http://schemas.microsoft.com/office/drawing/2014/main" id="{1A151FFE-B8B5-D82C-EC9C-6B3C6AB28D9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648049" y="9301123"/>
          <a:ext cx="455631" cy="4614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0.57245</cdr:x>
      <cdr:y>0.20589</cdr:y>
    </cdr:from>
    <cdr:to>
      <cdr:x>0.6361</cdr:x>
      <cdr:y>0.25272</cdr:y>
    </cdr:to>
    <cdr:pic>
      <cdr:nvPicPr>
        <cdr:cNvPr id="49" name="Picture 48">
          <a:extLst xmlns:a="http://schemas.openxmlformats.org/drawingml/2006/main">
            <a:ext uri="{FF2B5EF4-FFF2-40B4-BE49-F238E27FC236}">
              <a16:creationId xmlns:a16="http://schemas.microsoft.com/office/drawing/2014/main" id="{5A3D065D-FCD1-C019-C86C-18B40E38FAD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098006" y="2028750"/>
          <a:ext cx="455631" cy="461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0.54703</cdr:x>
      <cdr:y>0.24894</cdr:y>
    </cdr:from>
    <cdr:to>
      <cdr:x>0.61068</cdr:x>
      <cdr:y>0.29577</cdr:y>
    </cdr:to>
    <cdr:pic>
      <cdr:nvPicPr>
        <cdr:cNvPr id="50" name="Picture 49">
          <a:extLst xmlns:a="http://schemas.openxmlformats.org/drawingml/2006/main">
            <a:ext uri="{FF2B5EF4-FFF2-40B4-BE49-F238E27FC236}">
              <a16:creationId xmlns:a16="http://schemas.microsoft.com/office/drawing/2014/main" id="{1489797F-9A6F-63FC-8A42-9C70094E955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916043" y="2452877"/>
          <a:ext cx="455630" cy="461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0.48388</cdr:x>
      <cdr:y>0.33847</cdr:y>
    </cdr:from>
    <cdr:to>
      <cdr:x>0.54752</cdr:x>
      <cdr:y>0.3853</cdr:y>
    </cdr:to>
    <cdr:pic>
      <cdr:nvPicPr>
        <cdr:cNvPr id="51" name="Picture 50">
          <a:extLst xmlns:a="http://schemas.openxmlformats.org/drawingml/2006/main">
            <a:ext uri="{FF2B5EF4-FFF2-40B4-BE49-F238E27FC236}">
              <a16:creationId xmlns:a16="http://schemas.microsoft.com/office/drawing/2014/main" id="{6EFE3C92-9442-FF1F-5858-7D300567E9D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463927" y="3335062"/>
          <a:ext cx="455631" cy="461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0.40324</cdr:x>
      <cdr:y>0.59316</cdr:y>
    </cdr:from>
    <cdr:to>
      <cdr:x>0.46689</cdr:x>
      <cdr:y>0.64</cdr:y>
    </cdr:to>
    <cdr:pic>
      <cdr:nvPicPr>
        <cdr:cNvPr id="52" name="Picture 51">
          <a:extLst xmlns:a="http://schemas.openxmlformats.org/drawingml/2006/main">
            <a:ext uri="{FF2B5EF4-FFF2-40B4-BE49-F238E27FC236}">
              <a16:creationId xmlns:a16="http://schemas.microsoft.com/office/drawing/2014/main" id="{AA735071-2109-1D5E-3836-1930C51EF60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86671" y="5844707"/>
          <a:ext cx="455631" cy="461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0.40269</cdr:x>
      <cdr:y>0.55269</cdr:y>
    </cdr:from>
    <cdr:to>
      <cdr:x>0.46633</cdr:x>
      <cdr:y>0.59952</cdr:y>
    </cdr:to>
    <cdr:pic>
      <cdr:nvPicPr>
        <cdr:cNvPr id="53" name="Picture 52">
          <a:extLst xmlns:a="http://schemas.openxmlformats.org/drawingml/2006/main">
            <a:ext uri="{FF2B5EF4-FFF2-40B4-BE49-F238E27FC236}">
              <a16:creationId xmlns:a16="http://schemas.microsoft.com/office/drawing/2014/main" id="{91E16CE4-5C6C-5696-DA87-6B69DD558F3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82729" y="5445876"/>
          <a:ext cx="455631" cy="4614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0.44235</cdr:x>
      <cdr:y>0.37798</cdr:y>
    </cdr:from>
    <cdr:to>
      <cdr:x>0.506</cdr:x>
      <cdr:y>0.42481</cdr:y>
    </cdr:to>
    <cdr:pic>
      <cdr:nvPicPr>
        <cdr:cNvPr id="54" name="Picture 53">
          <a:extLst xmlns:a="http://schemas.openxmlformats.org/drawingml/2006/main">
            <a:ext uri="{FF2B5EF4-FFF2-40B4-BE49-F238E27FC236}">
              <a16:creationId xmlns:a16="http://schemas.microsoft.com/office/drawing/2014/main" id="{1CD6969A-4C2C-5520-694D-9D03073D60CF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166678" y="3724367"/>
          <a:ext cx="455630" cy="4614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0.426</cdr:x>
      <cdr:y>0.42235</cdr:y>
    </cdr:from>
    <cdr:to>
      <cdr:x>0.48964</cdr:x>
      <cdr:y>0.46918</cdr:y>
    </cdr:to>
    <cdr:pic>
      <cdr:nvPicPr>
        <cdr:cNvPr id="55" name="Picture 54">
          <a:extLst xmlns:a="http://schemas.openxmlformats.org/drawingml/2006/main">
            <a:ext uri="{FF2B5EF4-FFF2-40B4-BE49-F238E27FC236}">
              <a16:creationId xmlns:a16="http://schemas.microsoft.com/office/drawing/2014/main" id="{BC02920D-6048-E065-850C-5F62425D9B6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49583" y="4161589"/>
          <a:ext cx="455631" cy="461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0.37663</cdr:x>
      <cdr:y>0.7229</cdr:y>
    </cdr:from>
    <cdr:to>
      <cdr:x>0.44027</cdr:x>
      <cdr:y>0.76973</cdr:y>
    </cdr:to>
    <cdr:pic>
      <cdr:nvPicPr>
        <cdr:cNvPr id="56" name="Picture 55">
          <a:extLst xmlns:a="http://schemas.openxmlformats.org/drawingml/2006/main">
            <a:ext uri="{FF2B5EF4-FFF2-40B4-BE49-F238E27FC236}">
              <a16:creationId xmlns:a16="http://schemas.microsoft.com/office/drawing/2014/main" id="{A532D2EF-9CC1-6C55-FBC0-7AE68C75928F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696167" y="7123037"/>
          <a:ext cx="455631" cy="461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0.37651</cdr:x>
      <cdr:y>0.76812</cdr:y>
    </cdr:from>
    <cdr:to>
      <cdr:x>0.44016</cdr:x>
      <cdr:y>0.81495</cdr:y>
    </cdr:to>
    <cdr:pic>
      <cdr:nvPicPr>
        <cdr:cNvPr id="57" name="Picture 56">
          <a:extLst xmlns:a="http://schemas.openxmlformats.org/drawingml/2006/main">
            <a:ext uri="{FF2B5EF4-FFF2-40B4-BE49-F238E27FC236}">
              <a16:creationId xmlns:a16="http://schemas.microsoft.com/office/drawing/2014/main" id="{A65239DC-66F5-6023-17D1-315DFEB2D92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695345" y="7568598"/>
          <a:ext cx="455631" cy="461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0.42095</cdr:x>
      <cdr:y>0.46316</cdr:y>
    </cdr:from>
    <cdr:to>
      <cdr:x>0.4846</cdr:x>
      <cdr:y>0.50999</cdr:y>
    </cdr:to>
    <cdr:pic>
      <cdr:nvPicPr>
        <cdr:cNvPr id="58" name="Picture 57">
          <a:extLst xmlns:a="http://schemas.openxmlformats.org/drawingml/2006/main">
            <a:ext uri="{FF2B5EF4-FFF2-40B4-BE49-F238E27FC236}">
              <a16:creationId xmlns:a16="http://schemas.microsoft.com/office/drawing/2014/main" id="{AD30D064-8000-5B74-F280-4A737659510E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13453" y="4563689"/>
          <a:ext cx="455631" cy="461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0.39487</cdr:x>
      <cdr:y>0.67898</cdr:y>
    </cdr:from>
    <cdr:to>
      <cdr:x>0.45851</cdr:x>
      <cdr:y>0.72581</cdr:y>
    </cdr:to>
    <cdr:pic>
      <cdr:nvPicPr>
        <cdr:cNvPr id="59" name="Picture 58">
          <a:extLst xmlns:a="http://schemas.openxmlformats.org/drawingml/2006/main">
            <a:ext uri="{FF2B5EF4-FFF2-40B4-BE49-F238E27FC236}">
              <a16:creationId xmlns:a16="http://schemas.microsoft.com/office/drawing/2014/main" id="{EA9F046F-3DD6-B350-5EED-28611B66C19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26728" y="6690283"/>
          <a:ext cx="455631" cy="4614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0.40049</cdr:x>
      <cdr:y>0.5088</cdr:y>
    </cdr:from>
    <cdr:to>
      <cdr:x>0.46413</cdr:x>
      <cdr:y>0.55563</cdr:y>
    </cdr:to>
    <cdr:pic>
      <cdr:nvPicPr>
        <cdr:cNvPr id="60" name="Picture 59">
          <a:extLst xmlns:a="http://schemas.openxmlformats.org/drawingml/2006/main">
            <a:ext uri="{FF2B5EF4-FFF2-40B4-BE49-F238E27FC236}">
              <a16:creationId xmlns:a16="http://schemas.microsoft.com/office/drawing/2014/main" id="{9730771B-8760-FDCC-FF33-3896A910CC8F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66965" y="5013415"/>
          <a:ext cx="455631" cy="461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0.37514</cdr:x>
      <cdr:y>0.81002</cdr:y>
    </cdr:from>
    <cdr:to>
      <cdr:x>0.43914</cdr:x>
      <cdr:y>0.85574</cdr:y>
    </cdr:to>
    <cdr:pic>
      <cdr:nvPicPr>
        <cdr:cNvPr id="61" name="Picture 60">
          <a:extLst xmlns:a="http://schemas.openxmlformats.org/drawingml/2006/main">
            <a:ext uri="{FF2B5EF4-FFF2-40B4-BE49-F238E27FC236}">
              <a16:creationId xmlns:a16="http://schemas.microsoft.com/office/drawing/2014/main" id="{D5FF3E84-00AA-B758-2AF8-8DFC5E94DE4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685488" y="7981464"/>
          <a:ext cx="458158" cy="45048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15</xdr:col>
      <xdr:colOff>0</xdr:colOff>
      <xdr:row>54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A6F1A8-4767-49B9-98F0-782F8EE674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1</xdr:colOff>
      <xdr:row>7</xdr:row>
      <xdr:rowOff>0</xdr:rowOff>
    </xdr:from>
    <xdr:to>
      <xdr:col>16</xdr:col>
      <xdr:colOff>1</xdr:colOff>
      <xdr:row>55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59A48D-8274-539B-9DF7-81D2982BD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19116" y="1272887"/>
          <a:ext cx="649430" cy="872836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0.81395</cdr:x>
      <cdr:y>0.10941</cdr:y>
    </cdr:from>
    <cdr:to>
      <cdr:x>0.87839</cdr:x>
      <cdr:y>0.15553</cdr:y>
    </cdr:to>
    <cdr:pic>
      <cdr:nvPicPr>
        <cdr:cNvPr id="27" name="Picture 26">
          <a:extLst xmlns:a="http://schemas.openxmlformats.org/drawingml/2006/main">
            <a:ext uri="{FF2B5EF4-FFF2-40B4-BE49-F238E27FC236}">
              <a16:creationId xmlns:a16="http://schemas.microsoft.com/office/drawing/2014/main" id="{DF1B850F-ADD8-ED81-25C4-0C11D9BDE5A3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799138" y="1089025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0.63815</cdr:x>
      <cdr:y>0.15343</cdr:y>
    </cdr:from>
    <cdr:to>
      <cdr:x>0.70258</cdr:x>
      <cdr:y>0.19955</cdr:y>
    </cdr:to>
    <cdr:pic>
      <cdr:nvPicPr>
        <cdr:cNvPr id="28" name="Picture 27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546600" y="1527175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0.61341</cdr:x>
      <cdr:y>0.19649</cdr:y>
    </cdr:from>
    <cdr:to>
      <cdr:x>0.67785</cdr:x>
      <cdr:y>0.24262</cdr:y>
    </cdr:to>
    <cdr:pic>
      <cdr:nvPicPr>
        <cdr:cNvPr id="29" name="Picture 28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370388" y="1955800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0.54924</cdr:x>
      <cdr:y>0.28166</cdr:y>
    </cdr:from>
    <cdr:to>
      <cdr:x>0.61368</cdr:x>
      <cdr:y>0.32778</cdr:y>
    </cdr:to>
    <cdr:pic>
      <cdr:nvPicPr>
        <cdr:cNvPr id="30" name="Picture 29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913188" y="2803524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0.51114</cdr:x>
      <cdr:y>0.36922</cdr:y>
    </cdr:from>
    <cdr:to>
      <cdr:x>0.57558</cdr:x>
      <cdr:y>0.41534</cdr:y>
    </cdr:to>
    <cdr:pic>
      <cdr:nvPicPr>
        <cdr:cNvPr id="31" name="Picture 30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641725" y="3675063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0.51114</cdr:x>
      <cdr:y>0.41563</cdr:y>
    </cdr:from>
    <cdr:to>
      <cdr:x>0.57558</cdr:x>
      <cdr:y>0.46175</cdr:y>
    </cdr:to>
    <cdr:pic>
      <cdr:nvPicPr>
        <cdr:cNvPr id="32" name="Picture 31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641725" y="4137025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0.48574</cdr:x>
      <cdr:y>0.67305</cdr:y>
    </cdr:from>
    <cdr:to>
      <cdr:x>0.55018</cdr:x>
      <cdr:y>0.71917</cdr:y>
    </cdr:to>
    <cdr:pic>
      <cdr:nvPicPr>
        <cdr:cNvPr id="33" name="Picture 32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460750" y="6699250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0.47972</cdr:x>
      <cdr:y>0.71754</cdr:y>
    </cdr:from>
    <cdr:to>
      <cdr:x>0.54416</cdr:x>
      <cdr:y>0.76367</cdr:y>
    </cdr:to>
    <cdr:pic>
      <cdr:nvPicPr>
        <cdr:cNvPr id="34" name="Picture 33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417888" y="7142163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0.40218</cdr:x>
      <cdr:y>0.89027</cdr:y>
    </cdr:from>
    <cdr:to>
      <cdr:x>0.46662</cdr:x>
      <cdr:y>0.9364</cdr:y>
    </cdr:to>
    <cdr:pic>
      <cdr:nvPicPr>
        <cdr:cNvPr id="35" name="Picture 34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65438" y="8861425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0.40285</cdr:x>
      <cdr:y>0.93812</cdr:y>
    </cdr:from>
    <cdr:to>
      <cdr:x>0.46729</cdr:x>
      <cdr:y>0.98424</cdr:y>
    </cdr:to>
    <cdr:pic>
      <cdr:nvPicPr>
        <cdr:cNvPr id="36" name="Picture 35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70200" y="9337675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0.43494</cdr:x>
      <cdr:y>0.80367</cdr:y>
    </cdr:from>
    <cdr:to>
      <cdr:x>0.49938</cdr:x>
      <cdr:y>0.84979</cdr:y>
    </cdr:to>
    <cdr:pic>
      <cdr:nvPicPr>
        <cdr:cNvPr id="37" name="Picture 36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98800" y="7999413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0.4102</cdr:x>
      <cdr:y>0.85486</cdr:y>
    </cdr:from>
    <cdr:to>
      <cdr:x>0.47326</cdr:x>
      <cdr:y>0.9</cdr:y>
    </cdr:to>
    <cdr:pic>
      <cdr:nvPicPr>
        <cdr:cNvPr id="38" name="Picture 37">
          <a:extLst xmlns:a="http://schemas.openxmlformats.org/drawingml/2006/main">
            <a:ext uri="{FF2B5EF4-FFF2-40B4-BE49-F238E27FC236}">
              <a16:creationId xmlns:a16="http://schemas.microsoft.com/office/drawing/2014/main" id="{9C970F48-2DB6-B3B9-CFB7-C6EDCDE799E8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922587" y="8509001"/>
          <a:ext cx="449262" cy="4492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0.53053</cdr:x>
      <cdr:y>0.3362</cdr:y>
    </cdr:from>
    <cdr:to>
      <cdr:x>0.58489</cdr:x>
      <cdr:y>0.37512</cdr:y>
    </cdr:to>
    <cdr:pic>
      <cdr:nvPicPr>
        <cdr:cNvPr id="39" name="Picture 38">
          <a:extLst xmlns:a="http://schemas.openxmlformats.org/drawingml/2006/main">
            <a:ext uri="{FF2B5EF4-FFF2-40B4-BE49-F238E27FC236}">
              <a16:creationId xmlns:a16="http://schemas.microsoft.com/office/drawing/2014/main" id="{0BE17EF7-96BD-84A5-0C8C-500AB64AC71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779837" y="3346450"/>
          <a:ext cx="387351" cy="3873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0.49978</cdr:x>
      <cdr:y>0.4673</cdr:y>
    </cdr:from>
    <cdr:to>
      <cdr:x>0.55414</cdr:x>
      <cdr:y>0.50622</cdr:y>
    </cdr:to>
    <cdr:pic>
      <cdr:nvPicPr>
        <cdr:cNvPr id="40" name="Picture 39">
          <a:extLst xmlns:a="http://schemas.openxmlformats.org/drawingml/2006/main">
            <a:ext uri="{FF2B5EF4-FFF2-40B4-BE49-F238E27FC236}">
              <a16:creationId xmlns:a16="http://schemas.microsoft.com/office/drawing/2014/main" id="{59832810-85F5-B2DC-FED3-DB4DDC7774C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560763" y="4651375"/>
          <a:ext cx="387351" cy="3873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0.46234</cdr:x>
      <cdr:y>0.77113</cdr:y>
    </cdr:from>
    <cdr:to>
      <cdr:x>0.51671</cdr:x>
      <cdr:y>0.81005</cdr:y>
    </cdr:to>
    <cdr:pic>
      <cdr:nvPicPr>
        <cdr:cNvPr id="41" name="Picture 40">
          <a:extLst xmlns:a="http://schemas.openxmlformats.org/drawingml/2006/main">
            <a:ext uri="{FF2B5EF4-FFF2-40B4-BE49-F238E27FC236}">
              <a16:creationId xmlns:a16="http://schemas.microsoft.com/office/drawing/2014/main" id="{59832810-85F5-B2DC-FED3-DB4DDC7774C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294062" y="7675562"/>
          <a:ext cx="387351" cy="3873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0.48841</cdr:x>
      <cdr:y>0.59793</cdr:y>
    </cdr:from>
    <cdr:to>
      <cdr:x>0.54278</cdr:x>
      <cdr:y>0.63684</cdr:y>
    </cdr:to>
    <cdr:pic>
      <cdr:nvPicPr>
        <cdr:cNvPr id="42" name="Picture 41">
          <a:extLst xmlns:a="http://schemas.openxmlformats.org/drawingml/2006/main">
            <a:ext uri="{FF2B5EF4-FFF2-40B4-BE49-F238E27FC236}">
              <a16:creationId xmlns:a16="http://schemas.microsoft.com/office/drawing/2014/main" id="{59832810-85F5-B2DC-FED3-DB4DDC7774C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479800" y="5951537"/>
          <a:ext cx="387351" cy="3873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0.6074</cdr:x>
      <cdr:y>0.2496</cdr:y>
    </cdr:from>
    <cdr:to>
      <cdr:x>0.66644</cdr:x>
      <cdr:y>0.29187</cdr:y>
    </cdr:to>
    <cdr:pic>
      <cdr:nvPicPr>
        <cdr:cNvPr id="43" name="Picture 42">
          <a:extLst xmlns:a="http://schemas.openxmlformats.org/drawingml/2006/main">
            <a:ext uri="{FF2B5EF4-FFF2-40B4-BE49-F238E27FC236}">
              <a16:creationId xmlns:a16="http://schemas.microsoft.com/office/drawing/2014/main" id="{05031CF1-D4E4-AA3E-B4B6-BF0764170CD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327526" y="2484438"/>
          <a:ext cx="420688" cy="4206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0.49978</cdr:x>
      <cdr:y>0.55391</cdr:y>
    </cdr:from>
    <cdr:to>
      <cdr:x>0.55882</cdr:x>
      <cdr:y>0.59617</cdr:y>
    </cdr:to>
    <cdr:pic>
      <cdr:nvPicPr>
        <cdr:cNvPr id="44" name="Picture 43">
          <a:extLst xmlns:a="http://schemas.openxmlformats.org/drawingml/2006/main">
            <a:ext uri="{FF2B5EF4-FFF2-40B4-BE49-F238E27FC236}">
              <a16:creationId xmlns:a16="http://schemas.microsoft.com/office/drawing/2014/main" id="{6006913C-F901-97AB-BC49-42B0B4C268B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560763" y="5513387"/>
          <a:ext cx="420688" cy="4206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0.50245</cdr:x>
      <cdr:y>0.50893</cdr:y>
    </cdr:from>
    <cdr:to>
      <cdr:x>0.5615</cdr:x>
      <cdr:y>0.5512</cdr:y>
    </cdr:to>
    <cdr:pic>
      <cdr:nvPicPr>
        <cdr:cNvPr id="45" name="Picture 44">
          <a:extLst xmlns:a="http://schemas.openxmlformats.org/drawingml/2006/main">
            <a:ext uri="{FF2B5EF4-FFF2-40B4-BE49-F238E27FC236}">
              <a16:creationId xmlns:a16="http://schemas.microsoft.com/office/drawing/2014/main" id="{6006913C-F901-97AB-BC49-42B0B4C268B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579812" y="5065712"/>
          <a:ext cx="420688" cy="4206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0.48775</cdr:x>
      <cdr:y>0.6386</cdr:y>
    </cdr:from>
    <cdr:to>
      <cdr:x>0.54679</cdr:x>
      <cdr:y>0.68086</cdr:y>
    </cdr:to>
    <cdr:pic>
      <cdr:nvPicPr>
        <cdr:cNvPr id="46" name="Picture 45">
          <a:extLst xmlns:a="http://schemas.openxmlformats.org/drawingml/2006/main">
            <a:ext uri="{FF2B5EF4-FFF2-40B4-BE49-F238E27FC236}">
              <a16:creationId xmlns:a16="http://schemas.microsoft.com/office/drawing/2014/main" id="{6006913C-F901-97AB-BC49-42B0B4C268B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475038" y="6356350"/>
          <a:ext cx="420688" cy="4206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1</xdr:rowOff>
    </xdr:from>
    <xdr:to>
      <xdr:col>14</xdr:col>
      <xdr:colOff>0</xdr:colOff>
      <xdr:row>55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847B5A-A464-477A-C1B4-B2153C2600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19</xdr:col>
      <xdr:colOff>631825</xdr:colOff>
      <xdr:row>55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19341E5-F466-4057-B688-7BFA6CAE5B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86975" y="0"/>
              <a:ext cx="3870325" cy="9953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0.72304</cdr:x>
      <cdr:y>0.20558</cdr:y>
    </cdr:from>
    <cdr:to>
      <cdr:x>0.77941</cdr:x>
      <cdr:y>0.24593</cdr:y>
    </cdr:to>
    <cdr:pic>
      <cdr:nvPicPr>
        <cdr:cNvPr id="2" name="Picture 1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0E6DACD1-3692-D45D-A028-814BCDC53AC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151438" y="2046288"/>
          <a:ext cx="401636" cy="4016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0.35673</cdr:x>
      <cdr:y>0.59649</cdr:y>
    </cdr:from>
    <cdr:to>
      <cdr:x>0.4131</cdr:x>
      <cdr:y>0.63684</cdr:y>
    </cdr:to>
    <cdr:pic>
      <cdr:nvPicPr>
        <cdr:cNvPr id="3" name="Picture 2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0F83E8C9-7EAE-8DE5-F38A-C50D2D84F9E3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541587" y="5937250"/>
          <a:ext cx="401636" cy="4016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0.32397</cdr:x>
      <cdr:y>0.89649</cdr:y>
    </cdr:from>
    <cdr:to>
      <cdr:x>0.39372</cdr:x>
      <cdr:y>0.94641</cdr:y>
    </cdr:to>
    <cdr:pic>
      <cdr:nvPicPr>
        <cdr:cNvPr id="4" name="Picture 3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0A3AB43F-D105-2F00-E992-509B6594790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308224" y="8923338"/>
          <a:ext cx="496887" cy="4968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0.45967</cdr:x>
      <cdr:y>0.24577</cdr:y>
    </cdr:from>
    <cdr:to>
      <cdr:x>0.52941</cdr:x>
      <cdr:y>0.29569</cdr:y>
    </cdr:to>
    <cdr:pic>
      <cdr:nvPicPr>
        <cdr:cNvPr id="5" name="Picture 4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946FF814-2AEA-6A8E-FED0-E16A2A70D55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275013" y="2446337"/>
          <a:ext cx="496887" cy="4968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0.39082</cdr:x>
      <cdr:y>0.33238</cdr:y>
    </cdr:from>
    <cdr:to>
      <cdr:x>0.46056</cdr:x>
      <cdr:y>0.3823</cdr:y>
    </cdr:to>
    <cdr:pic>
      <cdr:nvPicPr>
        <cdr:cNvPr id="6" name="Picture 5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946FF814-2AEA-6A8E-FED0-E16A2A70D55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784475" y="3308350"/>
          <a:ext cx="496887" cy="4968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0.36475</cdr:x>
      <cdr:y>0.463</cdr:y>
    </cdr:from>
    <cdr:to>
      <cdr:x>0.43449</cdr:x>
      <cdr:y>0.51292</cdr:y>
    </cdr:to>
    <cdr:pic>
      <cdr:nvPicPr>
        <cdr:cNvPr id="7" name="Picture 6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946FF814-2AEA-6A8E-FED0-E16A2A70D55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598738" y="4608513"/>
          <a:ext cx="496887" cy="4968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0.88614</cdr:x>
      <cdr:y>0.1118</cdr:y>
    </cdr:from>
    <cdr:to>
      <cdr:x>0.94719</cdr:x>
      <cdr:y>0.1555</cdr:y>
    </cdr:to>
    <cdr:pic>
      <cdr:nvPicPr>
        <cdr:cNvPr id="8" name="Picture 7" descr="A blue and yellow logo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A824A4A1-274F-7AB0-31A1-CABDF8126EC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6313488" y="1112837"/>
          <a:ext cx="434975" cy="4349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0.74777</cdr:x>
      <cdr:y>0.15534</cdr:y>
    </cdr:from>
    <cdr:to>
      <cdr:x>0.80882</cdr:x>
      <cdr:y>0.19904</cdr:y>
    </cdr:to>
    <cdr:pic>
      <cdr:nvPicPr>
        <cdr:cNvPr id="9" name="Picture 8" descr="A blue and yellow logo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E091FF15-766B-E9FD-FCBB-70C4CA3CEC9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327650" y="1546225"/>
          <a:ext cx="434975" cy="4349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0.41756</cdr:x>
      <cdr:y>0.28501</cdr:y>
    </cdr:from>
    <cdr:to>
      <cdr:x>0.47861</cdr:x>
      <cdr:y>0.32871</cdr:y>
    </cdr:to>
    <cdr:pic>
      <cdr:nvPicPr>
        <cdr:cNvPr id="10" name="Picture 9" descr="A blue and yellow logo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E091FF15-766B-E9FD-FCBB-70C4CA3CEC9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974975" y="2836862"/>
          <a:ext cx="434975" cy="4349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0.3701</cdr:x>
      <cdr:y>0.41515</cdr:y>
    </cdr:from>
    <cdr:to>
      <cdr:x>0.43115</cdr:x>
      <cdr:y>0.45885</cdr:y>
    </cdr:to>
    <cdr:pic>
      <cdr:nvPicPr>
        <cdr:cNvPr id="11" name="Picture 10" descr="A blue and yellow logo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E091FF15-766B-E9FD-FCBB-70C4CA3CEC9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636837" y="4132262"/>
          <a:ext cx="434975" cy="4349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0.32398</cdr:x>
      <cdr:y>0.94099</cdr:y>
    </cdr:from>
    <cdr:to>
      <cdr:x>0.38503</cdr:x>
      <cdr:y>0.98469</cdr:y>
    </cdr:to>
    <cdr:pic>
      <cdr:nvPicPr>
        <cdr:cNvPr id="12" name="Picture 11" descr="A blue and yellow logo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E091FF15-766B-E9FD-FCBB-70C4CA3CEC9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308225" y="9366250"/>
          <a:ext cx="434975" cy="4349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0.32799</cdr:x>
      <cdr:y>0.76683</cdr:y>
    </cdr:from>
    <cdr:to>
      <cdr:x>0.38904</cdr:x>
      <cdr:y>0.81053</cdr:y>
    </cdr:to>
    <cdr:pic>
      <cdr:nvPicPr>
        <cdr:cNvPr id="13" name="Picture 12" descr="A blue and yellow logo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E091FF15-766B-E9FD-FCBB-70C4CA3CEC9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336800" y="7632700"/>
          <a:ext cx="434975" cy="4349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0.3701</cdr:x>
      <cdr:y>0.374</cdr:y>
    </cdr:from>
    <cdr:to>
      <cdr:x>0.43115</cdr:x>
      <cdr:y>0.4177</cdr:y>
    </cdr:to>
    <cdr:pic>
      <cdr:nvPicPr>
        <cdr:cNvPr id="14" name="Picture 13" descr="Logo&#10;&#10;Description automatically generated with medium confidence">
          <a:extLst xmlns:a="http://schemas.openxmlformats.org/drawingml/2006/main">
            <a:ext uri="{FF2B5EF4-FFF2-40B4-BE49-F238E27FC236}">
              <a16:creationId xmlns:a16="http://schemas.microsoft.com/office/drawing/2014/main" id="{504BCA15-A9C3-755A-440B-515DEF2DEAD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636838" y="3722687"/>
          <a:ext cx="434975" cy="4349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0.32598</cdr:x>
      <cdr:y>0.72329</cdr:y>
    </cdr:from>
    <cdr:to>
      <cdr:x>0.38703</cdr:x>
      <cdr:y>0.76699</cdr:y>
    </cdr:to>
    <cdr:pic>
      <cdr:nvPicPr>
        <cdr:cNvPr id="15" name="Picture 14" descr="Logo&#10;&#10;Description automatically generated with medium confidence">
          <a:extLst xmlns:a="http://schemas.openxmlformats.org/drawingml/2006/main">
            <a:ext uri="{FF2B5EF4-FFF2-40B4-BE49-F238E27FC236}">
              <a16:creationId xmlns:a16="http://schemas.microsoft.com/office/drawing/2014/main" id="{88C58C92-52F0-2F53-2B8D-1F1BC8917F1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322512" y="7199312"/>
          <a:ext cx="434975" cy="4349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0.35807</cdr:x>
      <cdr:y>0.54721</cdr:y>
    </cdr:from>
    <cdr:to>
      <cdr:x>0.42781</cdr:x>
      <cdr:y>0.59713</cdr:y>
    </cdr:to>
    <cdr:pic>
      <cdr:nvPicPr>
        <cdr:cNvPr id="16" name="Picture 15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D4ECD9EC-F71F-4830-41B4-BFE5DB18AC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551113" y="5446712"/>
          <a:ext cx="496887" cy="4968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0.32665</cdr:x>
      <cdr:y>0.81324</cdr:y>
    </cdr:from>
    <cdr:to>
      <cdr:x>0.38503</cdr:x>
      <cdr:y>0.85502</cdr:y>
    </cdr:to>
    <cdr:pic>
      <cdr:nvPicPr>
        <cdr:cNvPr id="17" name="Picture 16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73B48CBF-88B7-0777-0F7D-95899B615D6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327274" y="8094663"/>
          <a:ext cx="415924" cy="4159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0.32999</cdr:x>
      <cdr:y>0.85678</cdr:y>
    </cdr:from>
    <cdr:to>
      <cdr:x>0.38904</cdr:x>
      <cdr:y>0.89904</cdr:y>
    </cdr:to>
    <cdr:pic>
      <cdr:nvPicPr>
        <cdr:cNvPr id="18" name="Picture 17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2C792A39-2DA6-7E3B-184B-763C5F31C58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351088" y="8528050"/>
          <a:ext cx="420687" cy="4206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0.36141</cdr:x>
      <cdr:y>0.50654</cdr:y>
    </cdr:from>
    <cdr:to>
      <cdr:x>0.42045</cdr:x>
      <cdr:y>0.5488</cdr:y>
    </cdr:to>
    <cdr:pic>
      <cdr:nvPicPr>
        <cdr:cNvPr id="19" name="Picture 18" descr="Icon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C872EAAD-7ED6-0EFE-D0A8-05E95880400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574925" y="5041899"/>
          <a:ext cx="420687" cy="4206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0.34002</cdr:x>
      <cdr:y>0.67927</cdr:y>
    </cdr:from>
    <cdr:to>
      <cdr:x>0.40642</cdr:x>
      <cdr:y>0.72679</cdr:y>
    </cdr:to>
    <cdr:pic>
      <cdr:nvPicPr>
        <cdr:cNvPr id="20" name="Picture 19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3FB38795-0917-FA06-6831-E3A7AB460618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422526" y="6761163"/>
          <a:ext cx="473075" cy="4730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0.35673</cdr:x>
      <cdr:y>0.63238</cdr:y>
    </cdr:from>
    <cdr:to>
      <cdr:x>0.42112</cdr:x>
      <cdr:y>0.67847</cdr:y>
    </cdr:to>
    <cdr:pic>
      <cdr:nvPicPr>
        <cdr:cNvPr id="21" name="Picture 20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E62AF67A-7546-023A-F9C2-682F90410A83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541589" y="6294438"/>
          <a:ext cx="458786" cy="4587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9526</xdr:rowOff>
    </xdr:from>
    <xdr:to>
      <xdr:col>19</xdr:col>
      <xdr:colOff>0</xdr:colOff>
      <xdr:row>19</xdr:row>
      <xdr:rowOff>9526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1811B2-D6DA-1F3F-B126-6F28D263E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585787</xdr:colOff>
      <xdr:row>10</xdr:row>
      <xdr:rowOff>100012</xdr:rowOff>
    </xdr:from>
    <xdr:to>
      <xdr:col>20</xdr:col>
      <xdr:colOff>14287</xdr:colOff>
      <xdr:row>12</xdr:row>
      <xdr:rowOff>100012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DF27B37-8496-4742-993A-CF474A2A245D}"/>
            </a:ext>
          </a:extLst>
        </xdr:cNvPr>
        <xdr:cNvSpPr txBox="1"/>
      </xdr:nvSpPr>
      <xdr:spPr>
        <a:xfrm>
          <a:off x="13816012" y="1909762"/>
          <a:ext cx="7239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050"/>
            <a:t>Superliga</a:t>
          </a:r>
        </a:p>
      </xdr:txBody>
    </xdr:sp>
    <xdr:clientData/>
  </xdr:twoCellAnchor>
  <xdr:twoCellAnchor>
    <xdr:from>
      <xdr:col>18</xdr:col>
      <xdr:colOff>614363</xdr:colOff>
      <xdr:row>8</xdr:row>
      <xdr:rowOff>133350</xdr:rowOff>
    </xdr:from>
    <xdr:to>
      <xdr:col>19</xdr:col>
      <xdr:colOff>614363</xdr:colOff>
      <xdr:row>10</xdr:row>
      <xdr:rowOff>133350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00110BE-2185-44D8-8445-41E79EFC570E}"/>
            </a:ext>
          </a:extLst>
        </xdr:cNvPr>
        <xdr:cNvSpPr txBox="1"/>
      </xdr:nvSpPr>
      <xdr:spPr>
        <a:xfrm>
          <a:off x="13844588" y="1581150"/>
          <a:ext cx="6477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Liga MX</a:t>
          </a:r>
        </a:p>
      </xdr:txBody>
    </xdr:sp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0.18791</cdr:x>
      <cdr:y>0.47222</cdr:y>
    </cdr:from>
    <cdr:to>
      <cdr:x>0.97631</cdr:x>
      <cdr:y>0.47222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4D4FAFA-B64E-8679-DA57-E524C09A2519}"/>
            </a:ext>
          </a:extLst>
        </cdr:cNvPr>
        <cdr:cNvCxnSpPr/>
      </cdr:nvCxnSpPr>
      <cdr:spPr>
        <a:xfrm xmlns:a="http://schemas.openxmlformats.org/drawingml/2006/main">
          <a:off x="1095375" y="1538287"/>
          <a:ext cx="4595813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00B050"/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0.18627</cdr:x>
      <cdr:y>0.57164</cdr:y>
    </cdr:from>
    <cdr:to>
      <cdr:x>0.97467</cdr:x>
      <cdr:y>0.57164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5D74F5A0-7EB4-63C5-9F90-F7961E936C97}"/>
            </a:ext>
          </a:extLst>
        </cdr:cNvPr>
        <cdr:cNvCxnSpPr/>
      </cdr:nvCxnSpPr>
      <cdr:spPr>
        <a:xfrm xmlns:a="http://schemas.openxmlformats.org/drawingml/2006/main">
          <a:off x="1085851" y="1862137"/>
          <a:ext cx="4595813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00B0F0"/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</xdr:row>
      <xdr:rowOff>0</xdr:rowOff>
    </xdr:from>
    <xdr:to>
      <xdr:col>20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AE16C6-21A3-4BCD-8EE5-CEEFB5C5B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23812</xdr:colOff>
      <xdr:row>9</xdr:row>
      <xdr:rowOff>19049</xdr:rowOff>
    </xdr:from>
    <xdr:to>
      <xdr:col>21</xdr:col>
      <xdr:colOff>23812</xdr:colOff>
      <xdr:row>11</xdr:row>
      <xdr:rowOff>19049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0ED5708-3DA0-124C-510B-E2BC38B59C51}"/>
            </a:ext>
          </a:extLst>
        </xdr:cNvPr>
        <xdr:cNvSpPr txBox="1"/>
      </xdr:nvSpPr>
      <xdr:spPr>
        <a:xfrm>
          <a:off x="14620875" y="1647824"/>
          <a:ext cx="6477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LaLiga</a:t>
          </a:r>
        </a:p>
      </xdr:txBody>
    </xdr:sp>
    <xdr:clientData/>
  </xdr:twoCellAnchor>
  <xdr:twoCellAnchor>
    <xdr:from>
      <xdr:col>19</xdr:col>
      <xdr:colOff>585787</xdr:colOff>
      <xdr:row>14</xdr:row>
      <xdr:rowOff>47625</xdr:rowOff>
    </xdr:from>
    <xdr:to>
      <xdr:col>20</xdr:col>
      <xdr:colOff>585787</xdr:colOff>
      <xdr:row>16</xdr:row>
      <xdr:rowOff>47625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AF22C2F-0767-4D8D-AABF-56B2A25CEF88}"/>
            </a:ext>
          </a:extLst>
        </xdr:cNvPr>
        <xdr:cNvSpPr txBox="1"/>
      </xdr:nvSpPr>
      <xdr:spPr>
        <a:xfrm>
          <a:off x="14535150" y="2581275"/>
          <a:ext cx="6477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Liga MX</a:t>
          </a:r>
        </a:p>
      </xdr:txBody>
    </xdr:sp>
    <xdr:clientData/>
  </xdr:twoCellAnchor>
  <xdr:twoCellAnchor>
    <xdr:from>
      <xdr:col>19</xdr:col>
      <xdr:colOff>557212</xdr:colOff>
      <xdr:row>15</xdr:row>
      <xdr:rowOff>19050</xdr:rowOff>
    </xdr:from>
    <xdr:to>
      <xdr:col>20</xdr:col>
      <xdr:colOff>633412</xdr:colOff>
      <xdr:row>17</xdr:row>
      <xdr:rowOff>19050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9B27FCF-B554-4570-90FF-2897DADDC875}"/>
            </a:ext>
          </a:extLst>
        </xdr:cNvPr>
        <xdr:cNvSpPr txBox="1"/>
      </xdr:nvSpPr>
      <xdr:spPr>
        <a:xfrm>
          <a:off x="14506575" y="2733675"/>
          <a:ext cx="7239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050"/>
            <a:t>Superliga</a:t>
          </a:r>
        </a:p>
      </xdr:txBody>
    </xdr:sp>
    <xdr:clientData/>
  </xdr:twoCellAnchor>
  <xdr:twoCellAnchor editAs="oneCell">
    <xdr:from>
      <xdr:col>19</xdr:col>
      <xdr:colOff>172244</xdr:colOff>
      <xdr:row>1</xdr:row>
      <xdr:rowOff>95250</xdr:rowOff>
    </xdr:from>
    <xdr:to>
      <xdr:col>20</xdr:col>
      <xdr:colOff>671513</xdr:colOff>
      <xdr:row>6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B80CCEB-18E8-6363-23C5-BBB2BFD7C5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3"/>
            </a:ext>
          </a:extLst>
        </a:blip>
        <a:srcRect b="40625"/>
        <a:stretch/>
      </xdr:blipFill>
      <xdr:spPr>
        <a:xfrm>
          <a:off x="14121607" y="276225"/>
          <a:ext cx="1146969" cy="904875"/>
        </a:xfrm>
        <a:prstGeom prst="rect">
          <a:avLst/>
        </a:prstGeom>
      </xdr:spPr>
    </xdr:pic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0.18764</cdr:x>
      <cdr:y>0.73635</cdr:y>
    </cdr:from>
    <cdr:to>
      <cdr:x>0.97604</cdr:x>
      <cdr:y>0.73635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6BF0C66B-05DA-76F6-BC71-01C9058D2D73}"/>
            </a:ext>
          </a:extLst>
        </cdr:cNvPr>
        <cdr:cNvCxnSpPr/>
      </cdr:nvCxnSpPr>
      <cdr:spPr>
        <a:xfrm xmlns:a="http://schemas.openxmlformats.org/drawingml/2006/main">
          <a:off x="1093788" y="2398712"/>
          <a:ext cx="4595813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00B050"/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0.18818</cdr:x>
      <cdr:y>0.76072</cdr:y>
    </cdr:from>
    <cdr:to>
      <cdr:x>0.97658</cdr:x>
      <cdr:y>0.76072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2F133C82-B969-C9B4-A080-1AFB3B97BB1A}"/>
            </a:ext>
          </a:extLst>
        </cdr:cNvPr>
        <cdr:cNvCxnSpPr/>
      </cdr:nvCxnSpPr>
      <cdr:spPr>
        <a:xfrm xmlns:a="http://schemas.openxmlformats.org/drawingml/2006/main">
          <a:off x="1096963" y="2478087"/>
          <a:ext cx="4595813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00B0F0"/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0.18546</cdr:x>
      <cdr:y>0.44006</cdr:y>
    </cdr:from>
    <cdr:to>
      <cdr:x>0.97386</cdr:x>
      <cdr:y>0.44006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E2937639-7B6D-BFD9-C83A-C1D2F0570DC9}"/>
            </a:ext>
          </a:extLst>
        </cdr:cNvPr>
        <cdr:cNvCxnSpPr/>
      </cdr:nvCxnSpPr>
      <cdr:spPr>
        <a:xfrm xmlns:a="http://schemas.openxmlformats.org/drawingml/2006/main">
          <a:off x="1081088" y="1433512"/>
          <a:ext cx="4595813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C00000"/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19</xdr:col>
      <xdr:colOff>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2A8DED-AF18-4E16-8D9F-5C62DD6370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642938</xdr:colOff>
      <xdr:row>22</xdr:row>
      <xdr:rowOff>47625</xdr:rowOff>
    </xdr:from>
    <xdr:to>
      <xdr:col>18</xdr:col>
      <xdr:colOff>642938</xdr:colOff>
      <xdr:row>40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FBD71B-C526-4B56-895D-3A31FBE733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8</xdr:row>
      <xdr:rowOff>61912</xdr:rowOff>
    </xdr:from>
    <xdr:to>
      <xdr:col>20</xdr:col>
      <xdr:colOff>0</xdr:colOff>
      <xdr:row>10</xdr:row>
      <xdr:rowOff>61912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2C3BD204-BEA8-4E9E-A531-7FD6B3E0F80F}"/>
            </a:ext>
          </a:extLst>
        </xdr:cNvPr>
        <xdr:cNvSpPr txBox="1"/>
      </xdr:nvSpPr>
      <xdr:spPr>
        <a:xfrm>
          <a:off x="13430250" y="1509712"/>
          <a:ext cx="728663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Liga MX</a:t>
          </a:r>
        </a:p>
      </xdr:txBody>
    </xdr:sp>
    <xdr:clientData/>
  </xdr:twoCellAnchor>
  <xdr:twoCellAnchor>
    <xdr:from>
      <xdr:col>18</xdr:col>
      <xdr:colOff>628650</xdr:colOff>
      <xdr:row>10</xdr:row>
      <xdr:rowOff>80962</xdr:rowOff>
    </xdr:from>
    <xdr:to>
      <xdr:col>20</xdr:col>
      <xdr:colOff>57150</xdr:colOff>
      <xdr:row>12</xdr:row>
      <xdr:rowOff>80962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84959E29-487D-4046-AEC5-0FB83EEB3302}"/>
            </a:ext>
          </a:extLst>
        </xdr:cNvPr>
        <xdr:cNvSpPr txBox="1"/>
      </xdr:nvSpPr>
      <xdr:spPr>
        <a:xfrm>
          <a:off x="13411200" y="1890712"/>
          <a:ext cx="7239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050"/>
            <a:t>Superliga</a:t>
          </a:r>
        </a:p>
      </xdr:txBody>
    </xdr:sp>
    <xdr:clientData/>
  </xdr:twoCellAnchor>
  <xdr:twoCellAnchor editAs="oneCell">
    <xdr:from>
      <xdr:col>18</xdr:col>
      <xdr:colOff>331153</xdr:colOff>
      <xdr:row>0</xdr:row>
      <xdr:rowOff>0</xdr:rowOff>
    </xdr:from>
    <xdr:to>
      <xdr:col>20</xdr:col>
      <xdr:colOff>0</xdr:colOff>
      <xdr:row>5</xdr:row>
      <xdr:rowOff>140335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D134D-C049-69D1-857F-49F6A8DFC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13703" y="0"/>
          <a:ext cx="1045210" cy="104521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0.1777</cdr:x>
      <cdr:y>0.45078</cdr:y>
    </cdr:from>
    <cdr:to>
      <cdr:x>0.97399</cdr:x>
      <cdr:y>0.45078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2F133C82-B969-C9B4-A080-1AFB3B97BB1A}"/>
            </a:ext>
          </a:extLst>
        </cdr:cNvPr>
        <cdr:cNvCxnSpPr/>
      </cdr:nvCxnSpPr>
      <cdr:spPr>
        <a:xfrm xmlns:a="http://schemas.openxmlformats.org/drawingml/2006/main">
          <a:off x="1035884" y="1468438"/>
          <a:ext cx="4641771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00B050"/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0.18001</cdr:x>
      <cdr:y>0.57066</cdr:y>
    </cdr:from>
    <cdr:to>
      <cdr:x>0.96841</cdr:x>
      <cdr:y>0.57066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2F133C82-B969-C9B4-A080-1AFB3B97BB1A}"/>
            </a:ext>
          </a:extLst>
        </cdr:cNvPr>
        <cdr:cNvCxnSpPr/>
      </cdr:nvCxnSpPr>
      <cdr:spPr>
        <a:xfrm xmlns:a="http://schemas.openxmlformats.org/drawingml/2006/main">
          <a:off x="1049338" y="1858963"/>
          <a:ext cx="4595813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00B0F0"/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0</xdr:row>
      <xdr:rowOff>180974</xdr:rowOff>
    </xdr:from>
    <xdr:to>
      <xdr:col>21</xdr:col>
      <xdr:colOff>0</xdr:colOff>
      <xdr:row>23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594994-6061-20CD-51F0-D9525554D8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26</xdr:row>
      <xdr:rowOff>9525</xdr:rowOff>
    </xdr:from>
    <xdr:to>
      <xdr:col>21</xdr:col>
      <xdr:colOff>0</xdr:colOff>
      <xdr:row>49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69D638-125A-EF0C-4B45-E83D781E6F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-1</xdr:colOff>
      <xdr:row>1</xdr:row>
      <xdr:rowOff>0</xdr:rowOff>
    </xdr:from>
    <xdr:to>
      <xdr:col>18</xdr:col>
      <xdr:colOff>649432</xdr:colOff>
      <xdr:row>52</xdr:row>
      <xdr:rowOff>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E8CCA2-858C-4375-842C-D17B5DD0AB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54</xdr:row>
      <xdr:rowOff>14471</xdr:rowOff>
    </xdr:from>
    <xdr:to>
      <xdr:col>19</xdr:col>
      <xdr:colOff>0</xdr:colOff>
      <xdr:row>105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D95A3B-A1F1-4F31-976E-AB94C9F615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0</xdr:colOff>
      <xdr:row>1</xdr:row>
      <xdr:rowOff>1</xdr:rowOff>
    </xdr:from>
    <xdr:to>
      <xdr:col>51</xdr:col>
      <xdr:colOff>0</xdr:colOff>
      <xdr:row>77</xdr:row>
      <xdr:rowOff>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E5151FE-6031-B2C7-F03B-2B90B10EEE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641205</xdr:colOff>
      <xdr:row>1</xdr:row>
      <xdr:rowOff>2399</xdr:rowOff>
    </xdr:from>
    <xdr:to>
      <xdr:col>34</xdr:col>
      <xdr:colOff>0</xdr:colOff>
      <xdr:row>52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84CC130-7928-DF73-C801-CB3C79D24E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0</xdr:colOff>
      <xdr:row>53</xdr:row>
      <xdr:rowOff>189095</xdr:rowOff>
    </xdr:from>
    <xdr:to>
      <xdr:col>34</xdr:col>
      <xdr:colOff>0</xdr:colOff>
      <xdr:row>105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4E45C9C-0EC4-F9A8-CDAA-EA8163C34A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51</xdr:col>
      <xdr:colOff>342902</xdr:colOff>
      <xdr:row>1</xdr:row>
      <xdr:rowOff>0</xdr:rowOff>
    </xdr:from>
    <xdr:to>
      <xdr:col>65</xdr:col>
      <xdr:colOff>342902</xdr:colOff>
      <xdr:row>39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A958292-EFF1-435E-819D-6EC0CD76CF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51</xdr:col>
      <xdr:colOff>394607</xdr:colOff>
      <xdr:row>55</xdr:row>
      <xdr:rowOff>0</xdr:rowOff>
    </xdr:from>
    <xdr:to>
      <xdr:col>65</xdr:col>
      <xdr:colOff>394607</xdr:colOff>
      <xdr:row>93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17E36DE-D84D-409E-B07F-638368D7E5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58</xdr:col>
      <xdr:colOff>190500</xdr:colOff>
      <xdr:row>110</xdr:row>
      <xdr:rowOff>158750</xdr:rowOff>
    </xdr:from>
    <xdr:to>
      <xdr:col>59</xdr:col>
      <xdr:colOff>454023</xdr:colOff>
      <xdr:row>116</xdr:row>
      <xdr:rowOff>25400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E877CFEC-FBD5-6C60-B74A-D52ED60C1858}"/>
            </a:ext>
          </a:extLst>
        </xdr:cNvPr>
        <xdr:cNvSpPr/>
      </xdr:nvSpPr>
      <xdr:spPr>
        <a:xfrm>
          <a:off x="38608000" y="19431000"/>
          <a:ext cx="914400" cy="914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42</xdr:col>
      <xdr:colOff>267712</xdr:colOff>
      <xdr:row>26</xdr:row>
      <xdr:rowOff>43295</xdr:rowOff>
    </xdr:from>
    <xdr:to>
      <xdr:col>54</xdr:col>
      <xdr:colOff>461817</xdr:colOff>
      <xdr:row>73</xdr:row>
      <xdr:rowOff>167407</xdr:rowOff>
    </xdr:to>
    <xdr:graphicFrame macro="">
      <xdr:nvGraphicFramePr>
        <xdr:cNvPr id="20" name="Diagram 19">
          <a:extLst>
            <a:ext uri="{FF2B5EF4-FFF2-40B4-BE49-F238E27FC236}">
              <a16:creationId xmlns:a16="http://schemas.microsoft.com/office/drawing/2014/main" id="{E178D2AE-84D3-F5E0-65C5-3B65CBCC1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8" r:lo="rId9" r:qs="rId10" r:cs="rId11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0.34601</cdr:x>
      <cdr:y>0.45287</cdr:y>
    </cdr:from>
    <cdr:to>
      <cdr:x>0.65208</cdr:x>
      <cdr:y>0.68797</cdr:y>
    </cdr:to>
    <cdr:pic>
      <cdr:nvPicPr>
        <cdr:cNvPr id="3" name="Picture 2">
          <a:extLst xmlns:a="http://schemas.openxmlformats.org/drawingml/2006/main">
            <a:ext uri="{FF2B5EF4-FFF2-40B4-BE49-F238E27FC236}">
              <a16:creationId xmlns:a16="http://schemas.microsoft.com/office/drawing/2014/main" id="{48C235E1-4300-85E6-A14E-93AFD168A64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3156270" y="4046537"/>
          <a:ext cx="2791971" cy="2100627"/>
        </a:xfrm>
        <a:prstGeom xmlns:a="http://schemas.openxmlformats.org/drawingml/2006/main" prst="rect">
          <a:avLst/>
        </a:prstGeom>
      </cdr:spPr>
    </cdr:pic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0.2871</cdr:x>
      <cdr:y>0.40629</cdr:y>
    </cdr:from>
    <cdr:to>
      <cdr:x>0.70853</cdr:x>
      <cdr:y>0.70854</cdr:y>
    </cdr:to>
    <cdr:pic>
      <cdr:nvPicPr>
        <cdr:cNvPr id="5" name="Picture 4">
          <a:extLst xmlns:a="http://schemas.openxmlformats.org/drawingml/2006/main">
            <a:ext uri="{FF2B5EF4-FFF2-40B4-BE49-F238E27FC236}">
              <a16:creationId xmlns:a16="http://schemas.microsoft.com/office/drawing/2014/main" id="{7ADBEB1A-7A2A-87EC-9C2D-95B957ED2E61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rcRect xmlns:a="http://schemas.openxmlformats.org/drawingml/2006/main" b="44534"/>
        <a:stretch xmlns:a="http://schemas.openxmlformats.org/drawingml/2006/main"/>
      </cdr:blipFill>
      <cdr:spPr>
        <a:xfrm xmlns:a="http://schemas.openxmlformats.org/drawingml/2006/main">
          <a:off x="2616119" y="3629281"/>
          <a:ext cx="3840217" cy="2699897"/>
        </a:xfrm>
        <a:prstGeom xmlns:a="http://schemas.openxmlformats.org/drawingml/2006/main" prst="rect">
          <a:avLst/>
        </a:prstGeom>
      </cdr:spPr>
    </cdr:pic>
  </cdr:relSizeAnchor>
</c:userShapes>
</file>

<file path=xl/richData/_rels/rdRichValueWebImage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ing.com/th?id=AMMS_c8e707cdf8c98e126f2d5dde4447d146&amp;qlt=95" TargetMode="External"/><Relationship Id="rId2" Type="http://schemas.openxmlformats.org/officeDocument/2006/relationships/hyperlink" Target="https://www.bing.com/images/search?form=xlimg&amp;q=M%c3%a9xico" TargetMode="External"/><Relationship Id="rId1" Type="http://schemas.openxmlformats.org/officeDocument/2006/relationships/hyperlink" Target="https://www.bing.com/th?id=AMMS_87d6546472b0e719bf86f4f56491bc37&amp;qlt=95" TargetMode="External"/><Relationship Id="rId4" Type="http://schemas.openxmlformats.org/officeDocument/2006/relationships/hyperlink" Target="https://www.bing.com/images/search?form=xlimg&amp;q=Espa%c3%b1a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linkedentity2">
      <keyFlags>
        <key name="%EntityService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cvi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linkedentity2core">
      <keyFlags>
        <key name="%EntityService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IsRefreshable">
          <flag name="ShowInCardView" value="0"/>
          <flag name="ShowInAutoComplete" value="0"/>
          <flag name="ExcludeFromCalcComparison" value="1"/>
        </key>
        <key name="%ProviderInfo">
          <flag name="ShowInCardView" value="0"/>
          <flag name="ShowInDotNotation" value="0"/>
          <flag name="ShowInAutoComplete" value="0"/>
        </key>
        <key name="%DataProviderExternalLinkLogo">
          <flag name="ShowInCardView" value="0"/>
          <flag name="ShowInDotNotation" value="0"/>
          <flag name="ShowInAutoComplete" value="0"/>
        </key>
        <key name="%DataProviderExternalLink">
          <flag name="ShowInCardView" value="0"/>
          <flag name="ShowInDotNotation" value="0"/>
          <flag name="ShowInAutoComplete" value="0"/>
        </key>
        <key name="%DataRetrievedTime">
          <flag name="ShowInCardView" value="0"/>
          <flag name="ShowInDotNotation" value="0"/>
          <flag name="ShowInAutoComplete" value="0"/>
          <flag name="ExcludeFromCalcComparison" value="1"/>
        </key>
        <key name="%EntityDomainIdString">
          <flag name="ShowInCardView" value="0"/>
          <flag name="ShowInDotNotation" value="0"/>
          <flag name="ShowInAutoComplete" value="0"/>
        </key>
        <key name="%InfoToolTipLabelNames">
          <flag name="ShowInCardView" value="0"/>
          <flag name="ShowInDotNotation" value="0"/>
          <flag name="ShowInAutoComplete" value="0"/>
        </key>
        <key name="%InfoToolTipLabelValues">
          <flag name="ShowInCardView" value="0"/>
          <flag name="ShowInDotNotation" value="0"/>
          <flag name="ShowInAutoComplete" value="0"/>
        </key>
        <key name="%InfoToolTipLabelValuesType">
          <flag name="ShowInCardView" value="0"/>
          <flag name="ShowInDotNotation" value="0"/>
          <flag name="ShowInAutoComplete" value="0"/>
        </key>
        <key name="%DataProviderString">
          <flag name="ShowInCardView" value="0"/>
          <flag name="ShowInDotNotation" value="0"/>
          <flag name="ShowInAutoComplete" value="0"/>
        </key>
        <key name="%ClassificationId">
          <flag name="ShowInCardView" value="0"/>
          <flag name="ShowInDotNotation" value="0"/>
          <flag name="ShowInAutoComplete" value="0"/>
        </key>
        <key name="%OutdatedReason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moreImagesAddress r:id="rId2"/>
  </webImageSrd>
  <webImageSrd>
    <address r:id="rId3"/>
    <moreImagesAddress r:id="rId4"/>
  </webImageSrd>
</webImagesSrd>
</file>

<file path=xl/richData/rdarray.xml><?xml version="1.0" encoding="utf-8"?>
<arrayData xmlns="http://schemas.microsoft.com/office/spreadsheetml/2017/richdata2" count="6">
  <a r="1">
    <v t="r">16</v>
  </a>
  <a r="32">
    <v t="r">36</v>
    <v t="r">4</v>
    <v t="r">37</v>
    <v t="r">38</v>
    <v t="r">39</v>
    <v t="r">40</v>
    <v t="r">41</v>
    <v t="r">42</v>
    <v t="r">43</v>
    <v t="r">44</v>
    <v t="r">45</v>
    <v t="r">46</v>
    <v t="r">47</v>
    <v t="r">48</v>
    <v t="r">49</v>
    <v t="r">50</v>
    <v t="r">51</v>
    <v t="r">52</v>
    <v t="r">53</v>
    <v t="r">54</v>
    <v t="r">55</v>
    <v t="r">56</v>
    <v t="r">57</v>
    <v t="r">58</v>
    <v t="r">59</v>
    <v t="r">60</v>
    <v t="r">61</v>
    <v t="r">62</v>
    <v t="r">63</v>
    <v t="r">64</v>
    <v t="r">65</v>
    <v t="r">66</v>
  </a>
  <a r="1">
    <v t="s">español</v>
  </a>
  <a r="2">
    <v t="r">92</v>
    <v t="r">93</v>
  </a>
  <a r="59">
    <v t="r">113</v>
    <v t="r">114</v>
    <v t="r">115</v>
    <v t="r">116</v>
    <v t="r">117</v>
    <v t="r">118</v>
    <v t="r">119</v>
    <v t="r">120</v>
    <v t="r">121</v>
    <v t="r">122</v>
    <v t="r">123</v>
    <v t="r">124</v>
    <v t="r">125</v>
    <v t="r">126</v>
    <v t="r">127</v>
    <v t="r">128</v>
    <v t="s">Provincia de Las Palmas</v>
    <v t="r">129</v>
    <v t="r">130</v>
    <v t="r">131</v>
    <v t="s">Provincia de Palencia</v>
    <v t="r">132</v>
    <v t="r">133</v>
    <v t="r">134</v>
    <v t="r">135</v>
    <v t="r">136</v>
    <v t="r">137</v>
    <v t="r">138</v>
    <v t="r">139</v>
    <v t="r">140</v>
    <v t="r">141</v>
    <v t="s">Provincia de Málaga</v>
    <v t="s">Provincia de Granada</v>
    <v t="s">Provincia de Sevilla</v>
    <v t="s">Provincia de Jaén</v>
    <v t="s">Provincia de Cádiz</v>
    <v t="s">Provincia de Zamora</v>
    <v t="r">142</v>
    <v t="r">143</v>
    <v t="s">Provincia de Valladolid</v>
    <v t="s">Provincia de Segovia</v>
    <v t="s">Provincia de Soria</v>
    <v t="s">Provincia de Burgos</v>
    <v t="r">144</v>
    <v t="r">145</v>
    <v t="r">146</v>
    <v t="s">Provincia de Huesca</v>
    <v t="r">147</v>
    <v t="r">148</v>
    <v t="s">Provincia de Teruel</v>
    <v t="r">149</v>
    <v t="r">150</v>
    <v t="s">Provincia de Ciudad Real</v>
    <v t="s">Provincia de Guadalajara</v>
    <v t="r">151</v>
    <v t="r">152</v>
    <v t="r">153</v>
    <v t="r">154</v>
    <v t="r">155</v>
  </a>
  <a r="2">
    <v t="s">Hora central europea</v>
    <v t="s">Hora de Europa Occidental</v>
  </a>
</arrayData>
</file>

<file path=xl/richData/rdrichvalue.xml><?xml version="1.0" encoding="utf-8"?>
<rvData xmlns="http://schemas.microsoft.com/office/spreadsheetml/2017/richdata" count="165">
  <rv s="0">
    <v>536870912</v>
    <v>México</v>
    <v>8e475659-4bdc-d912-6494-affce0096bc1</v>
    <v>es-ES</v>
    <v>Map</v>
  </rv>
  <rv s="1">
    <fb>1972550</fb>
    <v>28</v>
  </rv>
  <rv s="1">
    <fb>0.339249458255099</fb>
    <v>29</v>
  </rv>
  <rv s="1">
    <fb>3.6359614212704998E-2</fb>
    <v>29</v>
  </rv>
  <rv s="0">
    <v>536870912</v>
    <v>Ciudad de México</v>
    <v>f1281260-8340-e258-c8ec-3522504400e5</v>
    <v>es-MX</v>
    <v>Map</v>
  </rv>
  <rv s="1">
    <fb>413618820000</fb>
    <v>30</v>
  </rv>
  <rv s="1">
    <fb>52</fb>
    <v>31</v>
  </rv>
  <rv s="1">
    <fb>90.426207910940704</fb>
    <v>32</v>
  </rv>
  <rv s="1">
    <fb>2157.32394883914</fb>
    <v>28</v>
  </rv>
  <rv s="1">
    <fb>486405.54800000001</fb>
    <v>28</v>
  </rv>
  <rv s="1">
    <fb>74.992000000000004</fb>
    <v>32</v>
  </rv>
  <rv s="1">
    <fb>0.41370018680000004</fb>
    <v>29</v>
  </rv>
  <rv s="2">
    <v>0</v>
    <v>26</v>
    <v>33</v>
    <v>0</v>
    <v>Image of México</v>
  </rv>
  <rv s="1">
    <fb>0.130829255322402</fb>
    <v>29</v>
  </rv>
  <rv s="1">
    <fb>141.54252296997399</fb>
    <v>34</v>
  </rv>
  <rv s="3">
    <v>https://www.bing.com/search?q=M%c3%a9xico&amp;form=skydnc</v>
    <v>Aprenda más con Bing</v>
  </rv>
  <rv s="0">
    <v>805306368</v>
    <v>Andrés Manuel López Obrador (Presidente)</v>
    <v>f285a927-f27b-4a8e-277b-5c53b148cf20</v>
    <v>es-MX</v>
    <v>Generic</v>
  </rv>
  <rv s="4">
    <v>0</v>
  </rv>
  <rv s="1">
    <fb>1.0577000999999999</fb>
    <v>29</v>
  </rv>
  <rv s="1">
    <fb>0.40228960000000002</fb>
    <v>29</v>
  </rv>
  <rv s="1">
    <fb>2.3826999999999998</fb>
    <v>35</v>
  </rv>
  <rv s="1">
    <fb>11</fb>
    <v>32</v>
  </rv>
  <rv s="1">
    <fb>1258286717124.53</fb>
    <v>30</v>
  </rv>
  <rv s="1">
    <fb>126014024</fb>
    <v>28</v>
  </rv>
  <rv s="1">
    <fb>102626859</fb>
    <v>28</v>
  </rv>
  <rv s="1">
    <fb>0.36399999999999999</fb>
    <v>29</v>
  </rv>
  <rv s="1">
    <fb>0.02</fb>
    <v>29</v>
  </rv>
  <rv s="1">
    <fb>0.51700000000000002</fb>
    <v>29</v>
  </rv>
  <rv s="1">
    <fb>5.4000000000000006E-2</fb>
    <v>29</v>
  </rv>
  <rv s="1">
    <fb>0.2</fb>
    <v>29</v>
  </rv>
  <rv s="1">
    <fb>0.60680000305175807</fb>
    <v>29</v>
  </rv>
  <rv s="1">
    <fb>9.5000000000000001E-2</fb>
    <v>29</v>
  </rv>
  <rv s="1">
    <fb>0.13500000000000001</fb>
    <v>29</v>
  </rv>
  <rv s="1">
    <fb>0.73</fb>
    <v>36</v>
  </rv>
  <rv s="1">
    <fb>33</fb>
    <v>32</v>
  </rv>
  <rv s="1">
    <fb>0.49</fb>
    <v>36</v>
  </rv>
  <rv s="0">
    <v>536870912</v>
    <v>Quintana Roo</v>
    <v>96bcffec-8d1c-5e86-ab0e-e31d5b9a157c</v>
    <v>es-MX</v>
    <v>Map</v>
  </rv>
  <rv s="0">
    <v>536870912</v>
    <v>Tamaulipas</v>
    <v>6f2fce2f-2090-8583-dbf3-dd9d6fc3cab3</v>
    <v>es-MX</v>
    <v>Map</v>
  </rv>
  <rv s="0">
    <v>536870912</v>
    <v>Guanajuato</v>
    <v>9eaf00cd-2b5c-3655-adbc-dc91f1f0fca3</v>
    <v>es-MX</v>
    <v>Map</v>
  </rv>
  <rv s="0">
    <v>536870912</v>
    <v>Tlaxcala</v>
    <v>77063c53-3a0e-fbf0-30d8-68218fbc38fa</v>
    <v>es-MX</v>
    <v>Map</v>
  </rv>
  <rv s="0">
    <v>536870912</v>
    <v>Nuevo León</v>
    <v>1696b325-bf35-b9aa-28db-3304c1996498</v>
    <v>es-MX</v>
    <v>Map</v>
  </rv>
  <rv s="0">
    <v>536870912</v>
    <v>Campeche</v>
    <v>7c67b06b-20b4-3244-d633-4a6255df7395</v>
    <v>es-MX</v>
    <v>Map</v>
  </rv>
  <rv s="0">
    <v>536870912</v>
    <v>Veracruz de Ignacio de la Llave</v>
    <v>10381f79-264a-f2fd-08f8-cc5377683832</v>
    <v>es-MX</v>
    <v>Map</v>
  </rv>
  <rv s="0">
    <v>536870912</v>
    <v>Michoacán</v>
    <v>33ec3160-5b7b-5fef-defd-4574b6b819d6</v>
    <v>es-MX</v>
    <v>Map</v>
  </rv>
  <rv s="0">
    <v>536870912</v>
    <v>Sonora</v>
    <v>e59e4f16-5e42-af6e-b970-e0ae59046077</v>
    <v>es-MX</v>
    <v>Map</v>
  </rv>
  <rv s="0">
    <v>536870912</v>
    <v>Estado de Guerrero</v>
    <v>86638283-e8d0-0d69-1241-dc688f82149b</v>
    <v>es-MX</v>
    <v>Map</v>
  </rv>
  <rv s="0">
    <v>536870912</v>
    <v>Jalisco</v>
    <v>18c29bf9-bbf0-e90f-10f3-c48c9791339b</v>
    <v>es-MX</v>
    <v>Map</v>
  </rv>
  <rv s="0">
    <v>536870912</v>
    <v>Sinaloa</v>
    <v>ef7dcafc-cca2-39b2-e063-e2bbf5b2022e</v>
    <v>es-MX</v>
    <v>Map</v>
  </rv>
  <rv s="0">
    <v>536870912</v>
    <v>Coahuila de Zaragoza</v>
    <v>b1fb0720-5dff-3cd3-aa9b-e91c0988b9f4</v>
    <v>es-MX</v>
    <v>Map</v>
  </rv>
  <rv s="0">
    <v>536870912</v>
    <v>San Luis Potosí</v>
    <v>c228dff2-2024-525b-1b90-fe82a2f5ccfc</v>
    <v>es-MX</v>
    <v>Map</v>
  </rv>
  <rv s="0">
    <v>536870912</v>
    <v>Aguascalientes</v>
    <v>7f39db16-d0e9-f4ba-b929-2a69336bbcb0</v>
    <v>es-MX</v>
    <v>Map</v>
  </rv>
  <rv s="0">
    <v>536870912</v>
    <v>Puebla</v>
    <v>e266f3f0-af5e-7537-36e1-118cfcc783a3</v>
    <v>es-MX</v>
    <v>Map</v>
  </rv>
  <rv s="0">
    <v>536870912</v>
    <v>Estado de Hidalgo</v>
    <v>76baa939-e01a-077d-0c83-522220d05a5b</v>
    <v>es-MX</v>
    <v>Map</v>
  </rv>
  <rv s="0">
    <v>536870912</v>
    <v>Morelos</v>
    <v>457cd12b-12ce-71c2-81d5-f60ba9645b36</v>
    <v>es-MX</v>
    <v>Map</v>
  </rv>
  <rv s="0">
    <v>536870912</v>
    <v>Querétaro</v>
    <v>4a2d4179-0f55-70d5-99e7-165b2289a273</v>
    <v>es-MX</v>
    <v>Map</v>
  </rv>
  <rv s="0">
    <v>536870912</v>
    <v>Chiapas</v>
    <v>f0d5e228-a3c3-8699-7df3-32ab85b078b3</v>
    <v>es-MX</v>
    <v>Map</v>
  </rv>
  <rv s="0">
    <v>536870912</v>
    <v>Nayarit</v>
    <v>d5ab8703-9922-20b7-03c7-acb17f76b03e</v>
    <v>es-MX</v>
    <v>Map</v>
  </rv>
  <rv s="0">
    <v>536870912</v>
    <v>Zacatecas</v>
    <v>135a47e4-6f2c-2112-febf-50c21b485bd3</v>
    <v>es-MX</v>
    <v>Map</v>
  </rv>
  <rv s="0">
    <v>536870912</v>
    <v>Chihuahua</v>
    <v>ce5a5e29-7bae-05e8-fec7-e028f5c1e139</v>
    <v>es-MX</v>
    <v>Map</v>
  </rv>
  <rv s="0">
    <v>536870912</v>
    <v>Yucatán</v>
    <v>f096e19b-5b56-f73a-3e33-e3f03e33fffc</v>
    <v>es-MX</v>
    <v>Map</v>
  </rv>
  <rv s="0">
    <v>536870912</v>
    <v>Baja California Sur</v>
    <v>72f2373c-402d-1899-776e-ebde71dada5d</v>
    <v>es-MX</v>
    <v>Map</v>
  </rv>
  <rv s="0">
    <v>536870912</v>
    <v>Estado de México</v>
    <v>884c2c6c-6f06-85ee-aa8d-65b8980f2231</v>
    <v>es-MX</v>
    <v>Map</v>
  </rv>
  <rv s="0">
    <v>536870912</v>
    <v>Oaxaca</v>
    <v>2a651e2b-4cd2-6315-971b-6bddb30dfb4d</v>
    <v>es-MX</v>
    <v>Map</v>
  </rv>
  <rv s="0">
    <v>536870912</v>
    <v>Colima</v>
    <v>c5187e51-1440-155f-505d-5c7804e1489f</v>
    <v>es-MX</v>
    <v>Map</v>
  </rv>
  <rv s="0">
    <v>536870912</v>
    <v>Baja California</v>
    <v>6b504587-24aa-0512-9ca8-180f7fa0f586</v>
    <v>es-MX</v>
    <v>Map</v>
  </rv>
  <rv s="0">
    <v>536870912</v>
    <v>Tabasco</v>
    <v>f96880d9-0a36-58d3-7351-a4c7070c642d</v>
    <v>es-MX</v>
    <v>Map</v>
  </rv>
  <rv s="0">
    <v>536870912</v>
    <v>Durango</v>
    <v>d5a4a060-173a-aa5a-3023-abf4cbc2f03d</v>
    <v>es-MX</v>
    <v>Map</v>
  </rv>
  <rv s="4">
    <v>1</v>
  </rv>
  <rv s="1">
    <fb>336000</fb>
    <v>28</v>
  </rv>
  <rv s="1">
    <fb>3.4249999523162801E-2</fb>
    <v>37</v>
  </rv>
  <rv s="1">
    <fb>2.129</fb>
    <v>35</v>
  </rv>
  <rv s="1">
    <fb>0.55100000000000005</fb>
    <v>29</v>
  </rv>
  <rv s="1">
    <fb>17.602</fb>
    <v>35</v>
  </rv>
  <rv s="1">
    <fb>0.54649553743666202</fb>
    <v>29</v>
  </rv>
  <rv s="5">
    <v>#VALUE!</v>
    <v>es-ES</v>
    <v>8e475659-4bdc-d912-6494-affce0096bc1</v>
    <v>536870912</v>
    <v>1</v>
    <v>19</v>
    <v>20</v>
    <v>21</v>
    <v>México</v>
    <v>24</v>
    <v>25</v>
    <v>Map</v>
    <v>26</v>
    <v>27</v>
    <v>MX</v>
    <v>1</v>
    <v>2</v>
    <v>3</v>
    <v>4</v>
    <v>5</v>
    <v>4</v>
    <v>6</v>
    <v>MXN</v>
    <v>7</v>
    <v>8</v>
    <v>México, oficialmente los Estados Unidos Mexicanos, es un país soberano ubicado en la parte meridional de América del Norte; su capital y ciudad más poblada es la Ciudad de México. De acuerdo con la constitución vigente, su forma de gobierno consiste en una república representativa, democrática, laica y federal, compuesta por 32 entidades federativas.</v>
    <v>9</v>
    <v>10</v>
    <v>11</v>
    <v>Himno Nacional Mexicano</v>
    <v>12</v>
    <v>13</v>
    <v>14</v>
    <v>15</v>
    <v>17</v>
    <v>18</v>
    <v>19</v>
    <v>20</v>
    <v>21</v>
    <v>México</v>
    <v>22</v>
    <v>23</v>
    <v>24</v>
    <v>25</v>
    <v>26</v>
    <v>27</v>
    <v>28</v>
    <v>29</v>
    <v>30</v>
    <v>31</v>
    <v>32</v>
    <v>33</v>
    <v>34</v>
    <v>35</v>
    <v>67</v>
    <v>68</v>
    <v>69</v>
    <v>70</v>
    <v>71</v>
    <v>72</v>
    <v>73</v>
    <v>México</v>
    <v>mdp/vdpid/166</v>
  </rv>
  <rv s="0">
    <v>536870912</v>
    <v>España</v>
    <v>1baf9d59-f443-e9f4-6e49-de048a073e3f</v>
    <v>es-ES</v>
    <v>Map</v>
  </rv>
  <rv s="1">
    <fb>505370</fb>
    <v>28</v>
  </rv>
  <rv s="1">
    <fb>0.36936209528965797</fb>
    <v>29</v>
  </rv>
  <rv s="1">
    <fb>6.9953624171701497E-3</fb>
    <v>29</v>
  </rv>
  <rv s="0">
    <v>536870912</v>
    <v>Madrid</v>
    <v>a497c067-c4c6-4bf4-9a5d-34fd30589bda</v>
    <v>es-MX</v>
    <v>Map</v>
  </rv>
  <rv s="1">
    <fb>797285840000</fb>
    <v>30</v>
  </rv>
  <rv s="1">
    <fb>34</fb>
    <v>31</v>
  </rv>
  <rv s="1">
    <fb>72.955546118337793</fb>
    <v>32</v>
  </rv>
  <rv s="1">
    <fb>5355.9870055822103</fb>
    <v>28</v>
  </rv>
  <rv s="1">
    <fb>244002.18</fb>
    <v>28</v>
  </rv>
  <rv s="1">
    <fb>83.334146341463395</fb>
    <v>32</v>
  </rv>
  <rv s="1">
    <fb>0.24229018520000001</fb>
    <v>29</v>
  </rv>
  <rv s="4">
    <v>2</v>
  </rv>
  <rv s="2">
    <v>1</v>
    <v>26</v>
    <v>50</v>
    <v>0</v>
    <v>Image of España</v>
  </rv>
  <rv s="1">
    <fb>0.14248211393678101</fb>
    <v>29</v>
  </rv>
  <rv s="1">
    <fb>110.96151904206</fb>
    <v>34</v>
  </rv>
  <rv s="3">
    <v>https://www.bing.com/search?q=Espa%c3%b1a&amp;form=skydnc</v>
    <v>Aprenda más con Bing</v>
  </rv>
  <rv s="0">
    <v>805306368</v>
    <v>Pedro Sánchez (Primer ministro)</v>
    <v>9e0d6cf3-f466-7b6f-0a92-aa23020fc120</v>
    <v>es-MX</v>
    <v>Generic</v>
  </rv>
  <rv s="0">
    <v>805306368</v>
    <v>Iñigo Urkullu (Jefe de Gobierno)</v>
    <v>0d4f30d6-1d60-806b-c22a-e860ba137b27</v>
    <v>es-MX</v>
    <v>Generic</v>
  </rv>
  <rv s="4">
    <v>3</v>
  </rv>
  <rv s="1">
    <fb>1.0271029</fb>
    <v>29</v>
  </rv>
  <rv s="1">
    <fb>0.88853009999999999</fb>
    <v>29</v>
  </rv>
  <rv s="1">
    <fb>3.8723000000000001</fb>
    <v>35</v>
  </rv>
  <rv s="1">
    <fb>2.5</fb>
    <v>32</v>
  </rv>
  <rv s="1">
    <fb>1394116310768.6299</fb>
    <v>30</v>
  </rv>
  <rv s="1">
    <fb>47076781</fb>
    <v>28</v>
  </rv>
  <rv s="1">
    <fb>37927409</fb>
    <v>28</v>
  </rv>
  <rv s="1">
    <fb>0.254</fb>
    <v>29</v>
  </rv>
  <rv s="1">
    <fb>2.1000000000000001E-2</fb>
    <v>29</v>
  </rv>
  <rv s="1">
    <fb>0.41</fb>
    <v>29</v>
  </rv>
  <rv s="1">
    <fb>6.2E-2</fb>
    <v>29</v>
  </rv>
  <rv s="1">
    <fb>0.23399999999999999</fb>
    <v>29</v>
  </rv>
  <rv s="1">
    <fb>0.57492000579834002</fb>
    <v>29</v>
  </rv>
  <rv s="1">
    <fb>0.122</fb>
    <v>29</v>
  </rv>
  <rv s="1">
    <fb>0.17199999999999999</fb>
    <v>29</v>
  </rv>
  <rv s="1">
    <fb>1.26</fb>
    <v>36</v>
  </rv>
  <rv s="1">
    <fb>4</fb>
    <v>32</v>
  </rv>
  <rv s="1">
    <fb>5.6</fb>
    <v>36</v>
  </rv>
  <rv s="0">
    <v>536870912</v>
    <v>Melilla</v>
    <v>a67b3afb-47dd-d884-afd6-0794c4de12ba</v>
    <v>es-MX</v>
    <v>Map</v>
  </rv>
  <rv s="0">
    <v>536870912</v>
    <v>País Vasco</v>
    <v>27cbb013-d521-0f66-7c87-67bad92e92f5</v>
    <v>es-MX</v>
    <v>Map</v>
  </rv>
  <rv s="0">
    <v>536870912</v>
    <v>Cataluña</v>
    <v>54afd4ed-d6c4-c6c9-2f8d-10440795b196</v>
    <v>es-MX</v>
    <v>Map</v>
  </rv>
  <rv s="0">
    <v>536870912</v>
    <v>Navarra</v>
    <v>bd2c46e0-0dec-2a95-cf06-e23728a2a0ed</v>
    <v>es-MX</v>
    <v>Map</v>
  </rv>
  <rv s="0">
    <v>536870912</v>
    <v>Canarias</v>
    <v>e5f4f633-d27e-9012-be27-a85d7ed21999</v>
    <v>es-MX</v>
    <v>Map</v>
  </rv>
  <rv s="0">
    <v>536870912</v>
    <v>Comunidad Valenciana</v>
    <v>d1a45f13-aca9-6854-cb23-92573a279216</v>
    <v>es-MX</v>
    <v>Map</v>
  </rv>
  <rv s="0">
    <v>536870912</v>
    <v>Castilla y León</v>
    <v>7fc8f34d-7f31-b8c6-34d4-545cb3920adf</v>
    <v>es-MX</v>
    <v>Map</v>
  </rv>
  <rv s="0">
    <v>536870912</v>
    <v>Ceuta</v>
    <v>4575b2d9-4933-9d93-b84d-3080054b3dda</v>
    <v>es-MX</v>
    <v>Map</v>
  </rv>
  <rv s="0">
    <v>536870912</v>
    <v>Galicia</v>
    <v>70c91f08-f55c-f98a-047e-aa9228ed4253</v>
    <v>es-MX</v>
    <v>Map</v>
  </rv>
  <rv s="0">
    <v>536870912</v>
    <v>Extremadura</v>
    <v>60c245e4-f9c9-d637-1ff7-50148c20166f</v>
    <v>es-MX</v>
    <v>Map</v>
  </rv>
  <rv s="0">
    <v>536870912</v>
    <v>Asturias</v>
    <v>6880b28a-27ed-46a3-3b3f-93553df34103</v>
    <v>es-MX</v>
    <v>Map</v>
  </rv>
  <rv s="0">
    <v>536870912</v>
    <v>Región de Murcia</v>
    <v>e697a468-5c9d-9a42-68ac-b04781a55abd</v>
    <v>es-MX</v>
    <v>Map</v>
  </rv>
  <rv s="0">
    <v>536870912</v>
    <v>Islas Baleares</v>
    <v>7e327ef9-6826-d495-c6f5-ce9e1568e47a</v>
    <v>es-MX</v>
    <v>Map</v>
  </rv>
  <rv s="0">
    <v>536870912</v>
    <v>Provincia de Pontevedra</v>
    <v>c1aaaaff-0eb5-0f73-598d-c58391a9f7b0</v>
    <v>es-MX</v>
    <v>Map</v>
  </rv>
  <rv s="0">
    <v>536870912</v>
    <v>Andalucía</v>
    <v>b009454b-b921-1477-fbf3-ea4c66d409b5</v>
    <v>es-MX</v>
    <v>Map</v>
  </rv>
  <rv s="0">
    <v>536870912</v>
    <v>Vizcaya</v>
    <v>4bfafe6b-99a7-ddb4-4646-6c32e5a3f1cb</v>
    <v>es-MX</v>
    <v>Map</v>
  </rv>
  <rv s="0">
    <v>536870912</v>
    <v>Cantabria</v>
    <v>ff0ffbe3-172a-ecd8-17cd-6f2f89c9d0dd</v>
    <v>es-MX</v>
    <v>Map</v>
  </rv>
  <rv s="0">
    <v>536870912</v>
    <v>Aragón</v>
    <v>66482df7-7a8d-eb53-1b74-7702eb8f6ab7</v>
    <v>es-MX</v>
    <v>Map</v>
  </rv>
  <rv s="0">
    <v>536870912</v>
    <v>Comunidad de Madrid</v>
    <v>854c08ed-f6d7-c812-1a3f-46928ae0597e</v>
    <v>es-MX</v>
    <v>Map</v>
  </rv>
  <rv s="0">
    <v>536870912</v>
    <v>Provincia de Gerona</v>
    <v>10862bc0-af28-7e3a-6341-2b573f763195</v>
    <v>es-MX</v>
    <v>Map</v>
  </rv>
  <rv s="0">
    <v>536870912</v>
    <v>Provincia de Lérida</v>
    <v>cd271e37-2d9a-a660-6a8c-0aafb0a0ef8b</v>
    <v>es-MX</v>
    <v>Map</v>
  </rv>
  <rv s="0">
    <v>536870912</v>
    <v>Provincia de Barcelona</v>
    <v>b2a3ae51-9710-d8d5-f226-e01e09478534</v>
    <v>es-MX</v>
    <v>Map</v>
  </rv>
  <rv s="0">
    <v>536870912</v>
    <v>Provincia de La Coruña</v>
    <v>d8fb1e81-3943-afed-8b2e-ae2cdff823be</v>
    <v>es-MX</v>
    <v>Map</v>
  </rv>
  <rv s="0">
    <v>536870912</v>
    <v>Provincia de León</v>
    <v>2b12d681-c881-a39a-191e-360067079f4e</v>
    <v>es-MX</v>
    <v>Map</v>
  </rv>
  <rv s="0">
    <v>536870912</v>
    <v>Provincia de Lugo</v>
    <v>af6d4164-f953-27c3-082c-33c429fec322</v>
    <v>es-MX</v>
    <v>Map</v>
  </rv>
  <rv s="0">
    <v>536870912</v>
    <v>Guipúzcoa</v>
    <v>0732c56a-f22d-470e-f63d-392a2cf0e083</v>
    <v>es-MX</v>
    <v>Map</v>
  </rv>
  <rv s="0">
    <v>536870912</v>
    <v>Provincia de Almería</v>
    <v>6c4ed7e1-933d-021e-cbe6-180ba81bd9c6</v>
    <v>es-MX</v>
    <v>Map</v>
  </rv>
  <rv s="0">
    <v>536870912</v>
    <v>Provincia de Córdoba</v>
    <v>51d8fb3a-05ff-9f1f-c573-c4de97128e9f</v>
    <v>es-MX</v>
    <v>Map</v>
  </rv>
  <rv s="0">
    <v>536870912</v>
    <v>Provincia de Orense</v>
    <v>bc6cca6b-fdac-c4e1-4afc-938d67981cf7</v>
    <v>es-MX</v>
    <v>Map</v>
  </rv>
  <rv s="0">
    <v>536870912</v>
    <v>Provincia de Huelva</v>
    <v>8494cf79-28dd-7fc8-78c1-3d23f9d50c0e</v>
    <v>es-MX</v>
    <v>Map</v>
  </rv>
  <rv s="0">
    <v>536870912</v>
    <v>Provincia de Ávila</v>
    <v>545a079a-5aff-1a18-2b7b-a462d93c152d</v>
    <v>es-MX</v>
    <v>Map</v>
  </rv>
  <rv s="0">
    <v>536870912</v>
    <v>Provincia de Salamanca</v>
    <v>b994b69e-e819-6a99-5f2a-a581d9fcea56</v>
    <v>es-MX</v>
    <v>Map</v>
  </rv>
  <rv s="0">
    <v>536870912</v>
    <v>Provincia de Zaragoza</v>
    <v>da720a8f-e35f-3613-9353-280d14021ee4</v>
    <v>es-MX</v>
    <v>Map</v>
  </rv>
  <rv s="0">
    <v>536870912</v>
    <v>Provincia de Cáceres</v>
    <v>3a9f24a5-e151-a024-dc89-0bd15fcc2a8b</v>
    <v>es-MX</v>
    <v>Map</v>
  </rv>
  <rv s="0">
    <v>536870912</v>
    <v>Provincia de Castellón</v>
    <v>67094629-aa10-d62a-16d6-0fa9deeb1a43</v>
    <v>es-MX</v>
    <v>Map</v>
  </rv>
  <rv s="0">
    <v>536870912</v>
    <v>Provincia de Alicante</v>
    <v>87d7b372-751f-e733-6f14-ac80525014a9</v>
    <v>es-MX</v>
    <v>Map</v>
  </rv>
  <rv s="0">
    <v>536870912</v>
    <v>Provincia de Albacete</v>
    <v>18c4f8c3-d2c8-c44a-b473-323e3e7de6d0</v>
    <v>es-MX</v>
    <v>Map</v>
  </rv>
  <rv s="0">
    <v>536870912</v>
    <v>Provincia de Tarragona</v>
    <v>4597b0ff-134e-9771-b6c8-e4f0139c0068</v>
    <v>es-MX</v>
    <v>Map</v>
  </rv>
  <rv s="0">
    <v>536870912</v>
    <v>Provincia de Valencia</v>
    <v>75aeab78-6688-6517-939f-4012899c2bda</v>
    <v>es-MX</v>
    <v>Map</v>
  </rv>
  <rv s="0">
    <v>536870912</v>
    <v>Provincia de Toledo</v>
    <v>9593769e-9524-c7fb-b3b4-1167c424ce82</v>
    <v>es-MX</v>
    <v>Map</v>
  </rv>
  <rv s="0">
    <v>536870912</v>
    <v>Provincia de Badajoz</v>
    <v>d3262493-a230-ae9f-966a-9daeb967db68</v>
    <v>es-MX</v>
    <v>Map</v>
  </rv>
  <rv s="0">
    <v>536870912</v>
    <v>Provincia de Cuenca</v>
    <v>b09a8a7a-9a31-9f4a-b2d3-41ce4141dcf1</v>
    <v>es-MX</v>
    <v>Map</v>
  </rv>
  <rv s="0">
    <v>536870912</v>
    <v>Álava</v>
    <v>8959d0bf-9d98-b288-5500-218f00703dca</v>
    <v>es-MX</v>
    <v>Map</v>
  </rv>
  <rv s="4">
    <v>4</v>
  </rv>
  <rv s="1">
    <fb>196000</fb>
    <v>28</v>
  </rv>
  <rv s="1">
    <fb>0.13958999633789099</fb>
    <v>37</v>
  </rv>
  <rv s="1">
    <fb>1.26</fb>
    <v>35</v>
  </rv>
  <rv s="1">
    <fb>0.47</fb>
    <v>29</v>
  </rv>
  <rv s="1">
    <fb>7.9</fb>
    <v>35</v>
  </rv>
  <rv s="1">
    <fb>0.52577247440306896</fb>
    <v>29</v>
  </rv>
  <rv s="4">
    <v>5</v>
  </rv>
  <rv s="6">
    <v>#VALUE!</v>
    <v>es-ES</v>
    <v>1baf9d59-f443-e9f4-6e49-de048a073e3f</v>
    <v>536870912</v>
    <v>1</v>
    <v>46</v>
    <v>47</v>
    <v>48</v>
    <v>España</v>
    <v>24</v>
    <v>25</v>
    <v>Map</v>
    <v>26</v>
    <v>49</v>
    <v>ES</v>
    <v>76</v>
    <v>77</v>
    <v>78</v>
    <v>79</v>
    <v>80</v>
    <v>79</v>
    <v>81</v>
    <v>82</v>
    <v>83</v>
    <v>España, también denominado Reino de España, es un país soberano transcontinental, miembro de la Unión Europea, constituido en Estado social y democrático de derecho y cuya forma de gobierno es la monarquía parlamentaria. Su territorio, con capital en Madrid, está organizado en diecisiete comunidades autónomas, formadas a su vez por cincuenta provincias; y dos ciudades autónomas.</v>
    <v>84</v>
    <v>85</v>
    <v>86</v>
    <v>Marcha Real</v>
    <v>87</v>
    <v>88</v>
    <v>89</v>
    <v>90</v>
    <v>91</v>
    <v>94</v>
    <v>95</v>
    <v>96</v>
    <v>97</v>
    <v>98</v>
    <v>España</v>
    <v>99</v>
    <v>100</v>
    <v>101</v>
    <v>102</v>
    <v>103</v>
    <v>104</v>
    <v>105</v>
    <v>106</v>
    <v>107</v>
    <v>108</v>
    <v>109</v>
    <v>110</v>
    <v>111</v>
    <v>112</v>
    <v>156</v>
    <v>157</v>
    <v>158</v>
    <v>159</v>
    <v>160</v>
    <v>161</v>
    <v>162</v>
    <v>España</v>
    <v>mdp/vdpid/217</v>
    <v>163</v>
  </rv>
</rvData>
</file>

<file path=xl/richData/rdrichvaluestructure.xml><?xml version="1.0" encoding="utf-8"?>
<rvStructures xmlns="http://schemas.microsoft.com/office/spreadsheetml/2017/richdata" count="7">
  <s t="_linkedentity2">
    <k n="%EntityServiceId" t="i"/>
    <k n="_DisplayString" t="s"/>
    <k n="%EntityId" t="s"/>
    <k n="%EntityCulture" t="s"/>
    <k n="_Icon" t="s"/>
  </s>
  <s t="_formattednumber">
    <k n="_Format" t="spb"/>
  </s>
  <s t="_webimage">
    <k n="WebImageIdentifier" t="i"/>
    <k n="_Provider" t="spb"/>
    <k n="Attribution" t="spb"/>
    <k n="ComputedImage" t="b"/>
    <k n="Text" t="s"/>
  </s>
  <s t="_hyperlink">
    <k n="Address" t="s"/>
    <k n="Text" t="s"/>
  </s>
  <s t="_array">
    <k n="array" t="a"/>
  </s>
  <s t="_linkedentity2core">
    <k n="_CRID" t="e"/>
    <k n="%EntityCulture" t="s"/>
    <k n="%EntityId" t="s"/>
    <k n="%EntityServiceId" t="i"/>
    <k n="%IsRefreshable" t="b"/>
    <k n="_Attribution" t="spb"/>
    <k n="_CanonicalPropertyNames" t="spb"/>
    <k n="_Display" t="spb"/>
    <k n="_DisplayString" t="s"/>
    <k n="_Flags" t="spb"/>
    <k n="_Format" t="spb"/>
    <k n="_Icon" t="s"/>
    <k n="_Provider" t="spb"/>
    <k n="_SubLabel" t="spb"/>
    <k n="Abreviatura" t="s"/>
    <k n="`Área" t="r"/>
    <k n="`Área de bosque (%)" t="r"/>
    <k n="Cambio de IPC (%)" t="r"/>
    <k n="Capital/ciudad principal" t="r"/>
    <k n="Capitalización de mercado de las sociedades cotizadas" t="r"/>
    <k n="Ciudad más grande" t="r"/>
    <k n="Código de llamada" t="r"/>
    <k n="Código de moneda" t="s"/>
    <k n="Consumo de energía de combustibles fósiles" t="r"/>
    <k n="Consumo de energía eléctrica" t="r"/>
    <k n="Descripción" t="s"/>
    <k n="Emisiones de dióxido de carbono" t="r"/>
    <k n="Esperanza de vida" t="r"/>
    <k n="Gastos de salud varios (%)" t="r"/>
    <k n="Himno nacional" t="s"/>
    <k n="Imagen" t="r"/>
    <k n="Ingresos fiscales (%)" t="r"/>
    <k n="IPC" t="r"/>
    <k n="LearnMoreOnLink" t="r"/>
    <k n="Líder(es)" t="r"/>
    <k n="Matriculación en educación primaria en bruto (%)" t="r"/>
    <k n="Matriculación en educación terciaria en bruto (%)" t="r"/>
    <k n="Médicos por mil" t="r"/>
    <k n="Mortalidad infantil" t="r"/>
    <k n="Nombre" t="s"/>
    <k n="PIB" t="r"/>
    <k n="Población" t="r"/>
    <k n="Población urbana" t="r"/>
    <k n="Población: 10% más alto de participación de ingresos" t="r"/>
    <k n="Población: 10% más bajo de participación de ingresos" t="r"/>
    <k n="Población: 20% más alto de participación de ingresos" t="r"/>
    <k n="Población: 20% más bajo de participación de ingresos" t="r"/>
    <k n="Población: cuarto 20% de participación de ingresos" t="r"/>
    <k n="Población: participación en la fuerza laboral (%)" t="r"/>
    <k n="Población: segundo 20% de participación de ingresos" t="r"/>
    <k n="Población: tercer 20% de participación de ingresos" t="r"/>
    <k n="Precio de la gasolina" t="r"/>
    <k n="Ratio de mortalidad materna" t="r"/>
    <k n="Salario mínimo" t="r"/>
    <k n="Subdivisiones" t="r"/>
    <k n="Tamaño de las fuerzas armadas" t="r"/>
    <k n="Tasa de desempleo" t="r"/>
    <k n="Tasa de fertilidad" t="r"/>
    <k n="Tasa de impuesto total" t="r"/>
    <k n="Tasa de natalidad" t="r"/>
    <k n="Tierra agrícola (%)" t="r"/>
    <k n="UniqueName" t="s"/>
    <k n="VDPID/VSID" t="s"/>
  </s>
  <s t="_linkedentity2core">
    <k n="_CRID" t="e"/>
    <k n="%EntityCulture" t="s"/>
    <k n="%EntityId" t="s"/>
    <k n="%EntityServiceId" t="i"/>
    <k n="%IsRefreshable" t="b"/>
    <k n="_Attribution" t="spb"/>
    <k n="_CanonicalPropertyNames" t="spb"/>
    <k n="_Display" t="spb"/>
    <k n="_DisplayString" t="s"/>
    <k n="_Flags" t="spb"/>
    <k n="_Format" t="spb"/>
    <k n="_Icon" t="s"/>
    <k n="_Provider" t="spb"/>
    <k n="_SubLabel" t="spb"/>
    <k n="Abreviatura" t="s"/>
    <k n="`Área" t="r"/>
    <k n="`Área de bosque (%)" t="r"/>
    <k n="Cambio de IPC (%)" t="r"/>
    <k n="Capital/ciudad principal" t="r"/>
    <k n="Capitalización de mercado de las sociedades cotizadas" t="r"/>
    <k n="Ciudad más grande" t="r"/>
    <k n="Código de llamada" t="r"/>
    <k n="Consumo de energía de combustibles fósiles" t="r"/>
    <k n="Consumo de energía eléctrica" t="r"/>
    <k n="Descripción" t="s"/>
    <k n="Emisiones de dióxido de carbono" t="r"/>
    <k n="Esperanza de vida" t="r"/>
    <k n="Gastos de salud varios (%)" t="r"/>
    <k n="Himno nacional" t="s"/>
    <k n="Idioma oficial" t="r"/>
    <k n="Imagen" t="r"/>
    <k n="Ingresos fiscales (%)" t="r"/>
    <k n="IPC" t="r"/>
    <k n="LearnMoreOnLink" t="r"/>
    <k n="Líder(es)" t="r"/>
    <k n="Matriculación en educación primaria en bruto (%)" t="r"/>
    <k n="Matriculación en educación terciaria en bruto (%)" t="r"/>
    <k n="Médicos por mil" t="r"/>
    <k n="Mortalidad infantil" t="r"/>
    <k n="Nombre" t="s"/>
    <k n="PIB" t="r"/>
    <k n="Población" t="r"/>
    <k n="Población urbana" t="r"/>
    <k n="Población: 10% más alto de participación de ingresos" t="r"/>
    <k n="Población: 10% más bajo de participación de ingresos" t="r"/>
    <k n="Población: 20% más alto de participación de ingresos" t="r"/>
    <k n="Población: 20% más bajo de participación de ingresos" t="r"/>
    <k n="Población: cuarto 20% de participación de ingresos" t="r"/>
    <k n="Población: participación en la fuerza laboral (%)" t="r"/>
    <k n="Población: segundo 20% de participación de ingresos" t="r"/>
    <k n="Población: tercer 20% de participación de ingresos" t="r"/>
    <k n="Precio de la gasolina" t="r"/>
    <k n="Ratio de mortalidad materna" t="r"/>
    <k n="Salario mínimo" t="r"/>
    <k n="Subdivisiones" t="r"/>
    <k n="Tamaño de las fuerzas armadas" t="r"/>
    <k n="Tasa de desempleo" t="r"/>
    <k n="Tasa de fertilidad" t="r"/>
    <k n="Tasa de impuesto total" t="r"/>
    <k n="Tasa de natalidad" t="r"/>
    <k n="Tierra agrícola (%)" t="r"/>
    <k n="UniqueName" t="s"/>
    <k n="VDPID/VSID" t="s"/>
    <k n="Zona(s) horaria(s)" t="r"/>
  </s>
</rvStructures>
</file>

<file path=xl/richData/rdsupportingpropertybag.xml><?xml version="1.0" encoding="utf-8"?>
<supportingPropertyBags xmlns="http://schemas.microsoft.com/office/spreadsheetml/2017/richdata2">
  <spbArrays count="2">
    <a count="62">
      <v t="s">%EntityServiceId</v>
      <v t="s">%IsRefreshable</v>
      <v t="s">_CanonicalPropertyNames</v>
      <v t="s">%EntityCulture</v>
      <v t="s">%EntityId</v>
      <v t="s">_Icon</v>
      <v t="s">_Provider</v>
      <v t="s">_Attribution</v>
      <v t="s">_Display</v>
      <v t="s">Nombre</v>
      <v t="s">_Format</v>
      <v t="s">Capital/ciudad principal</v>
      <v t="s">Líder(es)</v>
      <v t="s">_SubLabel</v>
      <v t="s">Población</v>
      <v t="s">`Área</v>
      <v t="s">Abreviatura</v>
      <v t="s">PIB</v>
      <v t="s">Código de moneda</v>
      <v t="s">Ciudad más grande</v>
      <v t="s">Himno nacional</v>
      <v t="s">Subdivisiones</v>
      <v t="s">Esperanza de vida</v>
      <v t="s">Tasa de natalidad</v>
      <v t="s">Tasa de fertilidad</v>
      <v t="s">Mortalidad infantil</v>
      <v t="s">Ratio de mortalidad materna</v>
      <v t="s">Población urbana</v>
      <v t="s">Tierra agrícola (%)</v>
      <v t="s">`Área de bosque (%)</v>
      <v t="s">Emisiones de dióxido de carbono</v>
      <v t="s">Consumo de energía de combustibles fósiles</v>
      <v t="s">Precio de la gasolina</v>
      <v t="s">Consumo de energía eléctrica</v>
      <v t="s">IPC</v>
      <v t="s">Cambio de IPC (%)</v>
      <v t="s">Población: 10% más alto de participación de ingresos</v>
      <v t="s">Población: 20% más alto de participación de ingresos</v>
      <v t="s">Población: segundo 20% de participación de ingresos</v>
      <v t="s">Población: tercer 20% de participación de ingresos</v>
      <v t="s">Población: cuarto 20% de participación de ingresos</v>
      <v t="s">Población: 20% más bajo de participación de ingresos</v>
      <v t="s">Población: 10% más bajo de participación de ingresos</v>
      <v t="s">Población: participación en la fuerza laboral (%)</v>
      <v t="s">Salario mínimo</v>
      <v t="s">Ingresos fiscales (%)</v>
      <v t="s">Tasa de impuesto total</v>
      <v t="s">Tasa de desempleo</v>
      <v t="s">Capitalización de mercado de las sociedades cotizadas</v>
      <v t="s">Matriculación en educación primaria en bruto (%)</v>
      <v t="s">Matriculación en educación terciaria en bruto (%)</v>
      <v t="s">Gastos de salud varios (%)</v>
      <v t="s">Médicos por mil</v>
      <v t="s">Tamaño de las fuerzas armadas</v>
      <v t="s">Código de llamada</v>
      <v t="s">_Flags</v>
      <v t="s">VDPID/VSID</v>
      <v t="s">UniqueName</v>
      <v t="s">_DisplayString</v>
      <v t="s">LearnMoreOnLink</v>
      <v t="s">Imagen</v>
      <v t="s">Descripción</v>
    </a>
    <a count="63">
      <v t="s">%EntityServiceId</v>
      <v t="s">%IsRefreshable</v>
      <v t="s">_CanonicalPropertyNames</v>
      <v t="s">%EntityCulture</v>
      <v t="s">%EntityId</v>
      <v t="s">_Icon</v>
      <v t="s">_Provider</v>
      <v t="s">_Attribution</v>
      <v t="s">_Display</v>
      <v t="s">Nombre</v>
      <v t="s">_Format</v>
      <v t="s">Capital/ciudad principal</v>
      <v t="s">Líder(es)</v>
      <v t="s">_SubLabel</v>
      <v t="s">Población</v>
      <v t="s">`Área</v>
      <v t="s">Abreviatura</v>
      <v t="s">PIB</v>
      <v t="s">Ciudad más grande</v>
      <v t="s">Himno nacional</v>
      <v t="s">Idioma oficial</v>
      <v t="s">Subdivisiones</v>
      <v t="s">Esperanza de vida</v>
      <v t="s">Tasa de natalidad</v>
      <v t="s">Tasa de fertilidad</v>
      <v t="s">Mortalidad infantil</v>
      <v t="s">Ratio de mortalidad materna</v>
      <v t="s">Población urbana</v>
      <v t="s">Tierra agrícola (%)</v>
      <v t="s">`Área de bosque (%)</v>
      <v t="s">Emisiones de dióxido de carbono</v>
      <v t="s">Consumo de energía de combustibles fósiles</v>
      <v t="s">Precio de la gasolina</v>
      <v t="s">Consumo de energía eléctrica</v>
      <v t="s">IPC</v>
      <v t="s">Cambio de IPC (%)</v>
      <v t="s">Población: 10% más alto de participación de ingresos</v>
      <v t="s">Población: 20% más alto de participación de ingresos</v>
      <v t="s">Población: segundo 20% de participación de ingresos</v>
      <v t="s">Población: tercer 20% de participación de ingresos</v>
      <v t="s">Población: cuarto 20% de participación de ingresos</v>
      <v t="s">Población: 20% más bajo de participación de ingresos</v>
      <v t="s">Población: 10% más bajo de participación de ingresos</v>
      <v t="s">Población: participación en la fuerza laboral (%)</v>
      <v t="s">Salario mínimo</v>
      <v t="s">Ingresos fiscales (%)</v>
      <v t="s">Tasa de impuesto total</v>
      <v t="s">Tasa de desempleo</v>
      <v t="s">Capitalización de mercado de las sociedades cotizadas</v>
      <v t="s">Matriculación en educación primaria en bruto (%)</v>
      <v t="s">Matriculación en educación terciaria en bruto (%)</v>
      <v t="s">Gastos de salud varios (%)</v>
      <v t="s">Médicos por mil</v>
      <v t="s">Tamaño de las fuerzas armadas</v>
      <v t="s">Zona(s) horaria(s)</v>
      <v t="s">Código de llamada</v>
      <v t="s">_Flags</v>
      <v t="s">VDPID/VSID</v>
      <v t="s">UniqueName</v>
      <v t="s">_DisplayString</v>
      <v t="s">LearnMoreOnLink</v>
      <v t="s">Imagen</v>
      <v t="s">Descripción</v>
    </a>
  </spbArrays>
  <spbData count="51">
    <spb s="0">
      <v xml:space="preserve">data.worldbank.org	</v>
      <v xml:space="preserve">	</v>
      <v xml:space="preserve">http://data.worldbank.org/indicator/FP.CPI.TOTL	</v>
      <v xml:space="preserve">	</v>
    </spb>
    <spb s="0">
      <v xml:space="preserve">Wikipedia	Cia	travel.state.gov	</v>
      <v xml:space="preserve">CC-BY-SA			</v>
      <v xml:space="preserve">http://en.wikipedia.org/wiki/Mexico	https://www.cia.gov/library/publications/the-world-factbook/geos/mx.html?Transportation	https://travel.state.gov/content/travel/en/international-travel/International-Travel-Country-Information-Pages/Mexico.html	</v>
      <v xml:space="preserve">http://creativecommons.org/licenses/by-sa/3.0/			</v>
    </spb>
    <spb s="0">
      <v xml:space="preserve">Wikipedia	</v>
      <v xml:space="preserve">CC-BY-SA	</v>
      <v xml:space="preserve">http://en.wikipedia.org/wiki/Mexico	</v>
      <v xml:space="preserve">http://creativecommons.org/licenses/by-sa/3.0/	</v>
    </spb>
    <spb s="0">
      <v xml:space="preserve">Wikipedia	Wikipedia	</v>
      <v xml:space="preserve">CC-BY-SA	CC-BY-SA	</v>
      <v xml:space="preserve">http://en.wikipedia.org/wiki/Mexico	http://es.wikipedia.org/wiki/México	</v>
      <v xml:space="preserve">http://creativecommons.org/licenses/by-sa/3.0/	http://creativecommons.org/licenses/by-sa/3.0/	</v>
    </spb>
    <spb s="0">
      <v xml:space="preserve">Wikipedia	</v>
      <v xml:space="preserve">CC-BY-SA	</v>
      <v xml:space="preserve">http://es.wikipedia.org/wiki/México	</v>
      <v xml:space="preserve">http://creativecommons.org/licenses/by-sa/3.0/	</v>
    </spb>
    <spb s="0">
      <v xml:space="preserve">data.worldbank.org	</v>
      <v xml:space="preserve">	</v>
      <v xml:space="preserve">http://data.worldbank.org/indicator/SH.MED.PHYS.ZS	</v>
      <v xml:space="preserve">	</v>
    </spb>
    <spb s="0">
      <v xml:space="preserve">data.worldbank.org	</v>
      <v xml:space="preserve">	</v>
      <v xml:space="preserve">http://data.worldbank.org/indicator/SP.URB.TOTL	</v>
      <v xml:space="preserve">	</v>
    </spb>
    <spb s="0">
      <v xml:space="preserve">Cia	</v>
      <v xml:space="preserve">	</v>
      <v xml:space="preserve">https://www.cia.gov/library/publications/the-world-factbook/geos/mx.html?Transportation	</v>
      <v xml:space="preserve">	</v>
    </spb>
    <spb s="0">
      <v xml:space="preserve">Wikipedia	Wikipedia	Wikipedia	</v>
      <v xml:space="preserve">CC-BY-SA	CC-BY-SA	CC-BY-SA	</v>
      <v xml:space="preserve">http://en.wikipedia.org/wiki/Mexico	http://es.wikipedia.org/wiki/México	http://fr.wikipedia.org/wiki/Mexique	</v>
      <v xml:space="preserve">http://creativecommons.org/licenses/by-sa/3.0/	http://creativecommons.org/licenses/by-sa/3.0/	http://creativecommons.org/licenses/by-sa/3.0/	</v>
    </spb>
    <spb s="0">
      <v xml:space="preserve">Wikipedia	Cia	</v>
      <v xml:space="preserve">CC-BY-SA		</v>
      <v xml:space="preserve">http://en.wikipedia.org/wiki/Mexico	https://www.cia.gov/library/publications/the-world-factbook/geos/mx.html?Transportation	</v>
      <v xml:space="preserve">http://creativecommons.org/licenses/by-sa/3.0/		</v>
    </spb>
    <spb s="0">
      <v xml:space="preserve">data.worldbank.org	</v>
      <v xml:space="preserve">	</v>
      <v xml:space="preserve">http://data.worldbank.org/indicator/SP.DYN.LE00.IN	</v>
      <v xml:space="preserve">	</v>
    </spb>
    <spb s="0">
      <v xml:space="preserve">data.worldbank.org	</v>
      <v xml:space="preserve">	</v>
      <v xml:space="preserve">http://data.worldbank.org/indicator/SP.DYN.CBRT.IN	</v>
      <v xml:space="preserve">	</v>
    </spb>
    <spb s="0">
      <v xml:space="preserve">data.worldbank.org	</v>
      <v xml:space="preserve">	</v>
      <v xml:space="preserve">http://data.worldbank.org/indicator/SP.DYN.TFRT.IN	</v>
      <v xml:space="preserve">	</v>
    </spb>
    <spb s="0">
      <v xml:space="preserve">data.worldbank.org	</v>
      <v xml:space="preserve">	</v>
      <v xml:space="preserve">http://data.worldbank.org/indicator/SP.DYN.IMRT.IN	</v>
      <v xml:space="preserve">	</v>
    </spb>
    <spb s="0">
      <v xml:space="preserve">data.worldbank.org	</v>
      <v xml:space="preserve">	</v>
      <v xml:space="preserve">http://data.worldbank.org/indicator/SH.STA.MMRT	</v>
      <v xml:space="preserve">	</v>
    </spb>
    <spb s="0">
      <v xml:space="preserve">data.worldbank.org	</v>
      <v xml:space="preserve">	</v>
      <v xml:space="preserve">http://data.worldbank.org/indicator/EG.USE.ELEC.KH.PC	</v>
      <v xml:space="preserve">	</v>
    </spb>
    <spb s="0">
      <v xml:space="preserve">data.worldbank.org	</v>
      <v xml:space="preserve">	</v>
      <v xml:space="preserve">http://data.worldbank.org/indicator/MS.MIL.TOTL.P1	</v>
      <v xml:space="preserve">	</v>
    </spb>
    <spb s="0">
      <v xml:space="preserve">data.worldbank.org	</v>
      <v xml:space="preserve">	</v>
      <v xml:space="preserve">http://data.worldbank.org/indicator/EN.ATM.CO2E.KT	</v>
      <v xml:space="preserve">	</v>
    </spb>
    <spb s="0">
      <v xml:space="preserve">data.worldbank.org	</v>
      <v xml:space="preserve">	</v>
      <v xml:space="preserve">http://data.worldbank.org/indicator/SL.TLF.CACT.ZS	</v>
      <v xml:space="preserve">	</v>
    </spb>
    <spb s="1">
      <v>0</v>
      <v>1</v>
      <v>2</v>
      <v>3</v>
      <v>2</v>
      <v>3</v>
      <v>2</v>
      <v>4</v>
      <v>3</v>
      <v>2</v>
      <v>5</v>
      <v>2</v>
      <v>6</v>
      <v>7</v>
      <v>8</v>
      <v>9</v>
      <v>10</v>
      <v>7</v>
      <v>11</v>
      <v>12</v>
      <v>13</v>
      <v>7</v>
      <v>7</v>
      <v>7</v>
      <v>1</v>
      <v>7</v>
      <v>8</v>
      <v>7</v>
      <v>14</v>
      <v>15</v>
      <v>16</v>
      <v>17</v>
      <v>7</v>
      <v>7</v>
      <v>7</v>
      <v>18</v>
      <v>7</v>
      <v>7</v>
      <v>7</v>
      <v>7</v>
      <v>7</v>
      <v>7</v>
      <v>7</v>
      <v>1</v>
    </spb>
    <spb s="2">
      <v>CPI</v>
      <v>GDP</v>
      <v>Area</v>
      <v>Image</v>
      <v>Name</v>
      <v>Population</v>
      <v>UniqueName</v>
      <v>VDPID/VSID</v>
      <v>Abbreviation</v>
      <v>Description</v>
      <v>National anthem</v>
      <v>Minimum wage</v>
      <v>LearnMoreOnLink</v>
      <v>Physicians per thousand</v>
      <v>Currency code</v>
      <v>Urban population</v>
      <v>CPI Change (%)</v>
      <v>Largest city</v>
      <v>Calling code</v>
      <v>Life expectancy</v>
      <v>Unemployment rate</v>
      <v>Birth rate</v>
      <v>Fertility rate</v>
      <v>Forested area (%)</v>
      <v>Infant mortality</v>
      <v>Agricultural land (%)</v>
      <v>Tax revenue (%)</v>
      <v>Gasoline price</v>
      <v>Total tax rate</v>
      <v>Capital/Major City</v>
      <v>Out of pocket health expenditure (%)</v>
      <v>Maternal mortality ratio</v>
      <v>Electric power consumption</v>
      <v>Armed forces size</v>
      <v>Carbon dioxide emissions</v>
      <v>Fossil fuel energy consumption</v>
      <v>Gross primary education enrollment (%)</v>
      <v>Gross tertiary education enrollment (%)</v>
      <v>Population: Labor force participation (%)</v>
      <v>Population: Income share fourth 20%</v>
      <v>Population: Income share third 20%</v>
      <v>Population: Income share second 20%</v>
      <v>Population: Income share highest 10%</v>
      <v>Population: Income share lowest 10%</v>
      <v>Population: Income share highest 20%</v>
      <v>Population: Income share lowest 20%</v>
      <v>Market cap of listed companies</v>
    </spb>
    <spb s="3">
      <v>0</v>
      <v>Name</v>
      <v>LearnMoreOnLink</v>
    </spb>
    <spb s="4">
      <v>0</v>
      <v>0</v>
      <v>0</v>
    </spb>
    <spb s="5">
      <v>0</v>
      <v>0</v>
    </spb>
    <spb s="6">
      <v>22</v>
      <v>22</v>
      <v>23</v>
      <v>22</v>
    </spb>
    <spb s="7">
      <v>1</v>
      <v>2</v>
      <v>3</v>
    </spb>
    <spb s="8">
      <v>https://www.bing.com</v>
      <v>https://www.bing.com/th?id=Ga%5Cbing_yt.png&amp;w=100&amp;h=40&amp;c=0&amp;pid=0.1</v>
      <v>Con tecnología de Bing</v>
    </spb>
    <spb s="9">
      <v>2019</v>
      <v>2019</v>
      <v>kilómetro cuadrado</v>
      <v>2020</v>
      <v>2017</v>
      <v>2019</v>
      <v>2019</v>
      <v>años (2018)</v>
      <v>2019</v>
      <v>por mil (2018)</v>
      <v>2018</v>
      <v>por mil (2018)</v>
      <v>2016</v>
      <v>2016</v>
      <v>2018</v>
      <v>por litro (2016)</v>
      <v>2019</v>
      <v>2015</v>
      <v>muertes por 100 000 (2017)</v>
      <v>kWh (2014)</v>
      <v>2017</v>
      <v>kilotones por año (2016)</v>
      <v>2015</v>
      <v>2017</v>
      <v>2017</v>
      <v>2019</v>
      <v>2018</v>
      <v>2018</v>
      <v>2018</v>
      <v>2018</v>
      <v>2018</v>
      <v>2018</v>
      <v>2018</v>
      <v>2019</v>
    </spb>
    <spb s="10">
      <v>4</v>
    </spb>
    <spb s="10">
      <v>5</v>
    </spb>
    <spb s="10">
      <v>6</v>
    </spb>
    <spb s="10">
      <v>7</v>
    </spb>
    <spb s="10">
      <v>8</v>
    </spb>
    <spb s="0">
      <v xml:space="preserve">Wikipedia	</v>
      <v xml:space="preserve">Public domain	</v>
      <v xml:space="preserve">http://es.wikipedia.org/wiki/México	</v>
      <v xml:space="preserve">http://en.wikipedia.org/wiki/Public_domain	</v>
    </spb>
    <spb s="10">
      <v>9</v>
    </spb>
    <spb s="10">
      <v>10</v>
    </spb>
    <spb s="10">
      <v>11</v>
    </spb>
    <spb s="10">
      <v>12</v>
    </spb>
    <spb s="0">
      <v xml:space="preserve">Wikipedia	Cia	Facebook	</v>
      <v xml:space="preserve">CC-BY-SA			</v>
      <v xml:space="preserve">http://en.wikipedia.org/wiki/Spain	https://www.cia.gov/library/publications/the-world-factbook/geos/sp.html?Transportation	https://www.facebook.com/spain.info.no	</v>
      <v xml:space="preserve">http://creativecommons.org/licenses/by-sa/3.0/			</v>
    </spb>
    <spb s="0">
      <v xml:space="preserve">Cia	</v>
      <v xml:space="preserve">	</v>
      <v xml:space="preserve">https://www.cia.gov/library/publications/the-world-factbook/geos/sp.html?Transportation	</v>
      <v xml:space="preserve">	</v>
    </spb>
    <spb s="0">
      <v xml:space="preserve">Wikipedia	Wikipedia	</v>
      <v xml:space="preserve">CC-BY-SA	CC-BY-SA	</v>
      <v xml:space="preserve">http://en.wikipedia.org/wiki/Spain	http://es.wikipedia.org/wiki/España	</v>
      <v xml:space="preserve">http://creativecommons.org/licenses/by-sa/3.0/	http://creativecommons.org/licenses/by-sa/3.0/	</v>
    </spb>
    <spb s="0">
      <v xml:space="preserve">data.worldbank.org	</v>
      <v xml:space="preserve">	</v>
      <v xml:space="preserve">http://data.worldbank.org/indicator/SP.POP.TOTL	</v>
      <v xml:space="preserve">	</v>
    </spb>
    <spb s="0">
      <v xml:space="preserve">Wikipedia	</v>
      <v xml:space="preserve">CC-BY-SA	</v>
      <v xml:space="preserve">http://en.wikipedia.org/wiki/Spain	</v>
      <v xml:space="preserve">http://creativecommons.org/licenses/by-sa/3.0/	</v>
    </spb>
    <spb s="0">
      <v xml:space="preserve">Wikipedia	</v>
      <v xml:space="preserve">CC-BY-SA	</v>
      <v xml:space="preserve">http://es.wikipedia.org/wiki/España	</v>
      <v xml:space="preserve">http://creativecommons.org/licenses/by-sa/3.0/	</v>
    </spb>
    <spb s="0">
      <v xml:space="preserve">Wikipedia	Wikipedia	Wikipedia	Cia	</v>
      <v xml:space="preserve">CC-BY-SA	CC-BY-SA	CC-BY-SA		</v>
      <v xml:space="preserve">http://en.wikipedia.org/wiki/Spain	http://es.wikipedia.org/wiki/España	http://fr.wikipedia.org/wiki/Espagne	https://www.cia.gov/library/publications/the-world-factbook/geos/sp.html?Transportation	</v>
      <v xml:space="preserve">http://creativecommons.org/licenses/by-sa/3.0/	http://creativecommons.org/licenses/by-sa/3.0/	http://creativecommons.org/licenses/by-sa/3.0/		</v>
    </spb>
    <spb s="0">
      <v xml:space="preserve">Wikipedia	Cia	</v>
      <v xml:space="preserve">CC-BY-SA		</v>
      <v xml:space="preserve">http://en.wikipedia.org/wiki/Spain	https://www.cia.gov/library/publications/the-world-factbook/geos/sp.html?Transportation	</v>
      <v xml:space="preserve">http://creativecommons.org/licenses/by-sa/3.0/		</v>
    </spb>
    <spb s="11">
      <v>0</v>
      <v>38</v>
      <v>39</v>
      <v>40</v>
      <v>41</v>
      <v>40</v>
      <v>42</v>
      <v>43</v>
      <v>40</v>
      <v>42</v>
      <v>5</v>
      <v>6</v>
      <v>39</v>
      <v>44</v>
      <v>45</v>
      <v>10</v>
      <v>39</v>
      <v>11</v>
      <v>12</v>
      <v>13</v>
      <v>39</v>
      <v>39</v>
      <v>39</v>
      <v>38</v>
      <v>39</v>
      <v>44</v>
      <v>39</v>
      <v>14</v>
      <v>15</v>
      <v>16</v>
      <v>17</v>
      <v>39</v>
      <v>39</v>
      <v>39</v>
      <v>18</v>
      <v>39</v>
      <v>39</v>
      <v>39</v>
      <v>39</v>
      <v>39</v>
      <v>39</v>
      <v>39</v>
      <v>38</v>
    </spb>
    <spb s="12">
      <v>CPI</v>
      <v>GDP</v>
      <v>Area</v>
      <v>Image</v>
      <v>Name</v>
      <v>Population</v>
      <v>UniqueName</v>
      <v>VDPID/VSID</v>
      <v>Abbreviation</v>
      <v>Description</v>
      <v>National anthem</v>
      <v>Minimum wage</v>
      <v>LearnMoreOnLink</v>
      <v>Physicians per thousand</v>
      <v>Urban population</v>
      <v>CPI Change (%)</v>
      <v>Largest city</v>
      <v>Calling code</v>
      <v>Life expectancy</v>
      <v>Unemployment rate</v>
      <v>Birth rate</v>
      <v>Fertility rate</v>
      <v>Forested area (%)</v>
      <v>Infant mortality</v>
      <v>Agricultural land (%)</v>
      <v>Tax revenue (%)</v>
      <v>Gasoline price</v>
      <v>Total tax rate</v>
      <v>Capital/Major City</v>
      <v>Out of pocket health expenditure (%)</v>
      <v>Maternal mortality ratio</v>
      <v>Electric power consumption</v>
      <v>Armed forces size</v>
      <v>Carbon dioxide emissions</v>
      <v>Fossil fuel energy consumption</v>
      <v>Gross primary education enrollment (%)</v>
      <v>Gross tertiary education enrollment (%)</v>
      <v>Population: Labor force participation (%)</v>
      <v>Population: Income share fourth 20%</v>
      <v>Population: Income share third 20%</v>
      <v>Population: Income share second 20%</v>
      <v>Population: Income share highest 10%</v>
      <v>Population: Income share lowest 10%</v>
      <v>Population: Income share highest 20%</v>
      <v>Population: Income share lowest 20%</v>
      <v>Market cap of listed companies</v>
    </spb>
    <spb s="3">
      <v>1</v>
      <v>Name</v>
      <v>LearnMoreOnLink</v>
    </spb>
    <spb s="9">
      <v>2019</v>
      <v>2019</v>
      <v>kilómetro cuadrado</v>
      <v>2019</v>
      <v>2017</v>
      <v>2019</v>
      <v>2019</v>
      <v>años (2018)</v>
      <v>2019</v>
      <v>por mil (2018)</v>
      <v>2018</v>
      <v>por mil (2018)</v>
      <v>2016</v>
      <v>2016</v>
      <v>2018</v>
      <v>por litro (2016)</v>
      <v>2019</v>
      <v>2015</v>
      <v>muertes por 100 000 (2017)</v>
      <v>kWh (2014)</v>
      <v>2017</v>
      <v>kilotones por año (2016)</v>
      <v>2015</v>
      <v>2017</v>
      <v>2017</v>
      <v>2019</v>
      <v>2017</v>
      <v>2017</v>
      <v>2017</v>
      <v>2017</v>
      <v>2017</v>
      <v>2017</v>
      <v>2017</v>
      <v>2019</v>
    </spb>
    <spb s="0">
      <v xml:space="preserve">Wikipedia	</v>
      <v xml:space="preserve">CC0	</v>
      <v xml:space="preserve">http://de.wikipedia.org/wiki/Spanien	</v>
      <v xml:space="preserve">http://creativecommons.org/publicdomain/zero/1.0/deed.en	</v>
    </spb>
  </spbData>
</supportingPropertyBags>
</file>

<file path=xl/richData/rdsupportingpropertybagstructure.xml><?xml version="1.0" encoding="utf-8"?>
<spbStructures xmlns="http://schemas.microsoft.com/office/spreadsheetml/2017/richdata2" count="13">
  <s>
    <k n="SourceText" t="s"/>
    <k n="LicenseText" t="s"/>
    <k n="SourceAddress" t="s"/>
    <k n="LicenseAddress" t="s"/>
  </s>
  <s>
    <k n="IPC" t="spb"/>
    <k n="PIB" t="spb"/>
    <k n="`Área" t="spb"/>
    <k n="Nombre" t="spb"/>
    <k n="Población" t="spb"/>
    <k n="UniqueName" t="spb"/>
    <k n="Abreviatura" t="spb"/>
    <k n="Descripción" t="spb"/>
    <k n="Himno nacional" t="spb"/>
    <k n="Salario mínimo" t="spb"/>
    <k n="Médicos por mil" t="spb"/>
    <k n="Código de moneda" t="spb"/>
    <k n="Población urbana" t="spb"/>
    <k n="Cambio de IPC (%)" t="spb"/>
    <k n="Ciudad más grande" t="spb"/>
    <k n="Código de llamada" t="spb"/>
    <k n="Esperanza de vida" t="spb"/>
    <k n="Tasa de desempleo" t="spb"/>
    <k n="Tasa de natalidad" t="spb"/>
    <k n="Tasa de fertilidad" t="spb"/>
    <k n="Mortalidad infantil" t="spb"/>
    <k n="Tierra agrícola (%)" t="spb"/>
    <k n="`Área de bosque (%)" t="spb"/>
    <k n="Ingresos fiscales (%)" t="spb"/>
    <k n="Precio de la gasolina" t="spb"/>
    <k n="Tasa de impuesto total" t="spb"/>
    <k n="Capital/ciudad principal" t="spb"/>
    <k n="Gastos de salud varios (%)" t="spb"/>
    <k n="Ratio de mortalidad materna" t="spb"/>
    <k n="Consumo de energía eléctrica" t="spb"/>
    <k n="Tamaño de las fuerzas armadas" t="spb"/>
    <k n="Emisiones de dióxido de carbono" t="spb"/>
    <k n="Consumo de energía de combustibles fósiles" t="spb"/>
    <k n="Matriculación en educación primaria en bruto (%)" t="spb"/>
    <k n="Matriculación en educación terciaria en bruto (%)" t="spb"/>
    <k n="Población: participación en la fuerza laboral (%)" t="spb"/>
    <k n="Población: cuarto 20% de participación de ingresos" t="spb"/>
    <k n="Población: tercer 20% de participación de ingresos" t="spb"/>
    <k n="Población: segundo 20% de participación de ingresos" t="spb"/>
    <k n="Población: 10% más alto de participación de ingresos" t="spb"/>
    <k n="Población: 10% más bajo de participación de ingresos" t="spb"/>
    <k n="Población: 20% más alto de participación de ingresos" t="spb"/>
    <k n="Población: 20% más bajo de participación de ingresos" t="spb"/>
    <k n="Capitalización de mercado de las sociedades cotizadas" t="spb"/>
  </s>
  <s>
    <k n="IPC" t="s"/>
    <k n="PIB" t="s"/>
    <k n="Área" t="s"/>
    <k n="Imagen" t="s"/>
    <k n="Nombre" t="s"/>
    <k n="Población" t="s"/>
    <k n="UniqueName" t="s"/>
    <k n="VDPID/VSID" t="s"/>
    <k n="Abreviatura" t="s"/>
    <k n="Descripción" t="s"/>
    <k n="Himno nacional" t="s"/>
    <k n="Salario mínimo" t="s"/>
    <k n="LearnMoreOnLink" t="s"/>
    <k n="Médicos por mil" t="s"/>
    <k n="Código de moneda" t="s"/>
    <k n="Población urbana" t="s"/>
    <k n="Cambio de IPC (%)" t="s"/>
    <k n="Ciudad más grande" t="s"/>
    <k n="Código de llamada" t="s"/>
    <k n="Esperanza de vida" t="s"/>
    <k n="Tasa de desempleo" t="s"/>
    <k n="Tasa de natalidad" t="s"/>
    <k n="Tasa de fertilidad" t="s"/>
    <k n="Área de bosque (%)" t="s"/>
    <k n="Mortalidad infantil" t="s"/>
    <k n="Tierra agrícola (%)" t="s"/>
    <k n="Ingresos fiscales (%)" t="s"/>
    <k n="Precio de la gasolina" t="s"/>
    <k n="Tasa de impuesto total" t="s"/>
    <k n="Capital/ciudad principal" t="s"/>
    <k n="Gastos de salud varios (%)" t="s"/>
    <k n="Ratio de mortalidad materna" t="s"/>
    <k n="Consumo de energía eléctrica" t="s"/>
    <k n="Tamaño de las fuerzas armadas" t="s"/>
    <k n="Emisiones de dióxido de carbono" t="s"/>
    <k n="Consumo de energía de combustibles fósiles" t="s"/>
    <k n="Matriculación en educación primaria en bruto (%)" t="s"/>
    <k n="Matriculación en educación terciaria en bruto (%)" t="s"/>
    <k n="Población: participación en la fuerza laboral (%)" t="s"/>
    <k n="Población: cuarto 20% de participación de ingresos" t="s"/>
    <k n="Población: tercer 20% de participación de ingresos" t="s"/>
    <k n="Población: segundo 20% de participación de ingresos" t="s"/>
    <k n="Población: 10% más alto de participación de ingresos" t="s"/>
    <k n="Población: 10% más bajo de participación de ingresos" t="s"/>
    <k n="Población: 20% más alto de participación de ingresos" t="s"/>
    <k n="Población: 20% más bajo de participación de ingresos" t="s"/>
    <k n="Capitalización de mercado de las sociedades cotizadas" t="s"/>
  </s>
  <s>
    <k n="^Order" t="spba"/>
    <k n="TitleProperty" t="s"/>
    <k n="SubTitleProperty" t="s"/>
  </s>
  <s>
    <k n="ShowInCardView" t="b"/>
    <k n="ShowInDotNotation" t="b"/>
    <k n="ShowInAutoComplete" t="b"/>
  </s>
  <s>
    <k n="ShowInDotNotation" t="b"/>
    <k n="ShowInAutoComplete" t="b"/>
  </s>
  <s>
    <k n="UniqueName" t="spb"/>
    <k n="VDPID/VSID" t="spb"/>
    <k n="Descripción" t="spb"/>
    <k n="LearnMoreOnLink" t="spb"/>
  </s>
  <s>
    <k n="Imagen" t="i"/>
    <k n="Nombre" t="i"/>
    <k n="Descripción" t="i"/>
  </s>
  <s>
    <k n="link" t="s"/>
    <k n="logo" t="s"/>
    <k n="name" t="s"/>
  </s>
  <s>
    <k n="IPC" t="s"/>
    <k n="PIB" t="s"/>
    <k n="`Área" t="s"/>
    <k n="Población" t="s"/>
    <k n="Médicos por mil" t="s"/>
    <k n="Población urbana" t="s"/>
    <k n="Cambio de IPC (%)" t="s"/>
    <k n="Esperanza de vida" t="s"/>
    <k n="Tasa de desempleo" t="s"/>
    <k n="Tasa de natalidad" t="s"/>
    <k n="Tasa de fertilidad" t="s"/>
    <k n="Mortalidad infantil" t="s"/>
    <k n="Tierra agrícola (%)" t="s"/>
    <k n="`Área de bosque (%)" t="s"/>
    <k n="Ingresos fiscales (%)" t="s"/>
    <k n="Precio de la gasolina" t="s"/>
    <k n="Tasa de impuesto total" t="s"/>
    <k n="Gastos de salud varios (%)" t="s"/>
    <k n="Ratio de mortalidad materna" t="s"/>
    <k n="Consumo de energía eléctrica" t="s"/>
    <k n="Tamaño de las fuerzas armadas" t="s"/>
    <k n="Emisiones de dióxido de carbono" t="s"/>
    <k n="Consumo de energía de combustibles fósiles" t="s"/>
    <k n="Matriculación en educación primaria en bruto (%)" t="s"/>
    <k n="Matriculación en educación terciaria en bruto (%)" t="s"/>
    <k n="Población: participación en la fuerza laboral (%)" t="s"/>
    <k n="Población: cuarto 20% de participación de ingresos" t="s"/>
    <k n="Población: tercer 20% de participación de ingresos" t="s"/>
    <k n="Población: segundo 20% de participación de ingresos" t="s"/>
    <k n="Población: 10% más alto de participación de ingresos" t="s"/>
    <k n="Población: 10% más bajo de participación de ingresos" t="s"/>
    <k n="Población: 20% más alto de participación de ingresos" t="s"/>
    <k n="Población: 20% más bajo de participación de ingresos" t="s"/>
    <k n="Capitalización de mercado de las sociedades cotizadas" t="s"/>
  </s>
  <s>
    <k n="_Self" t="i"/>
  </s>
  <s>
    <k n="IPC" t="spb"/>
    <k n="PIB" t="spb"/>
    <k n="`Área" t="spb"/>
    <k n="Nombre" t="spb"/>
    <k n="Población" t="spb"/>
    <k n="UniqueName" t="spb"/>
    <k n="Abreviatura" t="spb"/>
    <k n="Descripción" t="spb"/>
    <k n="Himno nacional" t="spb"/>
    <k n="Salario mínimo" t="spb"/>
    <k n="Médicos por mil" t="spb"/>
    <k n="Población urbana" t="spb"/>
    <k n="Cambio de IPC (%)" t="spb"/>
    <k n="Ciudad más grande" t="spb"/>
    <k n="Código de llamada" t="spb"/>
    <k n="Esperanza de vida" t="spb"/>
    <k n="Tasa de desempleo" t="spb"/>
    <k n="Tasa de natalidad" t="spb"/>
    <k n="Tasa de fertilidad" t="spb"/>
    <k n="Mortalidad infantil" t="spb"/>
    <k n="Tierra agrícola (%)" t="spb"/>
    <k n="`Área de bosque (%)" t="spb"/>
    <k n="Ingresos fiscales (%)" t="spb"/>
    <k n="Precio de la gasolina" t="spb"/>
    <k n="Tasa de impuesto total" t="spb"/>
    <k n="Capital/ciudad principal" t="spb"/>
    <k n="Gastos de salud varios (%)" t="spb"/>
    <k n="Ratio de mortalidad materna" t="spb"/>
    <k n="Consumo de energía eléctrica" t="spb"/>
    <k n="Tamaño de las fuerzas armadas" t="spb"/>
    <k n="Emisiones de dióxido de carbono" t="spb"/>
    <k n="Consumo de energía de combustibles fósiles" t="spb"/>
    <k n="Matriculación en educación primaria en bruto (%)" t="spb"/>
    <k n="Matriculación en educación terciaria en bruto (%)" t="spb"/>
    <k n="Población: participación en la fuerza laboral (%)" t="spb"/>
    <k n="Población: cuarto 20% de participación de ingresos" t="spb"/>
    <k n="Población: tercer 20% de participación de ingresos" t="spb"/>
    <k n="Población: segundo 20% de participación de ingresos" t="spb"/>
    <k n="Población: 10% más alto de participación de ingresos" t="spb"/>
    <k n="Población: 10% más bajo de participación de ingresos" t="spb"/>
    <k n="Población: 20% más alto de participación de ingresos" t="spb"/>
    <k n="Población: 20% más bajo de participación de ingresos" t="spb"/>
    <k n="Capitalización de mercado de las sociedades cotizadas" t="spb"/>
  </s>
  <s>
    <k n="IPC" t="s"/>
    <k n="PIB" t="s"/>
    <k n="Área" t="s"/>
    <k n="Imagen" t="s"/>
    <k n="Nombre" t="s"/>
    <k n="Población" t="s"/>
    <k n="UniqueName" t="s"/>
    <k n="VDPID/VSID" t="s"/>
    <k n="Abreviatura" t="s"/>
    <k n="Descripción" t="s"/>
    <k n="Himno nacional" t="s"/>
    <k n="Salario mínimo" t="s"/>
    <k n="LearnMoreOnLink" t="s"/>
    <k n="Médicos por mil" t="s"/>
    <k n="Población urbana" t="s"/>
    <k n="Cambio de IPC (%)" t="s"/>
    <k n="Ciudad más grande" t="s"/>
    <k n="Código de llamada" t="s"/>
    <k n="Esperanza de vida" t="s"/>
    <k n="Tasa de desempleo" t="s"/>
    <k n="Tasa de natalidad" t="s"/>
    <k n="Tasa de fertilidad" t="s"/>
    <k n="Área de bosque (%)" t="s"/>
    <k n="Mortalidad infantil" t="s"/>
    <k n="Tierra agrícola (%)" t="s"/>
    <k n="Ingresos fiscales (%)" t="s"/>
    <k n="Precio de la gasolina" t="s"/>
    <k n="Tasa de impuesto total" t="s"/>
    <k n="Capital/ciudad principal" t="s"/>
    <k n="Gastos de salud varios (%)" t="s"/>
    <k n="Ratio de mortalidad materna" t="s"/>
    <k n="Consumo de energía eléctrica" t="s"/>
    <k n="Tamaño de las fuerzas armadas" t="s"/>
    <k n="Emisiones de dióxido de carbono" t="s"/>
    <k n="Consumo de energía de combustibles fósiles" t="s"/>
    <k n="Matriculación en educación primaria en bruto (%)" t="s"/>
    <k n="Matriculación en educación terciaria en bruto (%)" t="s"/>
    <k n="Población: participación en la fuerza laboral (%)" t="s"/>
    <k n="Población: cuarto 20% de participación de ingresos" t="s"/>
    <k n="Población: tercer 20% de participación de ingresos" t="s"/>
    <k n="Población: segundo 20% de participación de ingresos" t="s"/>
    <k n="Población: 10% más alto de participación de ingresos" t="s"/>
    <k n="Población: 10% más bajo de participación de ingresos" t="s"/>
    <k n="Población: 20% más alto de participación de ingresos" t="s"/>
    <k n="Población: 20% más bajo de participación de ingresos" t="s"/>
    <k n="Capitalización de mercado de las sociedades cotizadas" t="s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6">
    <x:dxf>
      <x:numFmt numFmtId="3" formatCode="#,##0"/>
    </x:dxf>
    <x:dxf>
      <x:numFmt numFmtId="0" formatCode="General"/>
    </x:dxf>
    <x:dxf>
      <x:numFmt numFmtId="2" formatCode="0.00"/>
    </x:dxf>
    <x:dxf>
      <x:numFmt numFmtId="14" formatCode="0.00%"/>
    </x:dxf>
    <x:dxf>
      <x:numFmt numFmtId="4" formatCode="#,##0.00"/>
    </x:dxf>
    <x:dxf>
      <x:numFmt numFmtId="1" formatCode="0"/>
    </x:dxf>
  </dxfs>
  <richProperties>
    <rPr n="IsHeroField" t="b"/>
    <rPr n="IsTitleField" t="b"/>
    <rPr n="RequiresInlineAttribution" t="b"/>
    <rPr n="NumberFormat" t="s"/>
  </richProperties>
  <richStyles>
    <rSty>
      <rpv i="0">1</rpv>
    </rSty>
    <rSty>
      <rpv i="1">1</rpv>
    </rSty>
    <rSty>
      <rpv i="2">1</rpv>
    </rSty>
    <rSty dxfid="0">
      <rpv i="3">#,##0</rpv>
    </rSty>
    <rSty dxfid="3">
      <rpv i="3">0.0%</rpv>
    </rSty>
    <rSty dxfid="1">
      <rpv i="3">_([$$-en-US]* #,##0_);_([$$-en-US]* (#,##0);_([$$-en-US]* "-"_);_(@_)</rpv>
    </rSty>
    <rSty dxfid="5">
      <rpv i="3">0</rpv>
    </rSty>
    <rSty dxfid="1">
      <rpv i="3">0.0</rpv>
    </rSty>
    <rSty dxfid="4">
      <rpv i="3">#,##0.00</rpv>
    </rSty>
    <rSty dxfid="2">
      <rpv i="3">0.00</rpv>
    </rSty>
    <rSty dxfid="1">
      <rpv i="3">_([$$-en-US]* #,##0.00_);_([$$-en-US]* (#,##0.00);_([$$-en-US]* "-"??_);_(@_)</rpv>
    </rSty>
    <rSty dxfid="3"/>
  </richStyles>
</richStyleShee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07AF5-3D25-48BF-842B-7746DA091422}">
  <dimension ref="A1:M3924"/>
  <sheetViews>
    <sheetView workbookViewId="0"/>
  </sheetViews>
  <sheetFormatPr defaultRowHeight="14.25"/>
  <cols>
    <col min="3" max="3" width="19" bestFit="1" customWidth="1"/>
    <col min="4" max="4" width="18.3984375" bestFit="1" customWidth="1"/>
    <col min="5" max="5" width="4" bestFit="1" customWidth="1"/>
    <col min="6" max="6" width="11.53125" bestFit="1" customWidth="1"/>
    <col min="7" max="7" width="10.73046875" bestFit="1" customWidth="1"/>
    <col min="13" max="13" width="9.6640625" bestFit="1" customWidth="1"/>
  </cols>
  <sheetData>
    <row r="1" spans="1:13">
      <c r="A1" t="s">
        <v>1357</v>
      </c>
      <c r="B1" t="s">
        <v>110</v>
      </c>
      <c r="C1" t="s">
        <v>112</v>
      </c>
      <c r="D1" t="s">
        <v>0</v>
      </c>
      <c r="E1" t="s">
        <v>4652</v>
      </c>
      <c r="F1" t="s">
        <v>1</v>
      </c>
      <c r="G1" t="s">
        <v>2</v>
      </c>
      <c r="H1" t="s">
        <v>3</v>
      </c>
      <c r="I1" t="s">
        <v>4</v>
      </c>
      <c r="J1" t="s">
        <v>5</v>
      </c>
    </row>
    <row r="2" spans="1:13">
      <c r="A2">
        <v>1</v>
      </c>
      <c r="B2" t="s">
        <v>111</v>
      </c>
      <c r="C2" t="s">
        <v>113</v>
      </c>
      <c r="D2" t="s">
        <v>6</v>
      </c>
      <c r="E2">
        <v>1</v>
      </c>
      <c r="F2" s="6" t="s">
        <v>7</v>
      </c>
      <c r="G2" s="6" t="s">
        <v>8</v>
      </c>
      <c r="H2">
        <v>39</v>
      </c>
      <c r="I2" t="s">
        <v>9</v>
      </c>
      <c r="J2" t="s">
        <v>10</v>
      </c>
      <c r="L2" s="3"/>
      <c r="M2" s="5"/>
    </row>
    <row r="3" spans="1:13">
      <c r="A3">
        <v>2</v>
      </c>
      <c r="B3" t="s">
        <v>111</v>
      </c>
      <c r="C3" t="s">
        <v>113</v>
      </c>
      <c r="D3" t="s">
        <v>11</v>
      </c>
      <c r="E3">
        <v>2</v>
      </c>
      <c r="F3" s="6" t="s">
        <v>12</v>
      </c>
      <c r="G3" s="6" t="s">
        <v>13</v>
      </c>
      <c r="H3">
        <v>34</v>
      </c>
      <c r="I3" t="s">
        <v>14</v>
      </c>
      <c r="J3" t="s">
        <v>15</v>
      </c>
      <c r="L3" s="3"/>
      <c r="M3" s="5"/>
    </row>
    <row r="4" spans="1:13">
      <c r="A4">
        <v>3</v>
      </c>
      <c r="B4" t="s">
        <v>111</v>
      </c>
      <c r="C4" t="s">
        <v>113</v>
      </c>
      <c r="D4" t="s">
        <v>16</v>
      </c>
      <c r="E4">
        <v>3</v>
      </c>
      <c r="F4" s="6" t="s">
        <v>17</v>
      </c>
      <c r="G4" s="6" t="s">
        <v>18</v>
      </c>
      <c r="H4">
        <v>33</v>
      </c>
      <c r="I4" t="s">
        <v>19</v>
      </c>
      <c r="J4" t="s">
        <v>10</v>
      </c>
      <c r="L4" s="3"/>
      <c r="M4" s="5"/>
    </row>
    <row r="5" spans="1:13">
      <c r="A5">
        <v>4</v>
      </c>
      <c r="B5" t="s">
        <v>111</v>
      </c>
      <c r="C5" t="s">
        <v>113</v>
      </c>
      <c r="D5" t="s">
        <v>20</v>
      </c>
      <c r="E5">
        <v>4</v>
      </c>
      <c r="F5" s="6" t="s">
        <v>17</v>
      </c>
      <c r="G5" s="6" t="s">
        <v>18</v>
      </c>
      <c r="H5">
        <v>28</v>
      </c>
      <c r="I5" t="s">
        <v>21</v>
      </c>
      <c r="J5" t="s">
        <v>22</v>
      </c>
      <c r="L5" s="3"/>
      <c r="M5" s="5"/>
    </row>
    <row r="6" spans="1:13">
      <c r="A6">
        <v>5</v>
      </c>
      <c r="B6" t="s">
        <v>111</v>
      </c>
      <c r="C6" t="s">
        <v>113</v>
      </c>
      <c r="D6" t="s">
        <v>23</v>
      </c>
      <c r="E6">
        <v>5</v>
      </c>
      <c r="F6" s="6" t="s">
        <v>24</v>
      </c>
      <c r="G6" s="6" t="s">
        <v>25</v>
      </c>
      <c r="H6">
        <v>26</v>
      </c>
      <c r="I6" t="s">
        <v>26</v>
      </c>
      <c r="J6" t="s">
        <v>10</v>
      </c>
      <c r="L6" s="3"/>
      <c r="M6" s="5"/>
    </row>
    <row r="7" spans="1:13">
      <c r="A7">
        <v>6</v>
      </c>
      <c r="B7" t="s">
        <v>111</v>
      </c>
      <c r="C7" t="s">
        <v>113</v>
      </c>
      <c r="D7" t="s">
        <v>27</v>
      </c>
      <c r="E7">
        <v>6</v>
      </c>
      <c r="F7" s="6" t="s">
        <v>28</v>
      </c>
      <c r="G7" s="6" t="s">
        <v>29</v>
      </c>
      <c r="H7">
        <v>28</v>
      </c>
      <c r="I7" t="s">
        <v>30</v>
      </c>
      <c r="J7" t="s">
        <v>31</v>
      </c>
      <c r="L7" s="3"/>
      <c r="M7" s="5"/>
    </row>
    <row r="8" spans="1:13">
      <c r="A8">
        <v>7</v>
      </c>
      <c r="B8" t="s">
        <v>111</v>
      </c>
      <c r="C8" t="s">
        <v>113</v>
      </c>
      <c r="D8" t="s">
        <v>32</v>
      </c>
      <c r="E8">
        <v>7</v>
      </c>
      <c r="F8" s="6" t="s">
        <v>33</v>
      </c>
      <c r="G8" s="6" t="s">
        <v>34</v>
      </c>
      <c r="H8">
        <v>33</v>
      </c>
      <c r="I8" t="s">
        <v>35</v>
      </c>
      <c r="J8" t="s">
        <v>10</v>
      </c>
      <c r="L8" s="3"/>
      <c r="M8" s="5"/>
    </row>
    <row r="9" spans="1:13">
      <c r="A9">
        <v>8</v>
      </c>
      <c r="B9" t="s">
        <v>111</v>
      </c>
      <c r="C9" t="s">
        <v>113</v>
      </c>
      <c r="D9" t="s">
        <v>36</v>
      </c>
      <c r="E9">
        <v>8</v>
      </c>
      <c r="F9" s="6" t="s">
        <v>33</v>
      </c>
      <c r="G9" s="6" t="s">
        <v>34</v>
      </c>
      <c r="H9">
        <v>29</v>
      </c>
      <c r="I9" t="s">
        <v>37</v>
      </c>
      <c r="J9" t="s">
        <v>38</v>
      </c>
      <c r="L9" s="3"/>
      <c r="M9" s="5"/>
    </row>
    <row r="10" spans="1:13">
      <c r="A10">
        <v>9</v>
      </c>
      <c r="B10" t="s">
        <v>111</v>
      </c>
      <c r="C10" t="s">
        <v>113</v>
      </c>
      <c r="D10" t="s">
        <v>39</v>
      </c>
      <c r="E10">
        <v>9</v>
      </c>
      <c r="F10" s="6" t="s">
        <v>33</v>
      </c>
      <c r="G10" s="6" t="s">
        <v>34</v>
      </c>
      <c r="H10">
        <v>25</v>
      </c>
      <c r="I10" t="s">
        <v>40</v>
      </c>
      <c r="J10" t="s">
        <v>10</v>
      </c>
      <c r="L10" s="3"/>
      <c r="M10" s="5"/>
    </row>
    <row r="11" spans="1:13">
      <c r="A11">
        <v>10</v>
      </c>
      <c r="B11" t="s">
        <v>111</v>
      </c>
      <c r="C11" t="s">
        <v>113</v>
      </c>
      <c r="D11" t="s">
        <v>41</v>
      </c>
      <c r="E11">
        <v>10</v>
      </c>
      <c r="F11" s="6" t="s">
        <v>42</v>
      </c>
      <c r="G11" s="6" t="s">
        <v>43</v>
      </c>
      <c r="H11">
        <v>22</v>
      </c>
      <c r="I11" t="s">
        <v>44</v>
      </c>
      <c r="J11" t="s">
        <v>10</v>
      </c>
      <c r="L11" s="3"/>
      <c r="M11" s="5"/>
    </row>
    <row r="12" spans="1:13">
      <c r="A12">
        <v>11</v>
      </c>
      <c r="B12" t="s">
        <v>111</v>
      </c>
      <c r="C12" t="s">
        <v>113</v>
      </c>
      <c r="D12" t="s">
        <v>45</v>
      </c>
      <c r="E12">
        <v>11</v>
      </c>
      <c r="F12" s="6" t="s">
        <v>46</v>
      </c>
      <c r="G12" s="6" t="s">
        <v>47</v>
      </c>
      <c r="H12">
        <v>31</v>
      </c>
      <c r="I12" t="s">
        <v>44</v>
      </c>
      <c r="J12" t="s">
        <v>10</v>
      </c>
      <c r="L12" s="3"/>
      <c r="M12" s="5"/>
    </row>
    <row r="13" spans="1:13">
      <c r="A13">
        <v>12</v>
      </c>
      <c r="B13" t="s">
        <v>111</v>
      </c>
      <c r="C13" t="s">
        <v>113</v>
      </c>
      <c r="D13" t="s">
        <v>48</v>
      </c>
      <c r="E13">
        <v>12</v>
      </c>
      <c r="F13" s="6" t="s">
        <v>49</v>
      </c>
      <c r="G13" s="6" t="s">
        <v>50</v>
      </c>
      <c r="H13">
        <v>25</v>
      </c>
      <c r="I13" t="s">
        <v>51</v>
      </c>
      <c r="J13" t="s">
        <v>52</v>
      </c>
      <c r="L13" s="3"/>
      <c r="M13" s="5"/>
    </row>
    <row r="14" spans="1:13">
      <c r="A14">
        <v>13</v>
      </c>
      <c r="B14" t="s">
        <v>111</v>
      </c>
      <c r="C14" t="s">
        <v>113</v>
      </c>
      <c r="D14" t="s">
        <v>53</v>
      </c>
      <c r="E14">
        <v>13</v>
      </c>
      <c r="F14" s="6" t="s">
        <v>54</v>
      </c>
      <c r="G14" s="6" t="s">
        <v>55</v>
      </c>
      <c r="H14">
        <v>27</v>
      </c>
      <c r="I14" t="s">
        <v>56</v>
      </c>
      <c r="J14" t="s">
        <v>38</v>
      </c>
      <c r="L14" s="3"/>
      <c r="M14" s="5"/>
    </row>
    <row r="15" spans="1:13">
      <c r="A15">
        <v>14</v>
      </c>
      <c r="B15" t="s">
        <v>111</v>
      </c>
      <c r="C15" t="s">
        <v>113</v>
      </c>
      <c r="D15" t="s">
        <v>57</v>
      </c>
      <c r="E15">
        <v>14</v>
      </c>
      <c r="F15" s="6" t="s">
        <v>58</v>
      </c>
      <c r="G15" s="6" t="s">
        <v>59</v>
      </c>
      <c r="H15">
        <v>31</v>
      </c>
      <c r="I15" t="s">
        <v>60</v>
      </c>
      <c r="J15" t="s">
        <v>10</v>
      </c>
      <c r="L15" s="3"/>
      <c r="M15" s="5"/>
    </row>
    <row r="16" spans="1:13">
      <c r="A16">
        <v>15</v>
      </c>
      <c r="B16" t="s">
        <v>111</v>
      </c>
      <c r="C16" t="s">
        <v>113</v>
      </c>
      <c r="D16" t="s">
        <v>61</v>
      </c>
      <c r="E16">
        <v>15</v>
      </c>
      <c r="F16" s="6" t="s">
        <v>62</v>
      </c>
      <c r="G16" s="6" t="s">
        <v>63</v>
      </c>
      <c r="H16">
        <v>23</v>
      </c>
      <c r="I16" t="s">
        <v>9</v>
      </c>
      <c r="J16" t="s">
        <v>10</v>
      </c>
      <c r="L16" s="3"/>
      <c r="M16" s="5"/>
    </row>
    <row r="17" spans="1:13">
      <c r="A17">
        <v>16</v>
      </c>
      <c r="B17" t="s">
        <v>111</v>
      </c>
      <c r="C17" t="s">
        <v>113</v>
      </c>
      <c r="D17" t="s">
        <v>64</v>
      </c>
      <c r="E17">
        <v>16</v>
      </c>
      <c r="F17" s="6" t="s">
        <v>65</v>
      </c>
      <c r="G17" s="6" t="s">
        <v>66</v>
      </c>
      <c r="H17">
        <v>31</v>
      </c>
      <c r="I17" t="s">
        <v>67</v>
      </c>
      <c r="J17" t="s">
        <v>68</v>
      </c>
      <c r="L17" s="3"/>
      <c r="M17" s="5"/>
    </row>
    <row r="18" spans="1:13">
      <c r="A18">
        <v>17</v>
      </c>
      <c r="B18" t="s">
        <v>111</v>
      </c>
      <c r="C18" t="s">
        <v>113</v>
      </c>
      <c r="D18" t="s">
        <v>69</v>
      </c>
      <c r="E18">
        <v>17</v>
      </c>
      <c r="F18" s="6" t="s">
        <v>70</v>
      </c>
      <c r="G18" s="6" t="s">
        <v>71</v>
      </c>
      <c r="H18">
        <v>34</v>
      </c>
      <c r="I18" t="s">
        <v>72</v>
      </c>
      <c r="J18" t="s">
        <v>10</v>
      </c>
      <c r="L18" s="3"/>
      <c r="M18" s="5"/>
    </row>
    <row r="19" spans="1:13">
      <c r="A19">
        <v>18</v>
      </c>
      <c r="B19" t="s">
        <v>111</v>
      </c>
      <c r="C19" t="s">
        <v>113</v>
      </c>
      <c r="D19" t="s">
        <v>73</v>
      </c>
      <c r="E19">
        <v>18</v>
      </c>
      <c r="F19" s="6" t="s">
        <v>74</v>
      </c>
      <c r="G19" s="6" t="s">
        <v>75</v>
      </c>
      <c r="H19">
        <v>24</v>
      </c>
      <c r="I19" t="s">
        <v>9</v>
      </c>
      <c r="J19" t="s">
        <v>10</v>
      </c>
      <c r="L19" s="3"/>
      <c r="M19" s="5"/>
    </row>
    <row r="20" spans="1:13">
      <c r="A20">
        <v>19</v>
      </c>
      <c r="B20" t="s">
        <v>111</v>
      </c>
      <c r="C20" t="s">
        <v>113</v>
      </c>
      <c r="D20" t="s">
        <v>76</v>
      </c>
      <c r="E20">
        <v>19</v>
      </c>
      <c r="F20" s="6" t="s">
        <v>74</v>
      </c>
      <c r="G20" s="6" t="s">
        <v>75</v>
      </c>
      <c r="H20">
        <v>25</v>
      </c>
      <c r="I20" t="s">
        <v>14</v>
      </c>
      <c r="J20" t="s">
        <v>10</v>
      </c>
      <c r="L20" s="3"/>
      <c r="M20" s="5"/>
    </row>
    <row r="21" spans="1:13">
      <c r="A21">
        <v>20</v>
      </c>
      <c r="B21" t="s">
        <v>111</v>
      </c>
      <c r="C21" t="s">
        <v>113</v>
      </c>
      <c r="D21" t="s">
        <v>77</v>
      </c>
      <c r="E21">
        <v>20</v>
      </c>
      <c r="F21" s="6" t="s">
        <v>78</v>
      </c>
      <c r="G21" s="6" t="s">
        <v>79</v>
      </c>
      <c r="H21">
        <v>29</v>
      </c>
      <c r="I21" t="s">
        <v>44</v>
      </c>
      <c r="J21" t="s">
        <v>22</v>
      </c>
      <c r="L21" s="3"/>
      <c r="M21" s="5"/>
    </row>
    <row r="22" spans="1:13">
      <c r="A22">
        <v>21</v>
      </c>
      <c r="B22" t="s">
        <v>111</v>
      </c>
      <c r="C22" t="s">
        <v>113</v>
      </c>
      <c r="D22" t="s">
        <v>80</v>
      </c>
      <c r="E22">
        <v>21</v>
      </c>
      <c r="F22" s="6" t="s">
        <v>81</v>
      </c>
      <c r="G22" s="6" t="s">
        <v>82</v>
      </c>
      <c r="H22">
        <v>26</v>
      </c>
      <c r="I22" t="s">
        <v>51</v>
      </c>
      <c r="J22" t="s">
        <v>38</v>
      </c>
      <c r="L22" s="3"/>
      <c r="M22" s="5"/>
    </row>
    <row r="23" spans="1:13">
      <c r="A23">
        <v>22</v>
      </c>
      <c r="B23" t="s">
        <v>111</v>
      </c>
      <c r="C23" t="s">
        <v>113</v>
      </c>
      <c r="D23" t="s">
        <v>83</v>
      </c>
      <c r="E23">
        <v>22</v>
      </c>
      <c r="F23" s="6" t="s">
        <v>84</v>
      </c>
      <c r="G23" s="6" t="s">
        <v>85</v>
      </c>
      <c r="H23">
        <v>26</v>
      </c>
      <c r="I23" t="s">
        <v>35</v>
      </c>
      <c r="J23" t="s">
        <v>15</v>
      </c>
      <c r="L23" s="3"/>
      <c r="M23" s="5"/>
    </row>
    <row r="24" spans="1:13">
      <c r="A24">
        <v>23</v>
      </c>
      <c r="B24" t="s">
        <v>111</v>
      </c>
      <c r="C24" t="s">
        <v>113</v>
      </c>
      <c r="D24" t="s">
        <v>86</v>
      </c>
      <c r="E24">
        <v>23</v>
      </c>
      <c r="F24" s="6" t="s">
        <v>87</v>
      </c>
      <c r="G24" s="6" t="s">
        <v>88</v>
      </c>
      <c r="H24">
        <v>20</v>
      </c>
      <c r="I24" t="s">
        <v>51</v>
      </c>
      <c r="J24" t="s">
        <v>10</v>
      </c>
      <c r="L24" s="3"/>
    </row>
    <row r="25" spans="1:13">
      <c r="A25">
        <v>24</v>
      </c>
      <c r="B25" t="s">
        <v>111</v>
      </c>
      <c r="C25" t="s">
        <v>113</v>
      </c>
      <c r="D25" t="s">
        <v>89</v>
      </c>
      <c r="E25">
        <v>24</v>
      </c>
      <c r="F25" s="6" t="s">
        <v>90</v>
      </c>
      <c r="G25" s="6" t="s">
        <v>91</v>
      </c>
      <c r="H25">
        <v>23</v>
      </c>
      <c r="I25" t="s">
        <v>14</v>
      </c>
      <c r="J25" t="s">
        <v>10</v>
      </c>
      <c r="L25" s="3"/>
    </row>
    <row r="26" spans="1:13">
      <c r="A26">
        <v>25</v>
      </c>
      <c r="B26" t="s">
        <v>111</v>
      </c>
      <c r="C26" t="s">
        <v>113</v>
      </c>
      <c r="D26" t="s">
        <v>92</v>
      </c>
      <c r="E26">
        <v>25</v>
      </c>
      <c r="F26" s="6" t="s">
        <v>93</v>
      </c>
      <c r="G26" s="6" t="s">
        <v>24</v>
      </c>
      <c r="H26">
        <v>26</v>
      </c>
      <c r="I26" t="s">
        <v>94</v>
      </c>
      <c r="J26" t="s">
        <v>10</v>
      </c>
      <c r="L26" s="3"/>
    </row>
    <row r="27" spans="1:13">
      <c r="A27">
        <v>26</v>
      </c>
      <c r="B27" t="s">
        <v>111</v>
      </c>
      <c r="C27" t="s">
        <v>113</v>
      </c>
      <c r="D27" t="s">
        <v>95</v>
      </c>
      <c r="E27">
        <v>26</v>
      </c>
      <c r="F27" s="6" t="s">
        <v>96</v>
      </c>
      <c r="G27" s="6" t="s">
        <v>97</v>
      </c>
      <c r="H27">
        <v>21</v>
      </c>
      <c r="I27" t="s">
        <v>14</v>
      </c>
      <c r="J27" t="s">
        <v>10</v>
      </c>
      <c r="L27" s="3"/>
    </row>
    <row r="28" spans="1:13">
      <c r="A28">
        <v>27</v>
      </c>
      <c r="B28" t="s">
        <v>111</v>
      </c>
      <c r="C28" t="s">
        <v>113</v>
      </c>
      <c r="D28" t="s">
        <v>98</v>
      </c>
      <c r="E28">
        <v>27</v>
      </c>
      <c r="F28" s="6" t="s">
        <v>96</v>
      </c>
      <c r="G28" s="6" t="s">
        <v>97</v>
      </c>
      <c r="H28">
        <v>21</v>
      </c>
      <c r="I28" t="s">
        <v>99</v>
      </c>
      <c r="J28" t="s">
        <v>10</v>
      </c>
      <c r="L28" s="3"/>
    </row>
    <row r="29" spans="1:13">
      <c r="A29">
        <v>28</v>
      </c>
      <c r="B29" t="s">
        <v>111</v>
      </c>
      <c r="C29" t="s">
        <v>113</v>
      </c>
      <c r="D29" t="s">
        <v>100</v>
      </c>
      <c r="E29">
        <v>28</v>
      </c>
      <c r="F29" s="6" t="s">
        <v>101</v>
      </c>
      <c r="G29" s="6" t="s">
        <v>102</v>
      </c>
      <c r="H29">
        <v>21</v>
      </c>
      <c r="I29" t="s">
        <v>40</v>
      </c>
      <c r="J29" t="s">
        <v>103</v>
      </c>
      <c r="L29" s="3"/>
    </row>
    <row r="30" spans="1:13">
      <c r="A30">
        <v>29</v>
      </c>
      <c r="B30" t="s">
        <v>111</v>
      </c>
      <c r="C30" t="s">
        <v>113</v>
      </c>
      <c r="D30" t="s">
        <v>104</v>
      </c>
      <c r="E30">
        <v>29</v>
      </c>
      <c r="F30" s="6" t="s">
        <v>105</v>
      </c>
      <c r="G30" s="6" t="s">
        <v>106</v>
      </c>
      <c r="H30">
        <v>19</v>
      </c>
      <c r="I30" t="s">
        <v>14</v>
      </c>
      <c r="J30" t="s">
        <v>10</v>
      </c>
      <c r="L30" s="3"/>
    </row>
    <row r="31" spans="1:13">
      <c r="A31">
        <v>30</v>
      </c>
      <c r="B31" t="s">
        <v>111</v>
      </c>
      <c r="C31" t="s">
        <v>113</v>
      </c>
      <c r="D31" t="s">
        <v>107</v>
      </c>
      <c r="E31">
        <v>30</v>
      </c>
      <c r="F31" s="6" t="s">
        <v>108</v>
      </c>
      <c r="G31" s="6" t="s">
        <v>109</v>
      </c>
      <c r="H31">
        <v>19</v>
      </c>
      <c r="I31" t="s">
        <v>51</v>
      </c>
      <c r="J31" t="s">
        <v>10</v>
      </c>
      <c r="L31" s="3"/>
    </row>
    <row r="32" spans="1:13">
      <c r="A32">
        <v>31</v>
      </c>
      <c r="B32" t="s">
        <v>111</v>
      </c>
      <c r="C32" t="s">
        <v>113</v>
      </c>
      <c r="D32" t="s">
        <v>114</v>
      </c>
      <c r="E32">
        <v>31</v>
      </c>
      <c r="F32" s="2" t="s">
        <v>108</v>
      </c>
      <c r="G32" s="2" t="s">
        <v>109</v>
      </c>
      <c r="H32">
        <v>18</v>
      </c>
      <c r="I32" t="s">
        <v>99</v>
      </c>
      <c r="J32" t="s">
        <v>10</v>
      </c>
    </row>
    <row r="33" spans="1:10">
      <c r="A33">
        <v>32</v>
      </c>
      <c r="B33" t="s">
        <v>111</v>
      </c>
      <c r="C33" t="s">
        <v>113</v>
      </c>
      <c r="D33" t="s">
        <v>115</v>
      </c>
      <c r="E33">
        <v>32</v>
      </c>
      <c r="F33" s="2" t="s">
        <v>108</v>
      </c>
      <c r="G33" s="2" t="s">
        <v>109</v>
      </c>
      <c r="H33">
        <v>18</v>
      </c>
      <c r="I33" t="s">
        <v>99</v>
      </c>
      <c r="J33" t="s">
        <v>10</v>
      </c>
    </row>
    <row r="34" spans="1:10">
      <c r="A34">
        <v>33</v>
      </c>
      <c r="B34" t="s">
        <v>111</v>
      </c>
      <c r="C34" t="s">
        <v>113</v>
      </c>
      <c r="D34" t="s">
        <v>116</v>
      </c>
      <c r="E34">
        <v>33</v>
      </c>
      <c r="F34" s="2" t="s">
        <v>108</v>
      </c>
      <c r="G34" s="2" t="s">
        <v>109</v>
      </c>
      <c r="H34">
        <v>20</v>
      </c>
      <c r="I34" t="s">
        <v>117</v>
      </c>
      <c r="J34" t="s">
        <v>103</v>
      </c>
    </row>
    <row r="35" spans="1:10">
      <c r="A35">
        <v>34</v>
      </c>
      <c r="B35" t="s">
        <v>111</v>
      </c>
      <c r="C35" t="s">
        <v>113</v>
      </c>
      <c r="D35" t="s">
        <v>118</v>
      </c>
      <c r="E35">
        <v>34</v>
      </c>
      <c r="F35" s="2" t="s">
        <v>108</v>
      </c>
      <c r="G35" s="2" t="s">
        <v>109</v>
      </c>
      <c r="H35">
        <v>19</v>
      </c>
      <c r="I35" t="s">
        <v>99</v>
      </c>
      <c r="J35" t="s">
        <v>10</v>
      </c>
    </row>
    <row r="36" spans="1:10">
      <c r="A36">
        <v>35</v>
      </c>
      <c r="B36" t="s">
        <v>111</v>
      </c>
      <c r="C36" t="s">
        <v>113</v>
      </c>
      <c r="D36" t="s">
        <v>119</v>
      </c>
      <c r="E36">
        <v>35</v>
      </c>
      <c r="F36" s="2" t="s">
        <v>108</v>
      </c>
      <c r="G36" s="2" t="s">
        <v>109</v>
      </c>
      <c r="H36">
        <v>19</v>
      </c>
      <c r="I36" t="s">
        <v>14</v>
      </c>
      <c r="J36" t="s">
        <v>10</v>
      </c>
    </row>
    <row r="37" spans="1:10">
      <c r="A37">
        <v>36</v>
      </c>
      <c r="B37" t="s">
        <v>111</v>
      </c>
      <c r="C37" t="s">
        <v>113</v>
      </c>
      <c r="D37" t="s">
        <v>120</v>
      </c>
      <c r="E37">
        <v>36</v>
      </c>
      <c r="F37" s="2" t="s">
        <v>108</v>
      </c>
      <c r="G37" s="2" t="s">
        <v>109</v>
      </c>
      <c r="H37">
        <v>18</v>
      </c>
      <c r="I37" t="s">
        <v>9</v>
      </c>
      <c r="J37" t="s">
        <v>10</v>
      </c>
    </row>
    <row r="38" spans="1:10">
      <c r="A38">
        <v>37</v>
      </c>
      <c r="B38" t="s">
        <v>111</v>
      </c>
      <c r="C38" t="s">
        <v>113</v>
      </c>
      <c r="D38" t="s">
        <v>121</v>
      </c>
      <c r="E38">
        <v>37</v>
      </c>
      <c r="F38" s="2" t="s">
        <v>108</v>
      </c>
      <c r="G38" s="2" t="s">
        <v>109</v>
      </c>
      <c r="H38">
        <v>18</v>
      </c>
      <c r="I38" t="s">
        <v>9</v>
      </c>
      <c r="J38" t="s">
        <v>10</v>
      </c>
    </row>
    <row r="39" spans="1:10">
      <c r="A39">
        <v>38</v>
      </c>
      <c r="B39" t="s">
        <v>111</v>
      </c>
      <c r="C39" t="s">
        <v>113</v>
      </c>
      <c r="D39" t="s">
        <v>122</v>
      </c>
      <c r="E39">
        <v>38</v>
      </c>
      <c r="F39" s="2" t="s">
        <v>108</v>
      </c>
      <c r="G39" s="2" t="s">
        <v>109</v>
      </c>
      <c r="H39">
        <v>18</v>
      </c>
      <c r="I39" t="s">
        <v>123</v>
      </c>
      <c r="J39" t="s">
        <v>10</v>
      </c>
    </row>
    <row r="40" spans="1:10">
      <c r="A40">
        <v>39</v>
      </c>
      <c r="B40" t="s">
        <v>111</v>
      </c>
      <c r="C40" t="s">
        <v>113</v>
      </c>
      <c r="D40" t="s">
        <v>124</v>
      </c>
      <c r="E40">
        <v>39</v>
      </c>
      <c r="F40" s="2" t="s">
        <v>108</v>
      </c>
      <c r="G40" s="2" t="s">
        <v>109</v>
      </c>
      <c r="H40">
        <v>20</v>
      </c>
      <c r="I40" t="s">
        <v>9</v>
      </c>
      <c r="J40" t="s">
        <v>10</v>
      </c>
    </row>
    <row r="41" spans="1:10">
      <c r="A41">
        <v>40</v>
      </c>
      <c r="B41" t="s">
        <v>111</v>
      </c>
      <c r="C41" t="s">
        <v>113</v>
      </c>
      <c r="D41" t="s">
        <v>125</v>
      </c>
      <c r="E41">
        <v>40</v>
      </c>
      <c r="F41" s="2" t="s">
        <v>108</v>
      </c>
      <c r="G41" s="2" t="s">
        <v>109</v>
      </c>
      <c r="H41">
        <v>18</v>
      </c>
      <c r="I41" t="s">
        <v>14</v>
      </c>
      <c r="J41" t="s">
        <v>10</v>
      </c>
    </row>
    <row r="42" spans="1:10">
      <c r="A42">
        <v>41</v>
      </c>
      <c r="B42" t="s">
        <v>111</v>
      </c>
      <c r="C42" t="s">
        <v>113</v>
      </c>
      <c r="D42" t="s">
        <v>126</v>
      </c>
      <c r="E42">
        <v>41</v>
      </c>
      <c r="F42" s="2" t="s">
        <v>108</v>
      </c>
      <c r="G42" s="2" t="s">
        <v>109</v>
      </c>
      <c r="H42">
        <v>18</v>
      </c>
      <c r="I42" t="s">
        <v>14</v>
      </c>
      <c r="J42" t="s">
        <v>10</v>
      </c>
    </row>
    <row r="43" spans="1:10">
      <c r="A43">
        <v>42</v>
      </c>
      <c r="B43" t="s">
        <v>111</v>
      </c>
      <c r="C43" t="s">
        <v>113</v>
      </c>
      <c r="D43" t="s">
        <v>127</v>
      </c>
      <c r="E43">
        <v>42</v>
      </c>
      <c r="F43" s="2" t="s">
        <v>108</v>
      </c>
      <c r="G43" s="2" t="s">
        <v>109</v>
      </c>
      <c r="H43">
        <v>20</v>
      </c>
      <c r="I43" t="s">
        <v>14</v>
      </c>
      <c r="J43" t="s">
        <v>10</v>
      </c>
    </row>
    <row r="44" spans="1:10">
      <c r="A44">
        <v>43</v>
      </c>
      <c r="B44" t="s">
        <v>111</v>
      </c>
      <c r="C44" t="s">
        <v>113</v>
      </c>
      <c r="D44" t="s">
        <v>128</v>
      </c>
      <c r="E44">
        <v>43</v>
      </c>
      <c r="F44" s="2" t="s">
        <v>108</v>
      </c>
      <c r="G44" s="2" t="s">
        <v>109</v>
      </c>
      <c r="H44">
        <v>19</v>
      </c>
      <c r="I44" t="s">
        <v>14</v>
      </c>
      <c r="J44" t="s">
        <v>10</v>
      </c>
    </row>
    <row r="45" spans="1:10">
      <c r="A45">
        <v>44</v>
      </c>
      <c r="B45" t="s">
        <v>111</v>
      </c>
      <c r="C45" t="s">
        <v>113</v>
      </c>
      <c r="D45" t="s">
        <v>129</v>
      </c>
      <c r="E45">
        <v>44</v>
      </c>
      <c r="F45" s="2" t="s">
        <v>108</v>
      </c>
      <c r="G45" s="2" t="s">
        <v>109</v>
      </c>
      <c r="H45">
        <v>21</v>
      </c>
      <c r="I45" t="s">
        <v>14</v>
      </c>
      <c r="J45" t="s">
        <v>10</v>
      </c>
    </row>
    <row r="46" spans="1:10">
      <c r="A46">
        <v>45</v>
      </c>
      <c r="B46" t="s">
        <v>111</v>
      </c>
      <c r="C46" t="s">
        <v>113</v>
      </c>
      <c r="D46" t="s">
        <v>130</v>
      </c>
      <c r="E46">
        <v>45</v>
      </c>
      <c r="F46" s="2" t="s">
        <v>108</v>
      </c>
      <c r="G46" s="2" t="s">
        <v>109</v>
      </c>
      <c r="H46">
        <v>21</v>
      </c>
      <c r="I46" t="s">
        <v>131</v>
      </c>
      <c r="J46" t="s">
        <v>10</v>
      </c>
    </row>
    <row r="47" spans="1:10">
      <c r="A47">
        <v>46</v>
      </c>
      <c r="B47" t="s">
        <v>111</v>
      </c>
      <c r="C47" t="s">
        <v>113</v>
      </c>
      <c r="D47" t="s">
        <v>132</v>
      </c>
      <c r="E47">
        <v>46</v>
      </c>
      <c r="F47" s="2" t="s">
        <v>108</v>
      </c>
      <c r="G47" s="2" t="s">
        <v>109</v>
      </c>
      <c r="H47">
        <v>18</v>
      </c>
      <c r="I47" t="s">
        <v>131</v>
      </c>
      <c r="J47" t="s">
        <v>10</v>
      </c>
    </row>
    <row r="48" spans="1:10">
      <c r="A48">
        <v>47</v>
      </c>
      <c r="B48" t="s">
        <v>111</v>
      </c>
      <c r="C48" t="s">
        <v>113</v>
      </c>
      <c r="D48" t="s">
        <v>133</v>
      </c>
      <c r="E48">
        <v>47</v>
      </c>
      <c r="F48" s="2" t="s">
        <v>108</v>
      </c>
      <c r="G48" s="2" t="s">
        <v>109</v>
      </c>
      <c r="H48">
        <v>19</v>
      </c>
      <c r="I48" t="s">
        <v>134</v>
      </c>
      <c r="J48" t="s">
        <v>10</v>
      </c>
    </row>
    <row r="49" spans="1:10">
      <c r="A49">
        <v>48</v>
      </c>
      <c r="B49" t="s">
        <v>111</v>
      </c>
      <c r="C49" t="s">
        <v>113</v>
      </c>
      <c r="D49" t="s">
        <v>135</v>
      </c>
      <c r="E49">
        <v>48</v>
      </c>
      <c r="F49" s="2" t="s">
        <v>108</v>
      </c>
      <c r="G49" s="2" t="s">
        <v>109</v>
      </c>
      <c r="H49">
        <v>19</v>
      </c>
      <c r="I49" t="s">
        <v>99</v>
      </c>
      <c r="J49" t="s">
        <v>10</v>
      </c>
    </row>
    <row r="50" spans="1:10">
      <c r="A50">
        <v>49</v>
      </c>
      <c r="B50" t="s">
        <v>111</v>
      </c>
      <c r="C50" t="s">
        <v>113</v>
      </c>
      <c r="D50" t="s">
        <v>136</v>
      </c>
      <c r="E50">
        <v>49</v>
      </c>
      <c r="F50" s="2" t="s">
        <v>108</v>
      </c>
      <c r="G50" s="2" t="s">
        <v>109</v>
      </c>
      <c r="H50">
        <v>17</v>
      </c>
      <c r="I50" t="s">
        <v>137</v>
      </c>
      <c r="J50" t="s">
        <v>10</v>
      </c>
    </row>
    <row r="51" spans="1:10">
      <c r="A51">
        <v>50</v>
      </c>
      <c r="B51" t="s">
        <v>111</v>
      </c>
      <c r="C51" t="s">
        <v>113</v>
      </c>
      <c r="D51" t="s">
        <v>138</v>
      </c>
      <c r="E51">
        <v>50</v>
      </c>
      <c r="F51" s="2" t="s">
        <v>108</v>
      </c>
      <c r="G51" s="2" t="s">
        <v>109</v>
      </c>
      <c r="H51">
        <v>18</v>
      </c>
      <c r="I51" t="s">
        <v>99</v>
      </c>
      <c r="J51" t="s">
        <v>10</v>
      </c>
    </row>
    <row r="52" spans="1:10">
      <c r="A52">
        <v>51</v>
      </c>
      <c r="B52" t="s">
        <v>111</v>
      </c>
      <c r="C52" t="s">
        <v>113</v>
      </c>
      <c r="D52" t="s">
        <v>139</v>
      </c>
      <c r="E52">
        <v>51</v>
      </c>
      <c r="F52" s="2" t="s">
        <v>108</v>
      </c>
      <c r="G52" s="2" t="s">
        <v>109</v>
      </c>
      <c r="H52">
        <v>20</v>
      </c>
      <c r="I52" t="s">
        <v>123</v>
      </c>
      <c r="J52" t="s">
        <v>10</v>
      </c>
    </row>
    <row r="53" spans="1:10">
      <c r="A53">
        <v>52</v>
      </c>
      <c r="B53" t="s">
        <v>111</v>
      </c>
      <c r="C53" t="s">
        <v>113</v>
      </c>
      <c r="D53" t="s">
        <v>140</v>
      </c>
      <c r="E53">
        <v>52</v>
      </c>
      <c r="F53" s="2" t="s">
        <v>108</v>
      </c>
      <c r="G53" s="2" t="s">
        <v>109</v>
      </c>
      <c r="H53">
        <v>18</v>
      </c>
      <c r="I53" t="s">
        <v>44</v>
      </c>
      <c r="J53" t="s">
        <v>10</v>
      </c>
    </row>
    <row r="54" spans="1:10">
      <c r="A54">
        <v>53</v>
      </c>
      <c r="B54" t="s">
        <v>111</v>
      </c>
      <c r="C54" t="s">
        <v>113</v>
      </c>
      <c r="D54" t="s">
        <v>141</v>
      </c>
      <c r="E54">
        <v>53</v>
      </c>
      <c r="F54" s="2" t="s">
        <v>108</v>
      </c>
      <c r="G54" s="2" t="s">
        <v>109</v>
      </c>
      <c r="H54">
        <v>19</v>
      </c>
      <c r="I54" t="s">
        <v>56</v>
      </c>
      <c r="J54" t="s">
        <v>10</v>
      </c>
    </row>
    <row r="55" spans="1:10">
      <c r="A55">
        <v>54</v>
      </c>
      <c r="B55" t="s">
        <v>111</v>
      </c>
      <c r="C55" t="s">
        <v>113</v>
      </c>
      <c r="D55" t="s">
        <v>142</v>
      </c>
      <c r="E55">
        <v>54</v>
      </c>
      <c r="F55" s="2" t="s">
        <v>108</v>
      </c>
      <c r="G55" s="2" t="s">
        <v>109</v>
      </c>
      <c r="H55">
        <v>17</v>
      </c>
      <c r="I55" t="s">
        <v>51</v>
      </c>
      <c r="J55" t="s">
        <v>10</v>
      </c>
    </row>
    <row r="56" spans="1:10">
      <c r="A56">
        <v>55</v>
      </c>
      <c r="B56" t="s">
        <v>111</v>
      </c>
      <c r="C56" t="s">
        <v>113</v>
      </c>
      <c r="D56" t="s">
        <v>143</v>
      </c>
      <c r="E56">
        <v>55</v>
      </c>
      <c r="F56" s="2" t="s">
        <v>108</v>
      </c>
      <c r="G56" s="2" t="s">
        <v>109</v>
      </c>
      <c r="H56">
        <v>19</v>
      </c>
      <c r="I56" t="s">
        <v>144</v>
      </c>
      <c r="J56" t="s">
        <v>10</v>
      </c>
    </row>
    <row r="57" spans="1:10">
      <c r="A57">
        <v>56</v>
      </c>
      <c r="B57" t="s">
        <v>111</v>
      </c>
      <c r="C57" t="s">
        <v>113</v>
      </c>
      <c r="D57" t="s">
        <v>145</v>
      </c>
      <c r="E57">
        <v>56</v>
      </c>
      <c r="F57" s="2" t="s">
        <v>108</v>
      </c>
      <c r="G57" s="2" t="s">
        <v>109</v>
      </c>
      <c r="H57">
        <v>19</v>
      </c>
      <c r="I57" t="s">
        <v>51</v>
      </c>
      <c r="J57" t="s">
        <v>10</v>
      </c>
    </row>
    <row r="58" spans="1:10">
      <c r="A58">
        <v>57</v>
      </c>
      <c r="B58" t="s">
        <v>111</v>
      </c>
      <c r="C58" t="s">
        <v>113</v>
      </c>
      <c r="D58" t="s">
        <v>146</v>
      </c>
      <c r="E58">
        <v>57</v>
      </c>
      <c r="F58" s="2" t="s">
        <v>108</v>
      </c>
      <c r="G58" s="2" t="s">
        <v>109</v>
      </c>
      <c r="H58">
        <v>20</v>
      </c>
      <c r="I58" t="s">
        <v>51</v>
      </c>
      <c r="J58" t="s">
        <v>10</v>
      </c>
    </row>
    <row r="59" spans="1:10">
      <c r="A59">
        <v>58</v>
      </c>
      <c r="B59" t="s">
        <v>111</v>
      </c>
      <c r="C59" t="s">
        <v>113</v>
      </c>
      <c r="D59" t="s">
        <v>147</v>
      </c>
      <c r="E59">
        <v>58</v>
      </c>
      <c r="F59" s="2" t="s">
        <v>108</v>
      </c>
      <c r="G59" s="2" t="s">
        <v>109</v>
      </c>
      <c r="H59">
        <v>17</v>
      </c>
      <c r="I59" t="s">
        <v>51</v>
      </c>
      <c r="J59" t="s">
        <v>10</v>
      </c>
    </row>
    <row r="60" spans="1:10">
      <c r="A60">
        <v>59</v>
      </c>
      <c r="B60" t="s">
        <v>111</v>
      </c>
      <c r="C60" t="s">
        <v>247</v>
      </c>
      <c r="D60" t="s">
        <v>148</v>
      </c>
      <c r="E60">
        <v>1</v>
      </c>
      <c r="F60" t="s">
        <v>28</v>
      </c>
      <c r="G60" t="s">
        <v>29</v>
      </c>
      <c r="H60">
        <v>32</v>
      </c>
      <c r="I60" t="s">
        <v>9</v>
      </c>
      <c r="J60" t="s">
        <v>149</v>
      </c>
    </row>
    <row r="61" spans="1:10">
      <c r="A61">
        <v>60</v>
      </c>
      <c r="B61" t="s">
        <v>111</v>
      </c>
      <c r="C61" t="s">
        <v>247</v>
      </c>
      <c r="D61" t="s">
        <v>150</v>
      </c>
      <c r="E61">
        <v>2</v>
      </c>
      <c r="F61" s="2" t="s">
        <v>28</v>
      </c>
      <c r="G61" t="s">
        <v>29</v>
      </c>
      <c r="H61">
        <v>31</v>
      </c>
      <c r="I61" t="s">
        <v>51</v>
      </c>
      <c r="J61" t="s">
        <v>38</v>
      </c>
    </row>
    <row r="62" spans="1:10">
      <c r="A62">
        <v>61</v>
      </c>
      <c r="B62" t="s">
        <v>111</v>
      </c>
      <c r="C62" t="s">
        <v>247</v>
      </c>
      <c r="D62" t="s">
        <v>151</v>
      </c>
      <c r="E62">
        <v>3</v>
      </c>
      <c r="F62" t="s">
        <v>42</v>
      </c>
      <c r="G62" t="s">
        <v>43</v>
      </c>
      <c r="H62">
        <v>30</v>
      </c>
      <c r="I62" t="s">
        <v>152</v>
      </c>
      <c r="J62" t="s">
        <v>10</v>
      </c>
    </row>
    <row r="63" spans="1:10">
      <c r="A63">
        <v>62</v>
      </c>
      <c r="B63" t="s">
        <v>111</v>
      </c>
      <c r="C63" t="s">
        <v>247</v>
      </c>
      <c r="D63" t="s">
        <v>153</v>
      </c>
      <c r="E63">
        <v>4</v>
      </c>
      <c r="F63" t="s">
        <v>154</v>
      </c>
      <c r="G63" t="s">
        <v>155</v>
      </c>
      <c r="H63">
        <v>30</v>
      </c>
      <c r="I63" t="s">
        <v>35</v>
      </c>
      <c r="J63" t="s">
        <v>38</v>
      </c>
    </row>
    <row r="64" spans="1:10">
      <c r="A64">
        <v>63</v>
      </c>
      <c r="B64" t="s">
        <v>111</v>
      </c>
      <c r="C64" t="s">
        <v>247</v>
      </c>
      <c r="D64" t="s">
        <v>156</v>
      </c>
      <c r="E64">
        <v>5</v>
      </c>
      <c r="F64" t="s">
        <v>157</v>
      </c>
      <c r="G64" t="s">
        <v>158</v>
      </c>
      <c r="H64">
        <v>27</v>
      </c>
      <c r="I64" t="s">
        <v>131</v>
      </c>
      <c r="J64" t="s">
        <v>10</v>
      </c>
    </row>
    <row r="65" spans="1:10">
      <c r="A65">
        <v>64</v>
      </c>
      <c r="B65" t="s">
        <v>111</v>
      </c>
      <c r="C65" t="s">
        <v>247</v>
      </c>
      <c r="D65" t="s">
        <v>159</v>
      </c>
      <c r="E65">
        <v>6</v>
      </c>
      <c r="F65" t="s">
        <v>160</v>
      </c>
      <c r="G65" t="s">
        <v>161</v>
      </c>
      <c r="H65">
        <v>29</v>
      </c>
      <c r="I65" t="s">
        <v>14</v>
      </c>
      <c r="J65" t="s">
        <v>68</v>
      </c>
    </row>
    <row r="66" spans="1:10">
      <c r="A66">
        <v>65</v>
      </c>
      <c r="B66" t="s">
        <v>111</v>
      </c>
      <c r="C66" t="s">
        <v>247</v>
      </c>
      <c r="D66" t="s">
        <v>162</v>
      </c>
      <c r="E66">
        <v>7</v>
      </c>
      <c r="F66" t="s">
        <v>160</v>
      </c>
      <c r="G66" t="s">
        <v>161</v>
      </c>
      <c r="H66">
        <v>28</v>
      </c>
      <c r="I66" t="s">
        <v>99</v>
      </c>
      <c r="J66" t="s">
        <v>10</v>
      </c>
    </row>
    <row r="67" spans="1:10">
      <c r="A67">
        <v>66</v>
      </c>
      <c r="B67" t="s">
        <v>111</v>
      </c>
      <c r="C67" t="s">
        <v>247</v>
      </c>
      <c r="D67" t="s">
        <v>163</v>
      </c>
      <c r="E67">
        <v>8</v>
      </c>
      <c r="F67" t="s">
        <v>160</v>
      </c>
      <c r="G67" t="s">
        <v>161</v>
      </c>
      <c r="H67">
        <v>25</v>
      </c>
      <c r="I67" t="s">
        <v>56</v>
      </c>
      <c r="J67" t="s">
        <v>10</v>
      </c>
    </row>
    <row r="68" spans="1:10">
      <c r="A68">
        <v>67</v>
      </c>
      <c r="B68" t="s">
        <v>111</v>
      </c>
      <c r="C68" t="s">
        <v>247</v>
      </c>
      <c r="D68" t="s">
        <v>164</v>
      </c>
      <c r="E68">
        <v>9</v>
      </c>
      <c r="F68" t="s">
        <v>70</v>
      </c>
      <c r="G68" t="s">
        <v>71</v>
      </c>
      <c r="H68">
        <v>24</v>
      </c>
      <c r="I68" t="s">
        <v>165</v>
      </c>
      <c r="J68" t="s">
        <v>149</v>
      </c>
    </row>
    <row r="69" spans="1:10">
      <c r="A69">
        <v>68</v>
      </c>
      <c r="B69" t="s">
        <v>111</v>
      </c>
      <c r="C69" t="s">
        <v>247</v>
      </c>
      <c r="D69" t="s">
        <v>166</v>
      </c>
      <c r="E69">
        <v>10</v>
      </c>
      <c r="F69" t="s">
        <v>167</v>
      </c>
      <c r="G69" t="s">
        <v>168</v>
      </c>
      <c r="H69">
        <v>25</v>
      </c>
      <c r="I69" t="s">
        <v>152</v>
      </c>
      <c r="J69" t="s">
        <v>52</v>
      </c>
    </row>
    <row r="70" spans="1:10">
      <c r="A70">
        <v>69</v>
      </c>
      <c r="B70" t="s">
        <v>111</v>
      </c>
      <c r="C70" t="s">
        <v>247</v>
      </c>
      <c r="D70" t="s">
        <v>169</v>
      </c>
      <c r="E70">
        <v>11</v>
      </c>
      <c r="F70" t="s">
        <v>170</v>
      </c>
      <c r="G70" t="s">
        <v>171</v>
      </c>
      <c r="H70">
        <v>24</v>
      </c>
      <c r="I70" t="s">
        <v>9</v>
      </c>
      <c r="J70" t="s">
        <v>10</v>
      </c>
    </row>
    <row r="71" spans="1:10">
      <c r="A71">
        <v>70</v>
      </c>
      <c r="B71" t="s">
        <v>111</v>
      </c>
      <c r="C71" t="s">
        <v>247</v>
      </c>
      <c r="D71" t="s">
        <v>172</v>
      </c>
      <c r="E71">
        <v>12</v>
      </c>
      <c r="F71" t="s">
        <v>173</v>
      </c>
      <c r="G71" t="s">
        <v>174</v>
      </c>
      <c r="H71">
        <v>22</v>
      </c>
      <c r="I71" t="s">
        <v>175</v>
      </c>
      <c r="J71" t="s">
        <v>38</v>
      </c>
    </row>
    <row r="72" spans="1:10">
      <c r="A72">
        <v>71</v>
      </c>
      <c r="B72" t="s">
        <v>111</v>
      </c>
      <c r="C72" t="s">
        <v>247</v>
      </c>
      <c r="D72" t="s">
        <v>176</v>
      </c>
      <c r="E72">
        <v>13</v>
      </c>
      <c r="F72" t="s">
        <v>177</v>
      </c>
      <c r="G72" t="s">
        <v>178</v>
      </c>
      <c r="H72">
        <v>23</v>
      </c>
      <c r="I72" t="s">
        <v>179</v>
      </c>
      <c r="J72" t="s">
        <v>10</v>
      </c>
    </row>
    <row r="73" spans="1:10">
      <c r="A73">
        <v>72</v>
      </c>
      <c r="B73" t="s">
        <v>111</v>
      </c>
      <c r="C73" t="s">
        <v>247</v>
      </c>
      <c r="D73" t="s">
        <v>180</v>
      </c>
      <c r="E73">
        <v>14</v>
      </c>
      <c r="F73" t="s">
        <v>181</v>
      </c>
      <c r="G73" t="s">
        <v>182</v>
      </c>
      <c r="H73">
        <v>24</v>
      </c>
      <c r="I73" t="s">
        <v>21</v>
      </c>
      <c r="J73" t="s">
        <v>38</v>
      </c>
    </row>
    <row r="74" spans="1:10">
      <c r="A74">
        <v>73</v>
      </c>
      <c r="B74" t="s">
        <v>111</v>
      </c>
      <c r="C74" t="s">
        <v>247</v>
      </c>
      <c r="D74" t="s">
        <v>183</v>
      </c>
      <c r="E74">
        <v>15</v>
      </c>
      <c r="F74" t="s">
        <v>184</v>
      </c>
      <c r="G74" t="s">
        <v>185</v>
      </c>
      <c r="H74">
        <v>25</v>
      </c>
      <c r="I74" t="s">
        <v>35</v>
      </c>
      <c r="J74" t="s">
        <v>10</v>
      </c>
    </row>
    <row r="75" spans="1:10">
      <c r="A75">
        <v>74</v>
      </c>
      <c r="B75" t="s">
        <v>111</v>
      </c>
      <c r="C75" t="s">
        <v>247</v>
      </c>
      <c r="D75" t="s">
        <v>186</v>
      </c>
      <c r="E75">
        <v>16</v>
      </c>
      <c r="F75" t="s">
        <v>187</v>
      </c>
      <c r="G75" t="s">
        <v>188</v>
      </c>
      <c r="H75">
        <v>24</v>
      </c>
      <c r="I75" t="s">
        <v>99</v>
      </c>
      <c r="J75" t="s">
        <v>10</v>
      </c>
    </row>
    <row r="76" spans="1:10">
      <c r="A76">
        <v>75</v>
      </c>
      <c r="B76" t="s">
        <v>111</v>
      </c>
      <c r="C76" t="s">
        <v>247</v>
      </c>
      <c r="D76" t="s">
        <v>189</v>
      </c>
      <c r="E76">
        <v>17</v>
      </c>
      <c r="F76" t="s">
        <v>93</v>
      </c>
      <c r="G76" t="s">
        <v>24</v>
      </c>
      <c r="H76">
        <v>24</v>
      </c>
      <c r="I76" t="s">
        <v>131</v>
      </c>
      <c r="J76" t="s">
        <v>10</v>
      </c>
    </row>
    <row r="77" spans="1:10">
      <c r="A77">
        <v>76</v>
      </c>
      <c r="B77" t="s">
        <v>111</v>
      </c>
      <c r="C77" t="s">
        <v>247</v>
      </c>
      <c r="D77" t="s">
        <v>190</v>
      </c>
      <c r="E77">
        <v>18</v>
      </c>
      <c r="F77" t="s">
        <v>191</v>
      </c>
      <c r="G77" t="s">
        <v>192</v>
      </c>
      <c r="H77">
        <v>21</v>
      </c>
      <c r="I77" t="s">
        <v>44</v>
      </c>
      <c r="J77" t="s">
        <v>10</v>
      </c>
    </row>
    <row r="78" spans="1:10">
      <c r="A78">
        <v>77</v>
      </c>
      <c r="B78" t="s">
        <v>111</v>
      </c>
      <c r="C78" t="s">
        <v>247</v>
      </c>
      <c r="D78" t="s">
        <v>193</v>
      </c>
      <c r="E78">
        <v>19</v>
      </c>
      <c r="F78" t="s">
        <v>194</v>
      </c>
      <c r="G78" t="s">
        <v>195</v>
      </c>
      <c r="H78">
        <v>20</v>
      </c>
      <c r="I78" t="s">
        <v>196</v>
      </c>
      <c r="J78" t="s">
        <v>10</v>
      </c>
    </row>
    <row r="79" spans="1:10">
      <c r="A79">
        <v>78</v>
      </c>
      <c r="B79" t="s">
        <v>111</v>
      </c>
      <c r="C79" t="s">
        <v>247</v>
      </c>
      <c r="D79" t="s">
        <v>197</v>
      </c>
      <c r="E79">
        <v>20</v>
      </c>
      <c r="F79" t="s">
        <v>198</v>
      </c>
      <c r="G79" t="s">
        <v>199</v>
      </c>
      <c r="H79">
        <v>24</v>
      </c>
      <c r="I79" t="s">
        <v>196</v>
      </c>
      <c r="J79" t="s">
        <v>10</v>
      </c>
    </row>
    <row r="80" spans="1:10">
      <c r="A80">
        <v>79</v>
      </c>
      <c r="B80" t="s">
        <v>111</v>
      </c>
      <c r="C80" t="s">
        <v>247</v>
      </c>
      <c r="D80" t="s">
        <v>200</v>
      </c>
      <c r="E80">
        <v>21</v>
      </c>
      <c r="F80" t="s">
        <v>201</v>
      </c>
      <c r="G80" t="s">
        <v>202</v>
      </c>
      <c r="H80">
        <v>19</v>
      </c>
      <c r="I80" t="s">
        <v>179</v>
      </c>
      <c r="J80" t="s">
        <v>10</v>
      </c>
    </row>
    <row r="81" spans="1:10">
      <c r="A81">
        <v>80</v>
      </c>
      <c r="B81" t="s">
        <v>111</v>
      </c>
      <c r="C81" t="s">
        <v>247</v>
      </c>
      <c r="D81" t="s">
        <v>203</v>
      </c>
      <c r="E81">
        <v>22</v>
      </c>
      <c r="F81" t="s">
        <v>204</v>
      </c>
      <c r="G81" t="s">
        <v>205</v>
      </c>
      <c r="H81">
        <v>23</v>
      </c>
      <c r="I81" t="s">
        <v>14</v>
      </c>
      <c r="J81" t="s">
        <v>10</v>
      </c>
    </row>
    <row r="82" spans="1:10">
      <c r="A82">
        <v>81</v>
      </c>
      <c r="B82" t="s">
        <v>111</v>
      </c>
      <c r="C82" t="s">
        <v>247</v>
      </c>
      <c r="D82" t="s">
        <v>206</v>
      </c>
      <c r="E82">
        <v>23</v>
      </c>
      <c r="F82" t="s">
        <v>207</v>
      </c>
      <c r="G82" t="s">
        <v>208</v>
      </c>
      <c r="H82">
        <v>21</v>
      </c>
      <c r="I82" t="s">
        <v>196</v>
      </c>
      <c r="J82" t="s">
        <v>10</v>
      </c>
    </row>
    <row r="83" spans="1:10">
      <c r="A83">
        <v>82</v>
      </c>
      <c r="B83" t="s">
        <v>111</v>
      </c>
      <c r="C83" t="s">
        <v>247</v>
      </c>
      <c r="D83" t="s">
        <v>209</v>
      </c>
      <c r="E83">
        <v>24</v>
      </c>
      <c r="F83" t="s">
        <v>207</v>
      </c>
      <c r="G83" t="s">
        <v>208</v>
      </c>
      <c r="H83">
        <v>20</v>
      </c>
      <c r="I83" t="s">
        <v>165</v>
      </c>
      <c r="J83" t="s">
        <v>10</v>
      </c>
    </row>
    <row r="84" spans="1:10">
      <c r="A84">
        <v>83</v>
      </c>
      <c r="B84" t="s">
        <v>111</v>
      </c>
      <c r="C84" t="s">
        <v>247</v>
      </c>
      <c r="D84" t="s">
        <v>210</v>
      </c>
      <c r="E84">
        <v>25</v>
      </c>
      <c r="F84" t="s">
        <v>96</v>
      </c>
      <c r="G84" t="s">
        <v>97</v>
      </c>
      <c r="H84">
        <v>19</v>
      </c>
      <c r="I84" t="s">
        <v>51</v>
      </c>
      <c r="J84" t="s">
        <v>211</v>
      </c>
    </row>
    <row r="85" spans="1:10">
      <c r="A85">
        <v>84</v>
      </c>
      <c r="B85" t="s">
        <v>111</v>
      </c>
      <c r="C85" t="s">
        <v>247</v>
      </c>
      <c r="D85" t="s">
        <v>212</v>
      </c>
      <c r="E85">
        <v>26</v>
      </c>
      <c r="F85" t="s">
        <v>105</v>
      </c>
      <c r="G85" t="s">
        <v>106</v>
      </c>
      <c r="H85">
        <v>18</v>
      </c>
      <c r="I85" t="s">
        <v>19</v>
      </c>
      <c r="J85" t="s">
        <v>10</v>
      </c>
    </row>
    <row r="86" spans="1:10">
      <c r="A86">
        <v>85</v>
      </c>
      <c r="B86" t="s">
        <v>111</v>
      </c>
      <c r="C86" t="s">
        <v>247</v>
      </c>
      <c r="D86" t="s">
        <v>213</v>
      </c>
      <c r="E86">
        <v>27</v>
      </c>
      <c r="F86" t="s">
        <v>105</v>
      </c>
      <c r="G86" t="s">
        <v>106</v>
      </c>
      <c r="H86">
        <v>17</v>
      </c>
      <c r="I86" t="s">
        <v>14</v>
      </c>
      <c r="J86" t="s">
        <v>10</v>
      </c>
    </row>
    <row r="87" spans="1:10">
      <c r="A87">
        <v>86</v>
      </c>
      <c r="B87" t="s">
        <v>111</v>
      </c>
      <c r="C87" t="s">
        <v>247</v>
      </c>
      <c r="D87" t="s">
        <v>214</v>
      </c>
      <c r="E87">
        <v>28</v>
      </c>
      <c r="F87" t="s">
        <v>105</v>
      </c>
      <c r="G87" t="s">
        <v>106</v>
      </c>
      <c r="H87">
        <v>21</v>
      </c>
      <c r="I87" t="s">
        <v>51</v>
      </c>
      <c r="J87" t="s">
        <v>10</v>
      </c>
    </row>
    <row r="88" spans="1:10">
      <c r="A88">
        <v>87</v>
      </c>
      <c r="B88" t="s">
        <v>111</v>
      </c>
      <c r="C88" t="s">
        <v>247</v>
      </c>
      <c r="D88" t="s">
        <v>215</v>
      </c>
      <c r="E88">
        <v>29</v>
      </c>
      <c r="F88" t="s">
        <v>108</v>
      </c>
      <c r="G88" t="s">
        <v>109</v>
      </c>
      <c r="H88">
        <v>17</v>
      </c>
      <c r="I88" t="s">
        <v>14</v>
      </c>
      <c r="J88" t="s">
        <v>10</v>
      </c>
    </row>
    <row r="89" spans="1:10">
      <c r="A89">
        <v>88</v>
      </c>
      <c r="B89" t="s">
        <v>111</v>
      </c>
      <c r="C89" t="s">
        <v>247</v>
      </c>
      <c r="D89" t="s">
        <v>216</v>
      </c>
      <c r="E89">
        <v>30</v>
      </c>
      <c r="F89" t="s">
        <v>108</v>
      </c>
      <c r="G89" t="s">
        <v>109</v>
      </c>
      <c r="H89">
        <v>18</v>
      </c>
      <c r="I89" t="s">
        <v>19</v>
      </c>
      <c r="J89" t="s">
        <v>10</v>
      </c>
    </row>
    <row r="90" spans="1:10">
      <c r="A90">
        <v>89</v>
      </c>
      <c r="B90" t="s">
        <v>111</v>
      </c>
      <c r="C90" t="s">
        <v>247</v>
      </c>
      <c r="D90" t="s">
        <v>217</v>
      </c>
      <c r="E90">
        <v>31</v>
      </c>
      <c r="F90" t="s">
        <v>108</v>
      </c>
      <c r="G90" t="s">
        <v>109</v>
      </c>
      <c r="H90">
        <v>19</v>
      </c>
      <c r="I90" t="s">
        <v>99</v>
      </c>
      <c r="J90" t="s">
        <v>10</v>
      </c>
    </row>
    <row r="91" spans="1:10">
      <c r="A91">
        <v>90</v>
      </c>
      <c r="B91" t="s">
        <v>111</v>
      </c>
      <c r="C91" t="s">
        <v>247</v>
      </c>
      <c r="D91" t="s">
        <v>218</v>
      </c>
      <c r="E91">
        <v>32</v>
      </c>
      <c r="F91" t="s">
        <v>108</v>
      </c>
      <c r="G91" t="s">
        <v>109</v>
      </c>
      <c r="H91">
        <v>19</v>
      </c>
      <c r="I91" t="s">
        <v>26</v>
      </c>
      <c r="J91" t="s">
        <v>10</v>
      </c>
    </row>
    <row r="92" spans="1:10">
      <c r="A92">
        <v>91</v>
      </c>
      <c r="B92" t="s">
        <v>111</v>
      </c>
      <c r="C92" t="s">
        <v>247</v>
      </c>
      <c r="D92" t="s">
        <v>219</v>
      </c>
      <c r="E92">
        <v>33</v>
      </c>
      <c r="F92" t="s">
        <v>108</v>
      </c>
      <c r="G92" t="s">
        <v>109</v>
      </c>
      <c r="H92">
        <v>19</v>
      </c>
      <c r="I92" t="s">
        <v>175</v>
      </c>
      <c r="J92" t="s">
        <v>10</v>
      </c>
    </row>
    <row r="93" spans="1:10">
      <c r="A93">
        <v>92</v>
      </c>
      <c r="B93" t="s">
        <v>111</v>
      </c>
      <c r="C93" t="s">
        <v>247</v>
      </c>
      <c r="D93" t="s">
        <v>220</v>
      </c>
      <c r="E93">
        <v>34</v>
      </c>
      <c r="F93" t="s">
        <v>108</v>
      </c>
      <c r="G93" t="s">
        <v>109</v>
      </c>
      <c r="H93">
        <v>18</v>
      </c>
      <c r="I93" t="s">
        <v>221</v>
      </c>
      <c r="J93" t="s">
        <v>10</v>
      </c>
    </row>
    <row r="94" spans="1:10">
      <c r="A94">
        <v>93</v>
      </c>
      <c r="B94" t="s">
        <v>111</v>
      </c>
      <c r="C94" t="s">
        <v>247</v>
      </c>
      <c r="D94" t="s">
        <v>222</v>
      </c>
      <c r="E94">
        <v>35</v>
      </c>
      <c r="F94" t="s">
        <v>108</v>
      </c>
      <c r="G94" t="s">
        <v>109</v>
      </c>
      <c r="H94">
        <v>21</v>
      </c>
      <c r="I94" t="s">
        <v>9</v>
      </c>
      <c r="J94" t="s">
        <v>10</v>
      </c>
    </row>
    <row r="95" spans="1:10">
      <c r="A95">
        <v>94</v>
      </c>
      <c r="B95" t="s">
        <v>111</v>
      </c>
      <c r="C95" t="s">
        <v>247</v>
      </c>
      <c r="D95" t="s">
        <v>223</v>
      </c>
      <c r="E95">
        <v>36</v>
      </c>
      <c r="F95" t="s">
        <v>108</v>
      </c>
      <c r="G95" t="s">
        <v>109</v>
      </c>
      <c r="H95">
        <v>19</v>
      </c>
      <c r="I95" t="s">
        <v>99</v>
      </c>
      <c r="J95" t="s">
        <v>10</v>
      </c>
    </row>
    <row r="96" spans="1:10">
      <c r="A96">
        <v>95</v>
      </c>
      <c r="B96" t="s">
        <v>111</v>
      </c>
      <c r="C96" t="s">
        <v>247</v>
      </c>
      <c r="D96" t="s">
        <v>224</v>
      </c>
      <c r="E96">
        <v>37</v>
      </c>
      <c r="F96" t="s">
        <v>108</v>
      </c>
      <c r="G96" t="s">
        <v>109</v>
      </c>
      <c r="H96">
        <v>20</v>
      </c>
      <c r="I96" t="s">
        <v>9</v>
      </c>
      <c r="J96" t="s">
        <v>10</v>
      </c>
    </row>
    <row r="97" spans="1:10">
      <c r="A97">
        <v>96</v>
      </c>
      <c r="B97" t="s">
        <v>111</v>
      </c>
      <c r="C97" t="s">
        <v>247</v>
      </c>
      <c r="D97" t="s">
        <v>225</v>
      </c>
      <c r="E97">
        <v>38</v>
      </c>
      <c r="F97" t="s">
        <v>108</v>
      </c>
      <c r="G97" t="s">
        <v>109</v>
      </c>
      <c r="H97">
        <v>18</v>
      </c>
      <c r="I97" t="s">
        <v>9</v>
      </c>
      <c r="J97" t="s">
        <v>10</v>
      </c>
    </row>
    <row r="98" spans="1:10">
      <c r="A98">
        <v>97</v>
      </c>
      <c r="B98" t="s">
        <v>111</v>
      </c>
      <c r="C98" t="s">
        <v>247</v>
      </c>
      <c r="D98" t="s">
        <v>226</v>
      </c>
      <c r="E98">
        <v>39</v>
      </c>
      <c r="F98" t="s">
        <v>108</v>
      </c>
      <c r="G98" t="s">
        <v>109</v>
      </c>
      <c r="H98">
        <v>17</v>
      </c>
      <c r="I98" t="s">
        <v>227</v>
      </c>
      <c r="J98" t="s">
        <v>10</v>
      </c>
    </row>
    <row r="99" spans="1:10">
      <c r="A99">
        <v>98</v>
      </c>
      <c r="B99" t="s">
        <v>111</v>
      </c>
      <c r="C99" t="s">
        <v>247</v>
      </c>
      <c r="D99" t="s">
        <v>228</v>
      </c>
      <c r="E99">
        <v>40</v>
      </c>
      <c r="F99" t="s">
        <v>108</v>
      </c>
      <c r="G99" t="s">
        <v>109</v>
      </c>
      <c r="H99">
        <v>20</v>
      </c>
      <c r="I99" t="s">
        <v>14</v>
      </c>
      <c r="J99" t="s">
        <v>103</v>
      </c>
    </row>
    <row r="100" spans="1:10">
      <c r="A100">
        <v>99</v>
      </c>
      <c r="B100" t="s">
        <v>111</v>
      </c>
      <c r="C100" t="s">
        <v>247</v>
      </c>
      <c r="D100" t="s">
        <v>229</v>
      </c>
      <c r="E100">
        <v>41</v>
      </c>
      <c r="F100" t="s">
        <v>108</v>
      </c>
      <c r="G100" t="s">
        <v>109</v>
      </c>
      <c r="H100">
        <v>20</v>
      </c>
      <c r="I100" t="s">
        <v>14</v>
      </c>
      <c r="J100" t="s">
        <v>10</v>
      </c>
    </row>
    <row r="101" spans="1:10">
      <c r="A101">
        <v>100</v>
      </c>
      <c r="B101" t="s">
        <v>111</v>
      </c>
      <c r="C101" t="s">
        <v>247</v>
      </c>
      <c r="D101" t="s">
        <v>230</v>
      </c>
      <c r="E101">
        <v>42</v>
      </c>
      <c r="F101" t="s">
        <v>108</v>
      </c>
      <c r="G101" t="s">
        <v>109</v>
      </c>
      <c r="H101">
        <v>17</v>
      </c>
      <c r="I101" t="s">
        <v>196</v>
      </c>
      <c r="J101" t="s">
        <v>10</v>
      </c>
    </row>
    <row r="102" spans="1:10">
      <c r="A102">
        <v>101</v>
      </c>
      <c r="B102" t="s">
        <v>111</v>
      </c>
      <c r="C102" t="s">
        <v>247</v>
      </c>
      <c r="D102" t="s">
        <v>231</v>
      </c>
      <c r="E102">
        <v>43</v>
      </c>
      <c r="F102" t="s">
        <v>108</v>
      </c>
      <c r="G102" t="s">
        <v>109</v>
      </c>
      <c r="H102">
        <v>20</v>
      </c>
      <c r="I102" t="s">
        <v>175</v>
      </c>
      <c r="J102" t="s">
        <v>10</v>
      </c>
    </row>
    <row r="103" spans="1:10">
      <c r="A103">
        <v>102</v>
      </c>
      <c r="B103" t="s">
        <v>111</v>
      </c>
      <c r="C103" t="s">
        <v>247</v>
      </c>
      <c r="D103" t="s">
        <v>232</v>
      </c>
      <c r="E103">
        <v>44</v>
      </c>
      <c r="F103" t="s">
        <v>108</v>
      </c>
      <c r="G103" t="s">
        <v>109</v>
      </c>
      <c r="H103">
        <v>19</v>
      </c>
      <c r="I103" t="s">
        <v>51</v>
      </c>
      <c r="J103" t="s">
        <v>10</v>
      </c>
    </row>
    <row r="104" spans="1:10">
      <c r="A104">
        <v>103</v>
      </c>
      <c r="B104" t="s">
        <v>111</v>
      </c>
      <c r="C104" t="s">
        <v>247</v>
      </c>
      <c r="D104" t="s">
        <v>233</v>
      </c>
      <c r="E104">
        <v>45</v>
      </c>
      <c r="F104" t="s">
        <v>108</v>
      </c>
      <c r="G104" t="s">
        <v>109</v>
      </c>
      <c r="H104">
        <v>20</v>
      </c>
      <c r="I104" t="s">
        <v>51</v>
      </c>
      <c r="J104" t="s">
        <v>10</v>
      </c>
    </row>
    <row r="105" spans="1:10">
      <c r="A105">
        <v>104</v>
      </c>
      <c r="B105" t="s">
        <v>111</v>
      </c>
      <c r="C105" t="s">
        <v>247</v>
      </c>
      <c r="D105" t="s">
        <v>234</v>
      </c>
      <c r="E105">
        <v>46</v>
      </c>
      <c r="F105" t="s">
        <v>108</v>
      </c>
      <c r="G105" t="s">
        <v>109</v>
      </c>
      <c r="H105">
        <v>20</v>
      </c>
      <c r="I105" t="s">
        <v>51</v>
      </c>
      <c r="J105" t="s">
        <v>10</v>
      </c>
    </row>
    <row r="106" spans="1:10">
      <c r="A106">
        <v>105</v>
      </c>
      <c r="B106" t="s">
        <v>111</v>
      </c>
      <c r="C106" t="s">
        <v>247</v>
      </c>
      <c r="D106" t="s">
        <v>235</v>
      </c>
      <c r="E106">
        <v>47</v>
      </c>
      <c r="F106" t="s">
        <v>108</v>
      </c>
      <c r="G106" t="s">
        <v>109</v>
      </c>
      <c r="H106">
        <v>17</v>
      </c>
      <c r="I106" t="s">
        <v>51</v>
      </c>
      <c r="J106" t="s">
        <v>10</v>
      </c>
    </row>
    <row r="107" spans="1:10">
      <c r="A107">
        <v>106</v>
      </c>
      <c r="B107" t="s">
        <v>111</v>
      </c>
      <c r="C107" t="s">
        <v>247</v>
      </c>
      <c r="D107" t="s">
        <v>236</v>
      </c>
      <c r="E107">
        <v>48</v>
      </c>
      <c r="F107" t="s">
        <v>108</v>
      </c>
      <c r="G107" t="s">
        <v>109</v>
      </c>
      <c r="H107">
        <v>19</v>
      </c>
      <c r="I107" t="s">
        <v>51</v>
      </c>
      <c r="J107" t="s">
        <v>10</v>
      </c>
    </row>
    <row r="108" spans="1:10">
      <c r="A108">
        <v>107</v>
      </c>
      <c r="B108" t="s">
        <v>111</v>
      </c>
      <c r="C108" t="s">
        <v>247</v>
      </c>
      <c r="D108" t="s">
        <v>237</v>
      </c>
      <c r="E108">
        <v>49</v>
      </c>
      <c r="F108" t="s">
        <v>108</v>
      </c>
      <c r="G108" t="s">
        <v>109</v>
      </c>
      <c r="H108">
        <v>19</v>
      </c>
      <c r="I108" t="s">
        <v>51</v>
      </c>
      <c r="J108" t="s">
        <v>10</v>
      </c>
    </row>
    <row r="109" spans="1:10">
      <c r="A109">
        <v>108</v>
      </c>
      <c r="B109" t="s">
        <v>111</v>
      </c>
      <c r="C109" t="s">
        <v>247</v>
      </c>
      <c r="D109" t="s">
        <v>238</v>
      </c>
      <c r="E109">
        <v>50</v>
      </c>
      <c r="F109" t="s">
        <v>108</v>
      </c>
      <c r="G109" t="s">
        <v>109</v>
      </c>
      <c r="H109">
        <v>18</v>
      </c>
      <c r="I109" t="s">
        <v>51</v>
      </c>
      <c r="J109" t="s">
        <v>10</v>
      </c>
    </row>
    <row r="110" spans="1:10">
      <c r="A110">
        <v>109</v>
      </c>
      <c r="B110" t="s">
        <v>111</v>
      </c>
      <c r="C110" t="s">
        <v>247</v>
      </c>
      <c r="D110" t="s">
        <v>239</v>
      </c>
      <c r="E110">
        <v>51</v>
      </c>
      <c r="F110" t="s">
        <v>108</v>
      </c>
      <c r="G110" t="s">
        <v>109</v>
      </c>
      <c r="H110">
        <v>20</v>
      </c>
      <c r="I110" t="s">
        <v>51</v>
      </c>
      <c r="J110" t="s">
        <v>10</v>
      </c>
    </row>
    <row r="111" spans="1:10">
      <c r="A111">
        <v>110</v>
      </c>
      <c r="B111" t="s">
        <v>111</v>
      </c>
      <c r="C111" t="s">
        <v>247</v>
      </c>
      <c r="D111" t="s">
        <v>240</v>
      </c>
      <c r="E111">
        <v>52</v>
      </c>
      <c r="F111" t="s">
        <v>108</v>
      </c>
      <c r="G111" t="s">
        <v>109</v>
      </c>
      <c r="H111">
        <v>20</v>
      </c>
      <c r="I111" t="s">
        <v>51</v>
      </c>
      <c r="J111" t="s">
        <v>10</v>
      </c>
    </row>
    <row r="112" spans="1:10">
      <c r="A112">
        <v>111</v>
      </c>
      <c r="B112" t="s">
        <v>111</v>
      </c>
      <c r="C112" t="s">
        <v>247</v>
      </c>
      <c r="D112" t="s">
        <v>241</v>
      </c>
      <c r="E112">
        <v>53</v>
      </c>
      <c r="F112" t="s">
        <v>108</v>
      </c>
      <c r="G112" t="s">
        <v>109</v>
      </c>
      <c r="H112">
        <v>20</v>
      </c>
      <c r="I112" t="s">
        <v>51</v>
      </c>
      <c r="J112" t="s">
        <v>10</v>
      </c>
    </row>
    <row r="113" spans="1:10">
      <c r="A113">
        <v>112</v>
      </c>
      <c r="B113" t="s">
        <v>111</v>
      </c>
      <c r="C113" t="s">
        <v>247</v>
      </c>
      <c r="D113" t="s">
        <v>242</v>
      </c>
      <c r="E113">
        <v>54</v>
      </c>
      <c r="F113" t="s">
        <v>243</v>
      </c>
      <c r="G113" t="s">
        <v>244</v>
      </c>
      <c r="H113">
        <v>17</v>
      </c>
      <c r="I113" t="s">
        <v>221</v>
      </c>
      <c r="J113" t="s">
        <v>10</v>
      </c>
    </row>
    <row r="114" spans="1:10">
      <c r="A114">
        <v>113</v>
      </c>
      <c r="B114" t="s">
        <v>111</v>
      </c>
      <c r="C114" t="s">
        <v>247</v>
      </c>
      <c r="D114" t="s">
        <v>245</v>
      </c>
      <c r="E114">
        <v>55</v>
      </c>
      <c r="F114" t="s">
        <v>243</v>
      </c>
      <c r="G114" t="s">
        <v>244</v>
      </c>
      <c r="H114">
        <v>17</v>
      </c>
      <c r="I114" t="s">
        <v>175</v>
      </c>
      <c r="J114" t="s">
        <v>10</v>
      </c>
    </row>
    <row r="115" spans="1:10">
      <c r="A115">
        <v>114</v>
      </c>
      <c r="B115" t="s">
        <v>111</v>
      </c>
      <c r="C115" t="s">
        <v>247</v>
      </c>
      <c r="D115" t="s">
        <v>246</v>
      </c>
      <c r="E115">
        <v>56</v>
      </c>
      <c r="F115" t="s">
        <v>243</v>
      </c>
      <c r="G115" t="s">
        <v>244</v>
      </c>
      <c r="H115">
        <v>16</v>
      </c>
      <c r="I115" t="s">
        <v>94</v>
      </c>
      <c r="J115" t="s">
        <v>10</v>
      </c>
    </row>
    <row r="116" spans="1:10">
      <c r="A116">
        <v>115</v>
      </c>
      <c r="B116" t="s">
        <v>111</v>
      </c>
      <c r="C116" t="s">
        <v>309</v>
      </c>
      <c r="D116" t="s">
        <v>248</v>
      </c>
      <c r="E116">
        <v>1</v>
      </c>
      <c r="F116" t="s">
        <v>249</v>
      </c>
      <c r="G116" t="s">
        <v>250</v>
      </c>
      <c r="H116">
        <v>37</v>
      </c>
      <c r="I116" t="s">
        <v>51</v>
      </c>
      <c r="J116" t="s">
        <v>10</v>
      </c>
    </row>
    <row r="117" spans="1:10">
      <c r="A117">
        <v>116</v>
      </c>
      <c r="B117" t="s">
        <v>111</v>
      </c>
      <c r="C117" t="s">
        <v>309</v>
      </c>
      <c r="D117" t="s">
        <v>251</v>
      </c>
      <c r="E117">
        <v>2</v>
      </c>
      <c r="F117" t="s">
        <v>17</v>
      </c>
      <c r="G117" t="s">
        <v>18</v>
      </c>
      <c r="H117">
        <v>33</v>
      </c>
      <c r="I117" t="s">
        <v>99</v>
      </c>
      <c r="J117" t="s">
        <v>10</v>
      </c>
    </row>
    <row r="118" spans="1:10">
      <c r="A118">
        <v>117</v>
      </c>
      <c r="B118" t="s">
        <v>111</v>
      </c>
      <c r="C118" t="s">
        <v>309</v>
      </c>
      <c r="D118" t="s">
        <v>252</v>
      </c>
      <c r="E118">
        <v>3</v>
      </c>
      <c r="F118" t="s">
        <v>17</v>
      </c>
      <c r="G118" t="s">
        <v>18</v>
      </c>
      <c r="H118">
        <v>30</v>
      </c>
      <c r="I118" t="s">
        <v>253</v>
      </c>
      <c r="J118" t="s">
        <v>10</v>
      </c>
    </row>
    <row r="119" spans="1:10">
      <c r="A119">
        <v>118</v>
      </c>
      <c r="B119" t="s">
        <v>111</v>
      </c>
      <c r="C119" t="s">
        <v>309</v>
      </c>
      <c r="D119" t="s">
        <v>254</v>
      </c>
      <c r="E119">
        <v>4</v>
      </c>
      <c r="F119" t="s">
        <v>28</v>
      </c>
      <c r="G119" t="s">
        <v>29</v>
      </c>
      <c r="H119">
        <v>32</v>
      </c>
      <c r="I119" t="s">
        <v>94</v>
      </c>
      <c r="J119" t="s">
        <v>10</v>
      </c>
    </row>
    <row r="120" spans="1:10">
      <c r="A120">
        <v>119</v>
      </c>
      <c r="B120" t="s">
        <v>111</v>
      </c>
      <c r="C120" t="s">
        <v>309</v>
      </c>
      <c r="D120" t="s">
        <v>255</v>
      </c>
      <c r="E120">
        <v>5</v>
      </c>
      <c r="F120" t="s">
        <v>28</v>
      </c>
      <c r="G120" t="s">
        <v>29</v>
      </c>
      <c r="H120">
        <v>24</v>
      </c>
      <c r="I120" t="s">
        <v>94</v>
      </c>
      <c r="J120" t="s">
        <v>10</v>
      </c>
    </row>
    <row r="121" spans="1:10">
      <c r="A121">
        <v>120</v>
      </c>
      <c r="B121" t="s">
        <v>111</v>
      </c>
      <c r="C121" t="s">
        <v>309</v>
      </c>
      <c r="D121" t="s">
        <v>256</v>
      </c>
      <c r="E121">
        <v>6</v>
      </c>
      <c r="F121" t="s">
        <v>33</v>
      </c>
      <c r="G121" t="s">
        <v>34</v>
      </c>
      <c r="H121">
        <v>31</v>
      </c>
      <c r="I121" t="s">
        <v>35</v>
      </c>
      <c r="J121" t="s">
        <v>10</v>
      </c>
    </row>
    <row r="122" spans="1:10">
      <c r="A122">
        <v>121</v>
      </c>
      <c r="B122" t="s">
        <v>111</v>
      </c>
      <c r="C122" t="s">
        <v>309</v>
      </c>
      <c r="D122" t="s">
        <v>257</v>
      </c>
      <c r="E122">
        <v>7</v>
      </c>
      <c r="F122" t="s">
        <v>258</v>
      </c>
      <c r="G122" t="s">
        <v>259</v>
      </c>
      <c r="H122">
        <v>27</v>
      </c>
      <c r="I122" t="s">
        <v>14</v>
      </c>
      <c r="J122" t="s">
        <v>10</v>
      </c>
    </row>
    <row r="123" spans="1:10">
      <c r="A123">
        <v>122</v>
      </c>
      <c r="B123" t="s">
        <v>111</v>
      </c>
      <c r="C123" t="s">
        <v>309</v>
      </c>
      <c r="D123" t="s">
        <v>260</v>
      </c>
      <c r="E123">
        <v>8</v>
      </c>
      <c r="F123" t="s">
        <v>261</v>
      </c>
      <c r="G123" t="s">
        <v>262</v>
      </c>
      <c r="H123">
        <v>31</v>
      </c>
      <c r="I123" t="s">
        <v>134</v>
      </c>
      <c r="J123" t="s">
        <v>10</v>
      </c>
    </row>
    <row r="124" spans="1:10">
      <c r="A124">
        <v>123</v>
      </c>
      <c r="B124" t="s">
        <v>111</v>
      </c>
      <c r="C124" t="s">
        <v>309</v>
      </c>
      <c r="D124" t="s">
        <v>263</v>
      </c>
      <c r="E124">
        <v>9</v>
      </c>
      <c r="F124" t="s">
        <v>46</v>
      </c>
      <c r="G124" t="s">
        <v>47</v>
      </c>
      <c r="H124">
        <v>23</v>
      </c>
      <c r="I124" t="s">
        <v>264</v>
      </c>
      <c r="J124" t="s">
        <v>10</v>
      </c>
    </row>
    <row r="125" spans="1:10">
      <c r="A125">
        <v>124</v>
      </c>
      <c r="B125" t="s">
        <v>111</v>
      </c>
      <c r="C125" t="s">
        <v>309</v>
      </c>
      <c r="D125" t="s">
        <v>265</v>
      </c>
      <c r="E125">
        <v>10</v>
      </c>
      <c r="F125" t="s">
        <v>266</v>
      </c>
      <c r="G125" t="s">
        <v>267</v>
      </c>
      <c r="H125">
        <v>29</v>
      </c>
      <c r="I125" t="s">
        <v>9</v>
      </c>
      <c r="J125" t="s">
        <v>10</v>
      </c>
    </row>
    <row r="126" spans="1:10">
      <c r="A126">
        <v>125</v>
      </c>
      <c r="B126" t="s">
        <v>111</v>
      </c>
      <c r="C126" t="s">
        <v>309</v>
      </c>
      <c r="D126" t="s">
        <v>268</v>
      </c>
      <c r="E126">
        <v>11</v>
      </c>
      <c r="F126" t="s">
        <v>54</v>
      </c>
      <c r="G126" t="s">
        <v>55</v>
      </c>
      <c r="H126">
        <v>27</v>
      </c>
      <c r="I126" t="s">
        <v>144</v>
      </c>
      <c r="J126" t="s">
        <v>10</v>
      </c>
    </row>
    <row r="127" spans="1:10">
      <c r="A127">
        <v>126</v>
      </c>
      <c r="B127" t="s">
        <v>111</v>
      </c>
      <c r="C127" t="s">
        <v>309</v>
      </c>
      <c r="D127" t="s">
        <v>269</v>
      </c>
      <c r="E127">
        <v>12</v>
      </c>
      <c r="F127" t="s">
        <v>167</v>
      </c>
      <c r="G127" t="s">
        <v>168</v>
      </c>
      <c r="H127">
        <v>23</v>
      </c>
      <c r="I127" t="s">
        <v>270</v>
      </c>
      <c r="J127" t="s">
        <v>10</v>
      </c>
    </row>
    <row r="128" spans="1:10">
      <c r="A128">
        <v>127</v>
      </c>
      <c r="B128" t="s">
        <v>111</v>
      </c>
      <c r="C128" t="s">
        <v>309</v>
      </c>
      <c r="D128" t="s">
        <v>271</v>
      </c>
      <c r="E128">
        <v>13</v>
      </c>
      <c r="F128" t="s">
        <v>272</v>
      </c>
      <c r="G128" t="s">
        <v>273</v>
      </c>
      <c r="H128">
        <v>25</v>
      </c>
      <c r="I128" t="s">
        <v>9</v>
      </c>
      <c r="J128" t="s">
        <v>10</v>
      </c>
    </row>
    <row r="129" spans="1:10">
      <c r="A129">
        <v>128</v>
      </c>
      <c r="B129" t="s">
        <v>111</v>
      </c>
      <c r="C129" t="s">
        <v>309</v>
      </c>
      <c r="D129" t="s">
        <v>274</v>
      </c>
      <c r="E129">
        <v>14</v>
      </c>
      <c r="F129" t="s">
        <v>275</v>
      </c>
      <c r="G129" t="s">
        <v>276</v>
      </c>
      <c r="H129">
        <v>27</v>
      </c>
      <c r="I129" t="s">
        <v>44</v>
      </c>
      <c r="J129" t="s">
        <v>10</v>
      </c>
    </row>
    <row r="130" spans="1:10">
      <c r="A130">
        <v>129</v>
      </c>
      <c r="B130" t="s">
        <v>111</v>
      </c>
      <c r="C130" t="s">
        <v>309</v>
      </c>
      <c r="D130" t="s">
        <v>277</v>
      </c>
      <c r="E130">
        <v>15</v>
      </c>
      <c r="F130" t="s">
        <v>278</v>
      </c>
      <c r="G130" t="s">
        <v>279</v>
      </c>
      <c r="H130">
        <v>23</v>
      </c>
      <c r="I130" t="s">
        <v>99</v>
      </c>
      <c r="J130" t="s">
        <v>10</v>
      </c>
    </row>
    <row r="131" spans="1:10">
      <c r="A131">
        <v>130</v>
      </c>
      <c r="B131" t="s">
        <v>111</v>
      </c>
      <c r="C131" t="s">
        <v>309</v>
      </c>
      <c r="D131" t="s">
        <v>280</v>
      </c>
      <c r="E131">
        <v>16</v>
      </c>
      <c r="F131" t="s">
        <v>78</v>
      </c>
      <c r="G131" t="s">
        <v>79</v>
      </c>
      <c r="H131">
        <v>24</v>
      </c>
      <c r="I131" t="s">
        <v>123</v>
      </c>
      <c r="J131" t="s">
        <v>10</v>
      </c>
    </row>
    <row r="132" spans="1:10">
      <c r="A132">
        <v>131</v>
      </c>
      <c r="B132" t="s">
        <v>111</v>
      </c>
      <c r="C132" t="s">
        <v>309</v>
      </c>
      <c r="D132" t="s">
        <v>281</v>
      </c>
      <c r="E132">
        <v>17</v>
      </c>
      <c r="F132" t="s">
        <v>282</v>
      </c>
      <c r="G132" t="s">
        <v>283</v>
      </c>
      <c r="H132">
        <v>24</v>
      </c>
      <c r="I132" t="s">
        <v>51</v>
      </c>
      <c r="J132" t="s">
        <v>10</v>
      </c>
    </row>
    <row r="133" spans="1:10">
      <c r="A133">
        <v>132</v>
      </c>
      <c r="B133" t="s">
        <v>111</v>
      </c>
      <c r="C133" t="s">
        <v>309</v>
      </c>
      <c r="D133" t="s">
        <v>284</v>
      </c>
      <c r="E133">
        <v>18</v>
      </c>
      <c r="F133" t="s">
        <v>285</v>
      </c>
      <c r="G133" t="s">
        <v>286</v>
      </c>
      <c r="H133">
        <v>26</v>
      </c>
      <c r="I133" t="s">
        <v>99</v>
      </c>
      <c r="J133" t="s">
        <v>10</v>
      </c>
    </row>
    <row r="134" spans="1:10">
      <c r="A134">
        <v>133</v>
      </c>
      <c r="B134" t="s">
        <v>111</v>
      </c>
      <c r="C134" t="s">
        <v>309</v>
      </c>
      <c r="D134" t="s">
        <v>287</v>
      </c>
      <c r="E134">
        <v>19</v>
      </c>
      <c r="F134" t="s">
        <v>288</v>
      </c>
      <c r="G134" t="s">
        <v>289</v>
      </c>
      <c r="H134">
        <v>20</v>
      </c>
      <c r="I134" t="s">
        <v>264</v>
      </c>
      <c r="J134" t="s">
        <v>10</v>
      </c>
    </row>
    <row r="135" spans="1:10">
      <c r="A135">
        <v>134</v>
      </c>
      <c r="B135" t="s">
        <v>111</v>
      </c>
      <c r="C135" t="s">
        <v>309</v>
      </c>
      <c r="D135" t="s">
        <v>290</v>
      </c>
      <c r="E135">
        <v>20</v>
      </c>
      <c r="F135" t="s">
        <v>291</v>
      </c>
      <c r="G135" t="s">
        <v>292</v>
      </c>
      <c r="H135">
        <v>24</v>
      </c>
      <c r="I135" t="s">
        <v>19</v>
      </c>
      <c r="J135" t="s">
        <v>10</v>
      </c>
    </row>
    <row r="136" spans="1:10">
      <c r="A136">
        <v>135</v>
      </c>
      <c r="B136" t="s">
        <v>111</v>
      </c>
      <c r="C136" t="s">
        <v>309</v>
      </c>
      <c r="D136" t="s">
        <v>293</v>
      </c>
      <c r="E136">
        <v>21</v>
      </c>
      <c r="F136" t="s">
        <v>291</v>
      </c>
      <c r="G136" t="s">
        <v>292</v>
      </c>
      <c r="H136">
        <v>24</v>
      </c>
      <c r="I136" t="s">
        <v>51</v>
      </c>
      <c r="J136" t="s">
        <v>10</v>
      </c>
    </row>
    <row r="137" spans="1:10">
      <c r="A137">
        <v>136</v>
      </c>
      <c r="B137" t="s">
        <v>111</v>
      </c>
      <c r="C137" t="s">
        <v>309</v>
      </c>
      <c r="D137" t="s">
        <v>294</v>
      </c>
      <c r="E137">
        <v>22</v>
      </c>
      <c r="F137" t="s">
        <v>295</v>
      </c>
      <c r="G137" t="s">
        <v>296</v>
      </c>
      <c r="H137">
        <v>31</v>
      </c>
      <c r="I137" t="s">
        <v>9</v>
      </c>
      <c r="J137" t="s">
        <v>10</v>
      </c>
    </row>
    <row r="138" spans="1:10">
      <c r="A138">
        <v>137</v>
      </c>
      <c r="B138" t="s">
        <v>111</v>
      </c>
      <c r="C138" t="s">
        <v>309</v>
      </c>
      <c r="D138" t="s">
        <v>297</v>
      </c>
      <c r="E138">
        <v>23</v>
      </c>
      <c r="F138" t="s">
        <v>298</v>
      </c>
      <c r="G138" t="s">
        <v>299</v>
      </c>
      <c r="H138">
        <v>21</v>
      </c>
      <c r="I138" t="s">
        <v>196</v>
      </c>
      <c r="J138" t="s">
        <v>10</v>
      </c>
    </row>
    <row r="139" spans="1:10">
      <c r="A139">
        <v>138</v>
      </c>
      <c r="B139" t="s">
        <v>111</v>
      </c>
      <c r="C139" t="s">
        <v>309</v>
      </c>
      <c r="D139" t="s">
        <v>300</v>
      </c>
      <c r="E139">
        <v>24</v>
      </c>
      <c r="F139" t="s">
        <v>194</v>
      </c>
      <c r="G139" t="s">
        <v>195</v>
      </c>
      <c r="H139">
        <v>19</v>
      </c>
      <c r="I139" t="s">
        <v>9</v>
      </c>
      <c r="J139" t="s">
        <v>10</v>
      </c>
    </row>
    <row r="140" spans="1:10">
      <c r="A140">
        <v>139</v>
      </c>
      <c r="B140" t="s">
        <v>111</v>
      </c>
      <c r="C140" t="s">
        <v>309</v>
      </c>
      <c r="D140" t="s">
        <v>301</v>
      </c>
      <c r="E140">
        <v>25</v>
      </c>
      <c r="F140" t="s">
        <v>302</v>
      </c>
      <c r="G140" t="s">
        <v>303</v>
      </c>
      <c r="H140">
        <v>24</v>
      </c>
      <c r="I140" t="s">
        <v>14</v>
      </c>
      <c r="J140" t="s">
        <v>10</v>
      </c>
    </row>
    <row r="141" spans="1:10">
      <c r="A141">
        <v>140</v>
      </c>
      <c r="B141" t="s">
        <v>111</v>
      </c>
      <c r="C141" t="s">
        <v>309</v>
      </c>
      <c r="D141" t="s">
        <v>304</v>
      </c>
      <c r="E141">
        <v>26</v>
      </c>
      <c r="F141" t="s">
        <v>207</v>
      </c>
      <c r="G141" t="s">
        <v>208</v>
      </c>
      <c r="H141">
        <v>17</v>
      </c>
      <c r="I141" t="s">
        <v>196</v>
      </c>
      <c r="J141" t="s">
        <v>10</v>
      </c>
    </row>
    <row r="142" spans="1:10">
      <c r="A142">
        <v>141</v>
      </c>
      <c r="B142" t="s">
        <v>111</v>
      </c>
      <c r="C142" t="s">
        <v>309</v>
      </c>
      <c r="D142" t="s">
        <v>305</v>
      </c>
      <c r="E142">
        <v>27</v>
      </c>
      <c r="F142" t="s">
        <v>96</v>
      </c>
      <c r="G142" t="s">
        <v>97</v>
      </c>
      <c r="H142">
        <v>18</v>
      </c>
      <c r="I142" t="s">
        <v>14</v>
      </c>
      <c r="J142" t="s">
        <v>10</v>
      </c>
    </row>
    <row r="143" spans="1:10">
      <c r="A143">
        <v>142</v>
      </c>
      <c r="B143" t="s">
        <v>111</v>
      </c>
      <c r="C143" t="s">
        <v>309</v>
      </c>
      <c r="D143" t="s">
        <v>306</v>
      </c>
      <c r="E143">
        <v>28</v>
      </c>
      <c r="F143" t="s">
        <v>96</v>
      </c>
      <c r="G143" t="s">
        <v>97</v>
      </c>
      <c r="H143">
        <v>21</v>
      </c>
      <c r="I143" t="s">
        <v>14</v>
      </c>
      <c r="J143" t="s">
        <v>10</v>
      </c>
    </row>
    <row r="144" spans="1:10">
      <c r="A144">
        <v>143</v>
      </c>
      <c r="B144" t="s">
        <v>111</v>
      </c>
      <c r="C144" t="s">
        <v>309</v>
      </c>
      <c r="D144" t="s">
        <v>307</v>
      </c>
      <c r="E144">
        <v>29</v>
      </c>
      <c r="F144" t="s">
        <v>96</v>
      </c>
      <c r="G144" t="s">
        <v>97</v>
      </c>
      <c r="H144">
        <v>22</v>
      </c>
      <c r="I144" t="s">
        <v>14</v>
      </c>
      <c r="J144" t="s">
        <v>10</v>
      </c>
    </row>
    <row r="145" spans="1:10">
      <c r="A145">
        <v>144</v>
      </c>
      <c r="B145" t="s">
        <v>111</v>
      </c>
      <c r="C145" t="s">
        <v>309</v>
      </c>
      <c r="D145" t="s">
        <v>308</v>
      </c>
      <c r="E145">
        <v>30</v>
      </c>
      <c r="F145" t="s">
        <v>101</v>
      </c>
      <c r="G145" t="s">
        <v>102</v>
      </c>
      <c r="H145">
        <v>17</v>
      </c>
      <c r="I145" t="s">
        <v>123</v>
      </c>
      <c r="J145" t="s">
        <v>10</v>
      </c>
    </row>
    <row r="146" spans="1:10">
      <c r="A146">
        <v>145</v>
      </c>
      <c r="B146" t="s">
        <v>111</v>
      </c>
      <c r="C146" t="s">
        <v>309</v>
      </c>
      <c r="D146" t="s">
        <v>310</v>
      </c>
      <c r="E146">
        <v>31</v>
      </c>
      <c r="F146" t="s">
        <v>101</v>
      </c>
      <c r="G146" t="s">
        <v>102</v>
      </c>
      <c r="H146">
        <v>18</v>
      </c>
      <c r="I146" t="s">
        <v>175</v>
      </c>
      <c r="J146" t="s">
        <v>10</v>
      </c>
    </row>
    <row r="147" spans="1:10">
      <c r="A147">
        <v>146</v>
      </c>
      <c r="B147" t="s">
        <v>111</v>
      </c>
      <c r="C147" t="s">
        <v>309</v>
      </c>
      <c r="D147" t="s">
        <v>311</v>
      </c>
      <c r="E147">
        <v>32</v>
      </c>
      <c r="F147" t="s">
        <v>105</v>
      </c>
      <c r="G147" t="s">
        <v>106</v>
      </c>
      <c r="H147">
        <v>18</v>
      </c>
      <c r="I147" t="s">
        <v>51</v>
      </c>
      <c r="J147" t="s">
        <v>10</v>
      </c>
    </row>
    <row r="148" spans="1:10">
      <c r="A148">
        <v>147</v>
      </c>
      <c r="B148" t="s">
        <v>111</v>
      </c>
      <c r="C148" t="s">
        <v>309</v>
      </c>
      <c r="D148" t="s">
        <v>312</v>
      </c>
      <c r="E148">
        <v>33</v>
      </c>
      <c r="F148" t="s">
        <v>108</v>
      </c>
      <c r="G148" t="s">
        <v>109</v>
      </c>
      <c r="H148">
        <v>17</v>
      </c>
      <c r="I148" t="s">
        <v>19</v>
      </c>
      <c r="J148" t="s">
        <v>10</v>
      </c>
    </row>
    <row r="149" spans="1:10">
      <c r="A149">
        <v>148</v>
      </c>
      <c r="B149" t="s">
        <v>111</v>
      </c>
      <c r="C149" t="s">
        <v>309</v>
      </c>
      <c r="D149" t="s">
        <v>313</v>
      </c>
      <c r="E149">
        <v>34</v>
      </c>
      <c r="F149" t="s">
        <v>108</v>
      </c>
      <c r="G149" t="s">
        <v>109</v>
      </c>
      <c r="H149">
        <v>19</v>
      </c>
      <c r="I149" t="s">
        <v>99</v>
      </c>
      <c r="J149" t="s">
        <v>10</v>
      </c>
    </row>
    <row r="150" spans="1:10">
      <c r="A150">
        <v>149</v>
      </c>
      <c r="B150" t="s">
        <v>111</v>
      </c>
      <c r="C150" t="s">
        <v>309</v>
      </c>
      <c r="D150" t="s">
        <v>314</v>
      </c>
      <c r="E150">
        <v>35</v>
      </c>
      <c r="F150" t="s">
        <v>108</v>
      </c>
      <c r="G150" t="s">
        <v>109</v>
      </c>
      <c r="H150">
        <v>18</v>
      </c>
      <c r="I150" t="s">
        <v>44</v>
      </c>
      <c r="J150" t="s">
        <v>10</v>
      </c>
    </row>
    <row r="151" spans="1:10">
      <c r="A151">
        <v>150</v>
      </c>
      <c r="B151" t="s">
        <v>111</v>
      </c>
      <c r="C151" t="s">
        <v>309</v>
      </c>
      <c r="D151" t="s">
        <v>315</v>
      </c>
      <c r="E151">
        <v>36</v>
      </c>
      <c r="F151" t="s">
        <v>108</v>
      </c>
      <c r="G151" t="s">
        <v>109</v>
      </c>
      <c r="H151">
        <v>18</v>
      </c>
      <c r="I151" t="s">
        <v>9</v>
      </c>
      <c r="J151" t="s">
        <v>10</v>
      </c>
    </row>
    <row r="152" spans="1:10">
      <c r="A152">
        <v>151</v>
      </c>
      <c r="B152" t="s">
        <v>111</v>
      </c>
      <c r="C152" t="s">
        <v>309</v>
      </c>
      <c r="D152" t="s">
        <v>316</v>
      </c>
      <c r="E152">
        <v>37</v>
      </c>
      <c r="F152" t="s">
        <v>108</v>
      </c>
      <c r="G152" t="s">
        <v>109</v>
      </c>
      <c r="H152">
        <v>19</v>
      </c>
      <c r="I152" t="s">
        <v>51</v>
      </c>
      <c r="J152" t="s">
        <v>10</v>
      </c>
    </row>
    <row r="153" spans="1:10">
      <c r="A153">
        <v>152</v>
      </c>
      <c r="B153" t="s">
        <v>111</v>
      </c>
      <c r="C153" t="s">
        <v>309</v>
      </c>
      <c r="D153" t="s">
        <v>317</v>
      </c>
      <c r="E153">
        <v>38</v>
      </c>
      <c r="F153" t="s">
        <v>108</v>
      </c>
      <c r="G153" t="s">
        <v>109</v>
      </c>
      <c r="H153">
        <v>19</v>
      </c>
      <c r="I153" t="s">
        <v>196</v>
      </c>
      <c r="J153" t="s">
        <v>10</v>
      </c>
    </row>
    <row r="154" spans="1:10">
      <c r="A154">
        <v>153</v>
      </c>
      <c r="B154" t="s">
        <v>111</v>
      </c>
      <c r="C154" t="s">
        <v>309</v>
      </c>
      <c r="D154" t="s">
        <v>318</v>
      </c>
      <c r="E154">
        <v>39</v>
      </c>
      <c r="F154" t="s">
        <v>108</v>
      </c>
      <c r="G154" t="s">
        <v>109</v>
      </c>
      <c r="H154">
        <v>18</v>
      </c>
      <c r="I154" t="s">
        <v>179</v>
      </c>
      <c r="J154" t="s">
        <v>10</v>
      </c>
    </row>
    <row r="155" spans="1:10">
      <c r="A155">
        <v>154</v>
      </c>
      <c r="B155" t="s">
        <v>111</v>
      </c>
      <c r="C155" t="s">
        <v>309</v>
      </c>
      <c r="D155" t="s">
        <v>319</v>
      </c>
      <c r="E155">
        <v>40</v>
      </c>
      <c r="F155" t="s">
        <v>108</v>
      </c>
      <c r="G155" t="s">
        <v>109</v>
      </c>
      <c r="H155">
        <v>20</v>
      </c>
      <c r="I155" t="s">
        <v>14</v>
      </c>
      <c r="J155" t="s">
        <v>10</v>
      </c>
    </row>
    <row r="156" spans="1:10">
      <c r="A156">
        <v>155</v>
      </c>
      <c r="B156" t="s">
        <v>111</v>
      </c>
      <c r="C156" t="s">
        <v>309</v>
      </c>
      <c r="D156" t="s">
        <v>320</v>
      </c>
      <c r="E156">
        <v>41</v>
      </c>
      <c r="F156" t="s">
        <v>108</v>
      </c>
      <c r="G156" t="s">
        <v>109</v>
      </c>
      <c r="H156">
        <v>18</v>
      </c>
      <c r="I156" t="s">
        <v>14</v>
      </c>
      <c r="J156" t="s">
        <v>10</v>
      </c>
    </row>
    <row r="157" spans="1:10">
      <c r="A157">
        <v>156</v>
      </c>
      <c r="B157" t="s">
        <v>111</v>
      </c>
      <c r="C157" t="s">
        <v>309</v>
      </c>
      <c r="D157" t="s">
        <v>321</v>
      </c>
      <c r="E157">
        <v>42</v>
      </c>
      <c r="F157" t="s">
        <v>108</v>
      </c>
      <c r="G157" t="s">
        <v>109</v>
      </c>
      <c r="H157">
        <v>19</v>
      </c>
      <c r="I157" t="s">
        <v>99</v>
      </c>
      <c r="J157" t="s">
        <v>10</v>
      </c>
    </row>
    <row r="158" spans="1:10">
      <c r="A158">
        <v>157</v>
      </c>
      <c r="B158" t="s">
        <v>111</v>
      </c>
      <c r="C158" t="s">
        <v>309</v>
      </c>
      <c r="D158" t="s">
        <v>322</v>
      </c>
      <c r="E158">
        <v>43</v>
      </c>
      <c r="F158" t="s">
        <v>108</v>
      </c>
      <c r="G158" t="s">
        <v>109</v>
      </c>
      <c r="H158">
        <v>19</v>
      </c>
      <c r="I158" t="s">
        <v>56</v>
      </c>
      <c r="J158" t="s">
        <v>10</v>
      </c>
    </row>
    <row r="159" spans="1:10">
      <c r="A159">
        <v>158</v>
      </c>
      <c r="B159" t="s">
        <v>111</v>
      </c>
      <c r="C159" t="s">
        <v>309</v>
      </c>
      <c r="D159" t="s">
        <v>323</v>
      </c>
      <c r="E159">
        <v>44</v>
      </c>
      <c r="F159" t="s">
        <v>108</v>
      </c>
      <c r="G159" t="s">
        <v>109</v>
      </c>
      <c r="H159">
        <v>19</v>
      </c>
      <c r="I159" t="s">
        <v>56</v>
      </c>
      <c r="J159" t="s">
        <v>10</v>
      </c>
    </row>
    <row r="160" spans="1:10">
      <c r="A160">
        <v>159</v>
      </c>
      <c r="B160" t="s">
        <v>111</v>
      </c>
      <c r="C160" t="s">
        <v>309</v>
      </c>
      <c r="D160" t="s">
        <v>324</v>
      </c>
      <c r="E160">
        <v>45</v>
      </c>
      <c r="F160" t="s">
        <v>108</v>
      </c>
      <c r="G160" t="s">
        <v>109</v>
      </c>
      <c r="H160">
        <v>18</v>
      </c>
      <c r="I160" t="s">
        <v>51</v>
      </c>
      <c r="J160" t="s">
        <v>10</v>
      </c>
    </row>
    <row r="161" spans="1:10">
      <c r="A161">
        <v>160</v>
      </c>
      <c r="B161" t="s">
        <v>111</v>
      </c>
      <c r="C161" t="s">
        <v>309</v>
      </c>
      <c r="D161" t="s">
        <v>325</v>
      </c>
      <c r="E161">
        <v>46</v>
      </c>
      <c r="F161" t="s">
        <v>108</v>
      </c>
      <c r="G161" t="s">
        <v>109</v>
      </c>
      <c r="H161">
        <v>18</v>
      </c>
      <c r="I161" t="s">
        <v>51</v>
      </c>
      <c r="J161" t="s">
        <v>10</v>
      </c>
    </row>
    <row r="162" spans="1:10">
      <c r="A162">
        <v>161</v>
      </c>
      <c r="B162" t="s">
        <v>111</v>
      </c>
      <c r="C162" t="s">
        <v>309</v>
      </c>
      <c r="D162" t="s">
        <v>326</v>
      </c>
      <c r="E162">
        <v>47</v>
      </c>
      <c r="F162" t="s">
        <v>243</v>
      </c>
      <c r="G162" t="s">
        <v>244</v>
      </c>
      <c r="H162">
        <v>16</v>
      </c>
      <c r="I162" t="s">
        <v>131</v>
      </c>
      <c r="J162" t="s">
        <v>10</v>
      </c>
    </row>
    <row r="163" spans="1:10">
      <c r="A163">
        <v>162</v>
      </c>
      <c r="B163" t="s">
        <v>111</v>
      </c>
      <c r="C163" t="s">
        <v>309</v>
      </c>
      <c r="D163" t="s">
        <v>327</v>
      </c>
      <c r="E163">
        <v>48</v>
      </c>
      <c r="F163" t="s">
        <v>243</v>
      </c>
      <c r="G163" t="s">
        <v>244</v>
      </c>
      <c r="H163">
        <v>17</v>
      </c>
      <c r="I163" t="s">
        <v>9</v>
      </c>
      <c r="J163" t="s">
        <v>10</v>
      </c>
    </row>
    <row r="164" spans="1:10">
      <c r="A164">
        <v>163</v>
      </c>
      <c r="B164" t="s">
        <v>111</v>
      </c>
      <c r="C164" t="s">
        <v>309</v>
      </c>
      <c r="D164" t="s">
        <v>328</v>
      </c>
      <c r="E164">
        <v>49</v>
      </c>
      <c r="F164" t="s">
        <v>243</v>
      </c>
      <c r="G164" t="s">
        <v>244</v>
      </c>
      <c r="H164">
        <v>17</v>
      </c>
      <c r="I164" t="s">
        <v>329</v>
      </c>
      <c r="J164" t="s">
        <v>10</v>
      </c>
    </row>
    <row r="165" spans="1:10">
      <c r="A165">
        <v>164</v>
      </c>
      <c r="B165" t="s">
        <v>111</v>
      </c>
      <c r="C165" t="s">
        <v>309</v>
      </c>
      <c r="D165" t="s">
        <v>330</v>
      </c>
      <c r="E165">
        <v>50</v>
      </c>
      <c r="F165" t="s">
        <v>243</v>
      </c>
      <c r="G165" t="s">
        <v>244</v>
      </c>
      <c r="H165">
        <v>18</v>
      </c>
      <c r="I165" t="s">
        <v>14</v>
      </c>
      <c r="J165" t="s">
        <v>10</v>
      </c>
    </row>
    <row r="166" spans="1:10">
      <c r="A166">
        <v>165</v>
      </c>
      <c r="B166" t="s">
        <v>111</v>
      </c>
      <c r="C166" t="s">
        <v>309</v>
      </c>
      <c r="D166" t="s">
        <v>331</v>
      </c>
      <c r="E166">
        <v>51</v>
      </c>
      <c r="F166" t="s">
        <v>243</v>
      </c>
      <c r="G166" t="s">
        <v>244</v>
      </c>
      <c r="H166">
        <v>17</v>
      </c>
      <c r="I166" t="s">
        <v>14</v>
      </c>
      <c r="J166" t="s">
        <v>10</v>
      </c>
    </row>
    <row r="167" spans="1:10">
      <c r="A167">
        <v>166</v>
      </c>
      <c r="B167" t="s">
        <v>111</v>
      </c>
      <c r="C167" t="s">
        <v>309</v>
      </c>
      <c r="D167" t="s">
        <v>332</v>
      </c>
      <c r="E167">
        <v>52</v>
      </c>
      <c r="F167" t="s">
        <v>243</v>
      </c>
      <c r="G167" t="s">
        <v>244</v>
      </c>
      <c r="H167">
        <v>17</v>
      </c>
      <c r="I167" t="s">
        <v>137</v>
      </c>
      <c r="J167" t="s">
        <v>10</v>
      </c>
    </row>
    <row r="168" spans="1:10">
      <c r="A168">
        <v>167</v>
      </c>
      <c r="B168" t="s">
        <v>111</v>
      </c>
      <c r="C168" t="s">
        <v>309</v>
      </c>
      <c r="D168" t="s">
        <v>333</v>
      </c>
      <c r="E168">
        <v>53</v>
      </c>
      <c r="F168" t="s">
        <v>243</v>
      </c>
      <c r="G168" t="s">
        <v>244</v>
      </c>
      <c r="H168">
        <v>17</v>
      </c>
      <c r="I168" t="s">
        <v>196</v>
      </c>
      <c r="J168" t="s">
        <v>10</v>
      </c>
    </row>
    <row r="169" spans="1:10">
      <c r="A169">
        <v>168</v>
      </c>
      <c r="B169" t="s">
        <v>111</v>
      </c>
      <c r="C169" t="s">
        <v>389</v>
      </c>
      <c r="D169" t="s">
        <v>334</v>
      </c>
      <c r="E169">
        <v>1</v>
      </c>
      <c r="F169" t="s">
        <v>335</v>
      </c>
      <c r="G169" t="s">
        <v>336</v>
      </c>
      <c r="H169">
        <v>33</v>
      </c>
      <c r="I169" t="s">
        <v>56</v>
      </c>
      <c r="J169" t="s">
        <v>10</v>
      </c>
    </row>
    <row r="170" spans="1:10">
      <c r="A170">
        <v>169</v>
      </c>
      <c r="B170" t="s">
        <v>111</v>
      </c>
      <c r="C170" t="s">
        <v>389</v>
      </c>
      <c r="D170" t="s">
        <v>337</v>
      </c>
      <c r="E170">
        <v>2</v>
      </c>
      <c r="F170" t="s">
        <v>338</v>
      </c>
      <c r="G170" t="s">
        <v>339</v>
      </c>
      <c r="H170">
        <v>34</v>
      </c>
      <c r="I170" t="s">
        <v>9</v>
      </c>
      <c r="J170" t="s">
        <v>10</v>
      </c>
    </row>
    <row r="171" spans="1:10">
      <c r="A171">
        <v>170</v>
      </c>
      <c r="B171" t="s">
        <v>111</v>
      </c>
      <c r="C171" t="s">
        <v>389</v>
      </c>
      <c r="D171" t="s">
        <v>340</v>
      </c>
      <c r="E171">
        <v>3</v>
      </c>
      <c r="F171" t="s">
        <v>338</v>
      </c>
      <c r="G171" t="s">
        <v>339</v>
      </c>
      <c r="H171">
        <v>33</v>
      </c>
      <c r="I171" t="s">
        <v>44</v>
      </c>
      <c r="J171" t="s">
        <v>52</v>
      </c>
    </row>
    <row r="172" spans="1:10">
      <c r="A172">
        <v>171</v>
      </c>
      <c r="B172" t="s">
        <v>111</v>
      </c>
      <c r="C172" t="s">
        <v>389</v>
      </c>
      <c r="D172" t="s">
        <v>341</v>
      </c>
      <c r="E172">
        <v>4</v>
      </c>
      <c r="F172" t="s">
        <v>338</v>
      </c>
      <c r="G172" t="s">
        <v>339</v>
      </c>
      <c r="H172">
        <v>35</v>
      </c>
      <c r="I172" t="s">
        <v>175</v>
      </c>
      <c r="J172" t="s">
        <v>10</v>
      </c>
    </row>
    <row r="173" spans="1:10">
      <c r="A173">
        <v>172</v>
      </c>
      <c r="B173" t="s">
        <v>111</v>
      </c>
      <c r="C173" t="s">
        <v>389</v>
      </c>
      <c r="D173" t="s">
        <v>342</v>
      </c>
      <c r="E173">
        <v>5</v>
      </c>
      <c r="F173" t="s">
        <v>338</v>
      </c>
      <c r="G173" t="s">
        <v>339</v>
      </c>
      <c r="H173">
        <v>34</v>
      </c>
      <c r="I173" t="s">
        <v>51</v>
      </c>
      <c r="J173" t="s">
        <v>38</v>
      </c>
    </row>
    <row r="174" spans="1:10">
      <c r="A174">
        <v>173</v>
      </c>
      <c r="B174" t="s">
        <v>111</v>
      </c>
      <c r="C174" t="s">
        <v>389</v>
      </c>
      <c r="D174" t="s">
        <v>343</v>
      </c>
      <c r="E174">
        <v>6</v>
      </c>
      <c r="F174" t="s">
        <v>24</v>
      </c>
      <c r="G174" t="s">
        <v>25</v>
      </c>
      <c r="H174">
        <v>32</v>
      </c>
      <c r="I174" t="s">
        <v>134</v>
      </c>
      <c r="J174" t="s">
        <v>10</v>
      </c>
    </row>
    <row r="175" spans="1:10">
      <c r="A175">
        <v>174</v>
      </c>
      <c r="B175" t="s">
        <v>111</v>
      </c>
      <c r="C175" t="s">
        <v>389</v>
      </c>
      <c r="D175" t="s">
        <v>344</v>
      </c>
      <c r="E175">
        <v>7</v>
      </c>
      <c r="F175" t="s">
        <v>49</v>
      </c>
      <c r="G175" t="s">
        <v>50</v>
      </c>
      <c r="H175">
        <v>31</v>
      </c>
      <c r="I175" t="s">
        <v>134</v>
      </c>
      <c r="J175" t="s">
        <v>149</v>
      </c>
    </row>
    <row r="176" spans="1:10">
      <c r="A176">
        <v>175</v>
      </c>
      <c r="B176" t="s">
        <v>111</v>
      </c>
      <c r="C176" t="s">
        <v>389</v>
      </c>
      <c r="D176" t="s">
        <v>345</v>
      </c>
      <c r="E176">
        <v>8</v>
      </c>
      <c r="F176" t="s">
        <v>346</v>
      </c>
      <c r="G176" t="s">
        <v>347</v>
      </c>
      <c r="H176">
        <v>24</v>
      </c>
      <c r="I176" t="s">
        <v>19</v>
      </c>
      <c r="J176" t="s">
        <v>10</v>
      </c>
    </row>
    <row r="177" spans="1:10">
      <c r="A177">
        <v>176</v>
      </c>
      <c r="B177" t="s">
        <v>111</v>
      </c>
      <c r="C177" t="s">
        <v>389</v>
      </c>
      <c r="D177" t="s">
        <v>348</v>
      </c>
      <c r="E177">
        <v>9</v>
      </c>
      <c r="F177" t="s">
        <v>157</v>
      </c>
      <c r="G177" t="s">
        <v>158</v>
      </c>
      <c r="H177">
        <v>25</v>
      </c>
      <c r="I177" t="s">
        <v>99</v>
      </c>
      <c r="J177" t="s">
        <v>10</v>
      </c>
    </row>
    <row r="178" spans="1:10">
      <c r="A178">
        <v>177</v>
      </c>
      <c r="B178" t="s">
        <v>111</v>
      </c>
      <c r="C178" t="s">
        <v>389</v>
      </c>
      <c r="D178" t="s">
        <v>349</v>
      </c>
      <c r="E178">
        <v>10</v>
      </c>
      <c r="F178" t="s">
        <v>350</v>
      </c>
      <c r="G178" t="s">
        <v>351</v>
      </c>
      <c r="H178">
        <v>31</v>
      </c>
      <c r="I178" t="s">
        <v>179</v>
      </c>
      <c r="J178" t="s">
        <v>149</v>
      </c>
    </row>
    <row r="179" spans="1:10">
      <c r="A179">
        <v>178</v>
      </c>
      <c r="B179" t="s">
        <v>111</v>
      </c>
      <c r="C179" t="s">
        <v>389</v>
      </c>
      <c r="D179" t="s">
        <v>352</v>
      </c>
      <c r="E179">
        <v>11</v>
      </c>
      <c r="F179" t="s">
        <v>160</v>
      </c>
      <c r="G179" t="s">
        <v>161</v>
      </c>
      <c r="H179">
        <v>33</v>
      </c>
      <c r="I179" t="s">
        <v>9</v>
      </c>
      <c r="J179" t="s">
        <v>10</v>
      </c>
    </row>
    <row r="180" spans="1:10">
      <c r="A180">
        <v>179</v>
      </c>
      <c r="B180" t="s">
        <v>111</v>
      </c>
      <c r="C180" t="s">
        <v>389</v>
      </c>
      <c r="D180" t="s">
        <v>353</v>
      </c>
      <c r="E180">
        <v>12</v>
      </c>
      <c r="F180" t="s">
        <v>354</v>
      </c>
      <c r="G180" t="s">
        <v>355</v>
      </c>
      <c r="H180">
        <v>27</v>
      </c>
      <c r="I180" t="s">
        <v>134</v>
      </c>
      <c r="J180" t="s">
        <v>10</v>
      </c>
    </row>
    <row r="181" spans="1:10">
      <c r="A181">
        <v>180</v>
      </c>
      <c r="B181" t="s">
        <v>111</v>
      </c>
      <c r="C181" t="s">
        <v>389</v>
      </c>
      <c r="D181" t="s">
        <v>356</v>
      </c>
      <c r="E181">
        <v>13</v>
      </c>
      <c r="F181" t="s">
        <v>70</v>
      </c>
      <c r="G181" t="s">
        <v>71</v>
      </c>
      <c r="H181">
        <v>27</v>
      </c>
      <c r="I181" t="s">
        <v>14</v>
      </c>
      <c r="J181" t="s">
        <v>149</v>
      </c>
    </row>
    <row r="182" spans="1:10">
      <c r="A182">
        <v>181</v>
      </c>
      <c r="B182" t="s">
        <v>111</v>
      </c>
      <c r="C182" t="s">
        <v>389</v>
      </c>
      <c r="D182" t="s">
        <v>357</v>
      </c>
      <c r="E182">
        <v>14</v>
      </c>
      <c r="F182" t="s">
        <v>167</v>
      </c>
      <c r="G182" t="s">
        <v>168</v>
      </c>
      <c r="H182">
        <v>23</v>
      </c>
      <c r="I182" t="s">
        <v>40</v>
      </c>
      <c r="J182" t="s">
        <v>358</v>
      </c>
    </row>
    <row r="183" spans="1:10">
      <c r="A183">
        <v>182</v>
      </c>
      <c r="B183" t="s">
        <v>111</v>
      </c>
      <c r="C183" t="s">
        <v>389</v>
      </c>
      <c r="D183" t="s">
        <v>359</v>
      </c>
      <c r="E183">
        <v>15</v>
      </c>
      <c r="F183" t="s">
        <v>170</v>
      </c>
      <c r="G183" t="s">
        <v>171</v>
      </c>
      <c r="H183">
        <v>28</v>
      </c>
      <c r="I183" t="s">
        <v>30</v>
      </c>
      <c r="J183" t="s">
        <v>358</v>
      </c>
    </row>
    <row r="184" spans="1:10">
      <c r="A184">
        <v>183</v>
      </c>
      <c r="B184" t="s">
        <v>111</v>
      </c>
      <c r="C184" t="s">
        <v>389</v>
      </c>
      <c r="D184" t="s">
        <v>360</v>
      </c>
      <c r="E184">
        <v>16</v>
      </c>
      <c r="F184" t="s">
        <v>361</v>
      </c>
      <c r="G184" t="s">
        <v>362</v>
      </c>
      <c r="H184">
        <v>28</v>
      </c>
      <c r="I184" t="s">
        <v>30</v>
      </c>
      <c r="J184" t="s">
        <v>149</v>
      </c>
    </row>
    <row r="185" spans="1:10">
      <c r="A185">
        <v>184</v>
      </c>
      <c r="B185" t="s">
        <v>111</v>
      </c>
      <c r="C185" t="s">
        <v>389</v>
      </c>
      <c r="D185" t="s">
        <v>363</v>
      </c>
      <c r="E185">
        <v>17</v>
      </c>
      <c r="F185" t="s">
        <v>78</v>
      </c>
      <c r="G185" t="s">
        <v>79</v>
      </c>
      <c r="H185">
        <v>25</v>
      </c>
      <c r="I185" t="s">
        <v>56</v>
      </c>
      <c r="J185" t="s">
        <v>10</v>
      </c>
    </row>
    <row r="186" spans="1:10">
      <c r="A186">
        <v>185</v>
      </c>
      <c r="B186" t="s">
        <v>111</v>
      </c>
      <c r="C186" t="s">
        <v>389</v>
      </c>
      <c r="D186" t="s">
        <v>364</v>
      </c>
      <c r="E186">
        <v>18</v>
      </c>
      <c r="F186" t="s">
        <v>365</v>
      </c>
      <c r="G186" t="s">
        <v>366</v>
      </c>
      <c r="H186">
        <v>24</v>
      </c>
      <c r="I186" t="s">
        <v>99</v>
      </c>
      <c r="J186" t="s">
        <v>38</v>
      </c>
    </row>
    <row r="187" spans="1:10">
      <c r="A187">
        <v>186</v>
      </c>
      <c r="B187" t="s">
        <v>111</v>
      </c>
      <c r="C187" t="s">
        <v>389</v>
      </c>
      <c r="D187" t="s">
        <v>367</v>
      </c>
      <c r="E187">
        <v>19</v>
      </c>
      <c r="F187" t="s">
        <v>368</v>
      </c>
      <c r="G187" t="s">
        <v>369</v>
      </c>
      <c r="H187">
        <v>30</v>
      </c>
      <c r="I187" t="s">
        <v>14</v>
      </c>
      <c r="J187" t="s">
        <v>38</v>
      </c>
    </row>
    <row r="188" spans="1:10">
      <c r="A188">
        <v>187</v>
      </c>
      <c r="B188" t="s">
        <v>111</v>
      </c>
      <c r="C188" t="s">
        <v>389</v>
      </c>
      <c r="D188" t="s">
        <v>370</v>
      </c>
      <c r="E188">
        <v>20</v>
      </c>
      <c r="F188" t="s">
        <v>371</v>
      </c>
      <c r="G188" t="s">
        <v>372</v>
      </c>
      <c r="H188">
        <v>27</v>
      </c>
      <c r="I188" t="s">
        <v>51</v>
      </c>
      <c r="J188" t="s">
        <v>10</v>
      </c>
    </row>
    <row r="189" spans="1:10">
      <c r="A189">
        <v>188</v>
      </c>
      <c r="B189" t="s">
        <v>111</v>
      </c>
      <c r="C189" t="s">
        <v>389</v>
      </c>
      <c r="D189" t="s">
        <v>373</v>
      </c>
      <c r="E189">
        <v>21</v>
      </c>
      <c r="F189" t="s">
        <v>374</v>
      </c>
      <c r="G189" t="s">
        <v>375</v>
      </c>
      <c r="H189">
        <v>38</v>
      </c>
      <c r="I189" t="s">
        <v>9</v>
      </c>
      <c r="J189" t="s">
        <v>10</v>
      </c>
    </row>
    <row r="190" spans="1:10">
      <c r="A190">
        <v>189</v>
      </c>
      <c r="B190" t="s">
        <v>111</v>
      </c>
      <c r="C190" t="s">
        <v>389</v>
      </c>
      <c r="D190" t="s">
        <v>376</v>
      </c>
      <c r="E190">
        <v>22</v>
      </c>
      <c r="F190" t="s">
        <v>377</v>
      </c>
      <c r="G190" t="s">
        <v>378</v>
      </c>
      <c r="H190">
        <v>22</v>
      </c>
      <c r="I190" t="s">
        <v>40</v>
      </c>
      <c r="J190" t="s">
        <v>10</v>
      </c>
    </row>
    <row r="191" spans="1:10">
      <c r="A191">
        <v>190</v>
      </c>
      <c r="B191" t="s">
        <v>111</v>
      </c>
      <c r="C191" t="s">
        <v>389</v>
      </c>
      <c r="D191" t="s">
        <v>379</v>
      </c>
      <c r="E191">
        <v>23</v>
      </c>
      <c r="F191" t="s">
        <v>380</v>
      </c>
      <c r="G191" t="s">
        <v>381</v>
      </c>
      <c r="H191">
        <v>20</v>
      </c>
      <c r="I191" t="s">
        <v>196</v>
      </c>
      <c r="J191" t="s">
        <v>10</v>
      </c>
    </row>
    <row r="192" spans="1:10">
      <c r="A192">
        <v>191</v>
      </c>
      <c r="B192" t="s">
        <v>111</v>
      </c>
      <c r="C192" t="s">
        <v>389</v>
      </c>
      <c r="D192" t="s">
        <v>382</v>
      </c>
      <c r="E192">
        <v>24</v>
      </c>
      <c r="F192" t="s">
        <v>101</v>
      </c>
      <c r="G192" t="s">
        <v>102</v>
      </c>
      <c r="H192">
        <v>21</v>
      </c>
      <c r="I192" t="s">
        <v>51</v>
      </c>
      <c r="J192" t="s">
        <v>10</v>
      </c>
    </row>
    <row r="193" spans="1:10">
      <c r="A193">
        <v>192</v>
      </c>
      <c r="B193" t="s">
        <v>111</v>
      </c>
      <c r="C193" t="s">
        <v>389</v>
      </c>
      <c r="D193" t="s">
        <v>383</v>
      </c>
      <c r="E193">
        <v>25</v>
      </c>
      <c r="F193" t="s">
        <v>101</v>
      </c>
      <c r="G193" t="s">
        <v>102</v>
      </c>
      <c r="H193">
        <v>18</v>
      </c>
      <c r="I193" t="s">
        <v>99</v>
      </c>
      <c r="J193" t="s">
        <v>10</v>
      </c>
    </row>
    <row r="194" spans="1:10">
      <c r="A194">
        <v>193</v>
      </c>
      <c r="B194" t="s">
        <v>111</v>
      </c>
      <c r="C194" t="s">
        <v>389</v>
      </c>
      <c r="D194" t="s">
        <v>384</v>
      </c>
      <c r="E194">
        <v>26</v>
      </c>
      <c r="F194" t="s">
        <v>101</v>
      </c>
      <c r="G194" t="s">
        <v>102</v>
      </c>
      <c r="H194">
        <v>22</v>
      </c>
      <c r="I194" t="s">
        <v>123</v>
      </c>
      <c r="J194" t="s">
        <v>10</v>
      </c>
    </row>
    <row r="195" spans="1:10">
      <c r="A195">
        <v>194</v>
      </c>
      <c r="B195" t="s">
        <v>111</v>
      </c>
      <c r="C195" t="s">
        <v>389</v>
      </c>
      <c r="D195" t="s">
        <v>385</v>
      </c>
      <c r="E195">
        <v>27</v>
      </c>
      <c r="F195" t="s">
        <v>101</v>
      </c>
      <c r="G195" t="s">
        <v>102</v>
      </c>
      <c r="H195">
        <v>21</v>
      </c>
      <c r="I195" t="s">
        <v>51</v>
      </c>
      <c r="J195" t="s">
        <v>10</v>
      </c>
    </row>
    <row r="196" spans="1:10">
      <c r="A196">
        <v>195</v>
      </c>
      <c r="B196" t="s">
        <v>111</v>
      </c>
      <c r="C196" t="s">
        <v>389</v>
      </c>
      <c r="D196" t="s">
        <v>386</v>
      </c>
      <c r="E196">
        <v>28</v>
      </c>
      <c r="F196" t="s">
        <v>105</v>
      </c>
      <c r="G196" t="s">
        <v>106</v>
      </c>
      <c r="H196">
        <v>18</v>
      </c>
      <c r="I196" t="s">
        <v>196</v>
      </c>
      <c r="J196" t="s">
        <v>10</v>
      </c>
    </row>
    <row r="197" spans="1:10">
      <c r="A197">
        <v>196</v>
      </c>
      <c r="B197" t="s">
        <v>111</v>
      </c>
      <c r="C197" t="s">
        <v>389</v>
      </c>
      <c r="D197" t="s">
        <v>387</v>
      </c>
      <c r="E197">
        <v>29</v>
      </c>
      <c r="F197" t="s">
        <v>108</v>
      </c>
      <c r="G197" t="s">
        <v>109</v>
      </c>
      <c r="H197">
        <v>19</v>
      </c>
      <c r="I197" t="s">
        <v>99</v>
      </c>
      <c r="J197" t="s">
        <v>10</v>
      </c>
    </row>
    <row r="198" spans="1:10">
      <c r="A198">
        <v>197</v>
      </c>
      <c r="B198" t="s">
        <v>111</v>
      </c>
      <c r="C198" t="s">
        <v>389</v>
      </c>
      <c r="D198" t="s">
        <v>388</v>
      </c>
      <c r="E198">
        <v>30</v>
      </c>
      <c r="F198" t="s">
        <v>108</v>
      </c>
      <c r="G198" t="s">
        <v>109</v>
      </c>
      <c r="H198">
        <v>17</v>
      </c>
      <c r="I198" t="s">
        <v>123</v>
      </c>
      <c r="J198" t="s">
        <v>10</v>
      </c>
    </row>
    <row r="199" spans="1:10">
      <c r="A199">
        <v>198</v>
      </c>
      <c r="B199" t="s">
        <v>111</v>
      </c>
      <c r="C199" t="s">
        <v>389</v>
      </c>
      <c r="D199" t="s">
        <v>390</v>
      </c>
      <c r="E199">
        <v>31</v>
      </c>
      <c r="F199" t="s">
        <v>108</v>
      </c>
      <c r="G199" t="s">
        <v>109</v>
      </c>
      <c r="H199">
        <v>18</v>
      </c>
      <c r="I199" t="s">
        <v>9</v>
      </c>
      <c r="J199" t="s">
        <v>10</v>
      </c>
    </row>
    <row r="200" spans="1:10">
      <c r="A200">
        <v>199</v>
      </c>
      <c r="B200" t="s">
        <v>111</v>
      </c>
      <c r="C200" t="s">
        <v>389</v>
      </c>
      <c r="D200" t="s">
        <v>391</v>
      </c>
      <c r="E200">
        <v>32</v>
      </c>
      <c r="F200" t="s">
        <v>108</v>
      </c>
      <c r="G200" t="s">
        <v>109</v>
      </c>
      <c r="H200">
        <v>19</v>
      </c>
      <c r="I200" t="s">
        <v>9</v>
      </c>
      <c r="J200" t="s">
        <v>10</v>
      </c>
    </row>
    <row r="201" spans="1:10">
      <c r="A201">
        <v>200</v>
      </c>
      <c r="B201" t="s">
        <v>111</v>
      </c>
      <c r="C201" t="s">
        <v>389</v>
      </c>
      <c r="D201" t="s">
        <v>392</v>
      </c>
      <c r="E201">
        <v>33</v>
      </c>
      <c r="F201" t="s">
        <v>108</v>
      </c>
      <c r="G201" t="s">
        <v>109</v>
      </c>
      <c r="H201">
        <v>20</v>
      </c>
      <c r="I201" t="s">
        <v>9</v>
      </c>
      <c r="J201" t="s">
        <v>10</v>
      </c>
    </row>
    <row r="202" spans="1:10">
      <c r="A202">
        <v>201</v>
      </c>
      <c r="B202" t="s">
        <v>111</v>
      </c>
      <c r="C202" t="s">
        <v>389</v>
      </c>
      <c r="D202" t="s">
        <v>393</v>
      </c>
      <c r="E202">
        <v>34</v>
      </c>
      <c r="F202" t="s">
        <v>108</v>
      </c>
      <c r="G202" t="s">
        <v>109</v>
      </c>
      <c r="H202">
        <v>18</v>
      </c>
      <c r="I202" t="s">
        <v>9</v>
      </c>
      <c r="J202" t="s">
        <v>10</v>
      </c>
    </row>
    <row r="203" spans="1:10">
      <c r="A203">
        <v>202</v>
      </c>
      <c r="B203" t="s">
        <v>111</v>
      </c>
      <c r="C203" t="s">
        <v>389</v>
      </c>
      <c r="D203" t="s">
        <v>394</v>
      </c>
      <c r="E203">
        <v>35</v>
      </c>
      <c r="F203" t="s">
        <v>108</v>
      </c>
      <c r="G203" t="s">
        <v>109</v>
      </c>
      <c r="H203">
        <v>20</v>
      </c>
      <c r="I203" t="s">
        <v>19</v>
      </c>
      <c r="J203" t="s">
        <v>10</v>
      </c>
    </row>
    <row r="204" spans="1:10">
      <c r="A204">
        <v>203</v>
      </c>
      <c r="B204" t="s">
        <v>111</v>
      </c>
      <c r="C204" t="s">
        <v>389</v>
      </c>
      <c r="D204" t="s">
        <v>395</v>
      </c>
      <c r="E204">
        <v>36</v>
      </c>
      <c r="F204" t="s">
        <v>108</v>
      </c>
      <c r="G204" t="s">
        <v>109</v>
      </c>
      <c r="H204">
        <v>19</v>
      </c>
      <c r="I204" t="s">
        <v>396</v>
      </c>
      <c r="J204" t="s">
        <v>10</v>
      </c>
    </row>
    <row r="205" spans="1:10">
      <c r="A205">
        <v>204</v>
      </c>
      <c r="B205" t="s">
        <v>111</v>
      </c>
      <c r="C205" t="s">
        <v>389</v>
      </c>
      <c r="D205" t="s">
        <v>397</v>
      </c>
      <c r="E205">
        <v>37</v>
      </c>
      <c r="F205" t="s">
        <v>108</v>
      </c>
      <c r="G205" t="s">
        <v>109</v>
      </c>
      <c r="H205">
        <v>21</v>
      </c>
      <c r="I205" t="s">
        <v>14</v>
      </c>
      <c r="J205" t="s">
        <v>10</v>
      </c>
    </row>
    <row r="206" spans="1:10">
      <c r="A206">
        <v>205</v>
      </c>
      <c r="B206" t="s">
        <v>111</v>
      </c>
      <c r="C206" t="s">
        <v>389</v>
      </c>
      <c r="D206" t="s">
        <v>398</v>
      </c>
      <c r="E206">
        <v>38</v>
      </c>
      <c r="F206" t="s">
        <v>108</v>
      </c>
      <c r="G206" t="s">
        <v>109</v>
      </c>
      <c r="H206">
        <v>17</v>
      </c>
      <c r="I206" t="s">
        <v>14</v>
      </c>
      <c r="J206" t="s">
        <v>10</v>
      </c>
    </row>
    <row r="207" spans="1:10">
      <c r="A207">
        <v>206</v>
      </c>
      <c r="B207" t="s">
        <v>111</v>
      </c>
      <c r="C207" t="s">
        <v>389</v>
      </c>
      <c r="D207" t="s">
        <v>399</v>
      </c>
      <c r="E207">
        <v>39</v>
      </c>
      <c r="F207" t="s">
        <v>108</v>
      </c>
      <c r="G207" t="s">
        <v>109</v>
      </c>
      <c r="H207">
        <v>18</v>
      </c>
      <c r="I207" t="s">
        <v>14</v>
      </c>
      <c r="J207" t="s">
        <v>103</v>
      </c>
    </row>
    <row r="208" spans="1:10">
      <c r="A208">
        <v>207</v>
      </c>
      <c r="B208" t="s">
        <v>111</v>
      </c>
      <c r="C208" t="s">
        <v>389</v>
      </c>
      <c r="D208" t="s">
        <v>400</v>
      </c>
      <c r="E208">
        <v>40</v>
      </c>
      <c r="F208" t="s">
        <v>108</v>
      </c>
      <c r="G208" t="s">
        <v>109</v>
      </c>
      <c r="H208">
        <v>19</v>
      </c>
      <c r="I208" t="s">
        <v>14</v>
      </c>
      <c r="J208" t="s">
        <v>10</v>
      </c>
    </row>
    <row r="209" spans="1:10">
      <c r="A209">
        <v>208</v>
      </c>
      <c r="B209" t="s">
        <v>111</v>
      </c>
      <c r="C209" t="s">
        <v>389</v>
      </c>
      <c r="D209" t="s">
        <v>401</v>
      </c>
      <c r="E209">
        <v>41</v>
      </c>
      <c r="F209" t="s">
        <v>108</v>
      </c>
      <c r="G209" t="s">
        <v>109</v>
      </c>
      <c r="H209">
        <v>20</v>
      </c>
      <c r="I209" t="s">
        <v>131</v>
      </c>
      <c r="J209" t="s">
        <v>10</v>
      </c>
    </row>
    <row r="210" spans="1:10">
      <c r="A210">
        <v>209</v>
      </c>
      <c r="B210" t="s">
        <v>111</v>
      </c>
      <c r="C210" t="s">
        <v>389</v>
      </c>
      <c r="D210" t="s">
        <v>402</v>
      </c>
      <c r="E210">
        <v>42</v>
      </c>
      <c r="F210" t="s">
        <v>108</v>
      </c>
      <c r="G210" t="s">
        <v>109</v>
      </c>
      <c r="H210">
        <v>18</v>
      </c>
      <c r="I210" t="s">
        <v>131</v>
      </c>
      <c r="J210" t="s">
        <v>10</v>
      </c>
    </row>
    <row r="211" spans="1:10">
      <c r="A211">
        <v>210</v>
      </c>
      <c r="B211" t="s">
        <v>111</v>
      </c>
      <c r="C211" t="s">
        <v>389</v>
      </c>
      <c r="D211" t="s">
        <v>403</v>
      </c>
      <c r="E211">
        <v>43</v>
      </c>
      <c r="F211" t="s">
        <v>108</v>
      </c>
      <c r="G211" t="s">
        <v>109</v>
      </c>
      <c r="H211">
        <v>20</v>
      </c>
      <c r="I211" t="s">
        <v>131</v>
      </c>
      <c r="J211" t="s">
        <v>10</v>
      </c>
    </row>
    <row r="212" spans="1:10">
      <c r="A212">
        <v>211</v>
      </c>
      <c r="B212" t="s">
        <v>111</v>
      </c>
      <c r="C212" t="s">
        <v>389</v>
      </c>
      <c r="D212" t="s">
        <v>404</v>
      </c>
      <c r="E212">
        <v>44</v>
      </c>
      <c r="F212" t="s">
        <v>108</v>
      </c>
      <c r="G212" t="s">
        <v>109</v>
      </c>
      <c r="H212">
        <v>17</v>
      </c>
      <c r="I212" t="s">
        <v>137</v>
      </c>
      <c r="J212" t="s">
        <v>10</v>
      </c>
    </row>
    <row r="213" spans="1:10">
      <c r="A213">
        <v>212</v>
      </c>
      <c r="B213" t="s">
        <v>111</v>
      </c>
      <c r="C213" t="s">
        <v>389</v>
      </c>
      <c r="D213" t="s">
        <v>405</v>
      </c>
      <c r="E213">
        <v>45</v>
      </c>
      <c r="F213" t="s">
        <v>108</v>
      </c>
      <c r="G213" t="s">
        <v>109</v>
      </c>
      <c r="H213">
        <v>18</v>
      </c>
      <c r="I213" t="s">
        <v>137</v>
      </c>
      <c r="J213" t="s">
        <v>10</v>
      </c>
    </row>
    <row r="214" spans="1:10">
      <c r="A214">
        <v>213</v>
      </c>
      <c r="B214" t="s">
        <v>111</v>
      </c>
      <c r="C214" t="s">
        <v>389</v>
      </c>
      <c r="D214" t="s">
        <v>406</v>
      </c>
      <c r="E214">
        <v>46</v>
      </c>
      <c r="F214" t="s">
        <v>108</v>
      </c>
      <c r="G214" t="s">
        <v>109</v>
      </c>
      <c r="H214">
        <v>19</v>
      </c>
      <c r="I214" t="s">
        <v>196</v>
      </c>
      <c r="J214" t="s">
        <v>10</v>
      </c>
    </row>
    <row r="215" spans="1:10">
      <c r="A215">
        <v>214</v>
      </c>
      <c r="B215" t="s">
        <v>111</v>
      </c>
      <c r="C215" t="s">
        <v>389</v>
      </c>
      <c r="D215" t="s">
        <v>407</v>
      </c>
      <c r="E215">
        <v>47</v>
      </c>
      <c r="F215" t="s">
        <v>108</v>
      </c>
      <c r="G215" t="s">
        <v>109</v>
      </c>
      <c r="H215">
        <v>20</v>
      </c>
      <c r="I215" t="s">
        <v>196</v>
      </c>
      <c r="J215" t="s">
        <v>10</v>
      </c>
    </row>
    <row r="216" spans="1:10">
      <c r="A216">
        <v>215</v>
      </c>
      <c r="B216" t="s">
        <v>111</v>
      </c>
      <c r="C216" t="s">
        <v>389</v>
      </c>
      <c r="D216" t="s">
        <v>408</v>
      </c>
      <c r="E216">
        <v>48</v>
      </c>
      <c r="F216" t="s">
        <v>108</v>
      </c>
      <c r="G216" t="s">
        <v>109</v>
      </c>
      <c r="H216">
        <v>18</v>
      </c>
      <c r="I216" t="s">
        <v>196</v>
      </c>
      <c r="J216" t="s">
        <v>10</v>
      </c>
    </row>
    <row r="217" spans="1:10">
      <c r="A217">
        <v>216</v>
      </c>
      <c r="B217" t="s">
        <v>111</v>
      </c>
      <c r="C217" t="s">
        <v>389</v>
      </c>
      <c r="D217" t="s">
        <v>409</v>
      </c>
      <c r="E217">
        <v>49</v>
      </c>
      <c r="F217" t="s">
        <v>108</v>
      </c>
      <c r="G217" t="s">
        <v>109</v>
      </c>
      <c r="H217">
        <v>19</v>
      </c>
      <c r="I217" t="s">
        <v>410</v>
      </c>
      <c r="J217" t="s">
        <v>10</v>
      </c>
    </row>
    <row r="218" spans="1:10">
      <c r="A218">
        <v>217</v>
      </c>
      <c r="B218" t="s">
        <v>111</v>
      </c>
      <c r="C218" t="s">
        <v>389</v>
      </c>
      <c r="D218" t="s">
        <v>411</v>
      </c>
      <c r="E218">
        <v>50</v>
      </c>
      <c r="F218" t="s">
        <v>108</v>
      </c>
      <c r="G218" t="s">
        <v>109</v>
      </c>
      <c r="H218">
        <v>18</v>
      </c>
      <c r="I218" t="s">
        <v>410</v>
      </c>
      <c r="J218" t="s">
        <v>10</v>
      </c>
    </row>
    <row r="219" spans="1:10">
      <c r="A219">
        <v>218</v>
      </c>
      <c r="B219" t="s">
        <v>111</v>
      </c>
      <c r="C219" t="s">
        <v>389</v>
      </c>
      <c r="D219" t="s">
        <v>412</v>
      </c>
      <c r="E219">
        <v>51</v>
      </c>
      <c r="F219" t="s">
        <v>108</v>
      </c>
      <c r="G219" t="s">
        <v>109</v>
      </c>
      <c r="H219">
        <v>21</v>
      </c>
      <c r="I219" t="s">
        <v>175</v>
      </c>
      <c r="J219" t="s">
        <v>10</v>
      </c>
    </row>
    <row r="220" spans="1:10">
      <c r="A220">
        <v>219</v>
      </c>
      <c r="B220" t="s">
        <v>111</v>
      </c>
      <c r="C220" t="s">
        <v>389</v>
      </c>
      <c r="D220" t="s">
        <v>413</v>
      </c>
      <c r="E220">
        <v>52</v>
      </c>
      <c r="F220" t="s">
        <v>108</v>
      </c>
      <c r="G220" t="s">
        <v>109</v>
      </c>
      <c r="H220">
        <v>18</v>
      </c>
      <c r="I220" t="s">
        <v>56</v>
      </c>
      <c r="J220" t="s">
        <v>10</v>
      </c>
    </row>
    <row r="221" spans="1:10">
      <c r="A221">
        <v>220</v>
      </c>
      <c r="B221" t="s">
        <v>111</v>
      </c>
      <c r="C221" t="s">
        <v>389</v>
      </c>
      <c r="D221" t="s">
        <v>414</v>
      </c>
      <c r="E221">
        <v>53</v>
      </c>
      <c r="F221" t="s">
        <v>108</v>
      </c>
      <c r="G221" t="s">
        <v>109</v>
      </c>
      <c r="H221">
        <v>20</v>
      </c>
      <c r="I221" t="s">
        <v>44</v>
      </c>
      <c r="J221" t="s">
        <v>10</v>
      </c>
    </row>
    <row r="222" spans="1:10">
      <c r="A222">
        <v>221</v>
      </c>
      <c r="B222" t="s">
        <v>111</v>
      </c>
      <c r="C222" t="s">
        <v>389</v>
      </c>
      <c r="D222" t="s">
        <v>415</v>
      </c>
      <c r="E222">
        <v>54</v>
      </c>
      <c r="F222" t="s">
        <v>108</v>
      </c>
      <c r="G222" t="s">
        <v>109</v>
      </c>
      <c r="H222">
        <v>18</v>
      </c>
      <c r="I222" t="s">
        <v>51</v>
      </c>
      <c r="J222" t="s">
        <v>10</v>
      </c>
    </row>
    <row r="223" spans="1:10">
      <c r="A223">
        <v>222</v>
      </c>
      <c r="B223" t="s">
        <v>111</v>
      </c>
      <c r="C223" t="s">
        <v>389</v>
      </c>
      <c r="D223" t="s">
        <v>416</v>
      </c>
      <c r="E223">
        <v>55</v>
      </c>
      <c r="F223" t="s">
        <v>108</v>
      </c>
      <c r="G223" t="s">
        <v>109</v>
      </c>
      <c r="H223">
        <v>18</v>
      </c>
      <c r="I223" t="s">
        <v>51</v>
      </c>
      <c r="J223" t="s">
        <v>10</v>
      </c>
    </row>
    <row r="224" spans="1:10">
      <c r="A224">
        <v>223</v>
      </c>
      <c r="B224" t="s">
        <v>111</v>
      </c>
      <c r="C224" t="s">
        <v>389</v>
      </c>
      <c r="D224" t="s">
        <v>417</v>
      </c>
      <c r="E224">
        <v>56</v>
      </c>
      <c r="F224" t="s">
        <v>108</v>
      </c>
      <c r="G224" t="s">
        <v>109</v>
      </c>
      <c r="H224">
        <v>20</v>
      </c>
      <c r="I224" t="s">
        <v>51</v>
      </c>
      <c r="J224" t="s">
        <v>10</v>
      </c>
    </row>
    <row r="225" spans="1:10">
      <c r="A225">
        <v>224</v>
      </c>
      <c r="B225" t="s">
        <v>111</v>
      </c>
      <c r="C225" t="s">
        <v>389</v>
      </c>
      <c r="D225" t="s">
        <v>418</v>
      </c>
      <c r="E225">
        <v>57</v>
      </c>
      <c r="F225" t="s">
        <v>108</v>
      </c>
      <c r="G225" t="s">
        <v>109</v>
      </c>
      <c r="H225">
        <v>19</v>
      </c>
      <c r="I225" t="s">
        <v>51</v>
      </c>
      <c r="J225" t="s">
        <v>10</v>
      </c>
    </row>
    <row r="226" spans="1:10">
      <c r="A226">
        <v>225</v>
      </c>
      <c r="B226" t="s">
        <v>111</v>
      </c>
      <c r="C226" t="s">
        <v>389</v>
      </c>
      <c r="D226" t="s">
        <v>419</v>
      </c>
      <c r="E226">
        <v>58</v>
      </c>
      <c r="F226" t="s">
        <v>108</v>
      </c>
      <c r="G226" t="s">
        <v>109</v>
      </c>
      <c r="H226">
        <v>19</v>
      </c>
      <c r="I226" t="s">
        <v>51</v>
      </c>
      <c r="J226" t="s">
        <v>10</v>
      </c>
    </row>
    <row r="227" spans="1:10">
      <c r="A227">
        <v>226</v>
      </c>
      <c r="B227" t="s">
        <v>111</v>
      </c>
      <c r="C227" t="s">
        <v>389</v>
      </c>
      <c r="D227" t="s">
        <v>420</v>
      </c>
      <c r="E227">
        <v>59</v>
      </c>
      <c r="F227" t="s">
        <v>108</v>
      </c>
      <c r="G227" t="s">
        <v>109</v>
      </c>
      <c r="H227">
        <v>20</v>
      </c>
      <c r="I227" t="s">
        <v>51</v>
      </c>
      <c r="J227" t="s">
        <v>10</v>
      </c>
    </row>
    <row r="228" spans="1:10">
      <c r="A228">
        <v>227</v>
      </c>
      <c r="B228" t="s">
        <v>111</v>
      </c>
      <c r="C228" t="s">
        <v>477</v>
      </c>
      <c r="D228" t="s">
        <v>421</v>
      </c>
      <c r="E228">
        <v>1</v>
      </c>
      <c r="F228" t="s">
        <v>46</v>
      </c>
      <c r="G228" t="s">
        <v>47</v>
      </c>
      <c r="H228">
        <v>30</v>
      </c>
      <c r="I228" t="s">
        <v>264</v>
      </c>
      <c r="J228" t="s">
        <v>10</v>
      </c>
    </row>
    <row r="229" spans="1:10">
      <c r="A229">
        <v>228</v>
      </c>
      <c r="B229" t="s">
        <v>111</v>
      </c>
      <c r="C229" t="s">
        <v>477</v>
      </c>
      <c r="D229" t="s">
        <v>422</v>
      </c>
      <c r="E229">
        <v>2</v>
      </c>
      <c r="F229" t="s">
        <v>423</v>
      </c>
      <c r="G229" t="s">
        <v>424</v>
      </c>
      <c r="H229">
        <v>22</v>
      </c>
      <c r="I229" t="s">
        <v>179</v>
      </c>
      <c r="J229" t="s">
        <v>22</v>
      </c>
    </row>
    <row r="230" spans="1:10">
      <c r="A230">
        <v>229</v>
      </c>
      <c r="B230" t="s">
        <v>111</v>
      </c>
      <c r="C230" t="s">
        <v>477</v>
      </c>
      <c r="D230" t="s">
        <v>425</v>
      </c>
      <c r="E230">
        <v>3</v>
      </c>
      <c r="F230" t="s">
        <v>157</v>
      </c>
      <c r="G230" t="s">
        <v>158</v>
      </c>
      <c r="H230">
        <v>28</v>
      </c>
      <c r="I230" t="s">
        <v>44</v>
      </c>
      <c r="J230" t="s">
        <v>10</v>
      </c>
    </row>
    <row r="231" spans="1:10">
      <c r="A231">
        <v>230</v>
      </c>
      <c r="B231" t="s">
        <v>111</v>
      </c>
      <c r="C231" t="s">
        <v>477</v>
      </c>
      <c r="D231" t="s">
        <v>426</v>
      </c>
      <c r="E231">
        <v>4</v>
      </c>
      <c r="F231" t="s">
        <v>350</v>
      </c>
      <c r="G231" t="s">
        <v>351</v>
      </c>
      <c r="H231">
        <v>29</v>
      </c>
      <c r="I231" t="s">
        <v>14</v>
      </c>
      <c r="J231" t="s">
        <v>10</v>
      </c>
    </row>
    <row r="232" spans="1:10">
      <c r="A232">
        <v>231</v>
      </c>
      <c r="B232" t="s">
        <v>111</v>
      </c>
      <c r="C232" t="s">
        <v>477</v>
      </c>
      <c r="D232" t="s">
        <v>427</v>
      </c>
      <c r="E232">
        <v>5</v>
      </c>
      <c r="F232" t="s">
        <v>428</v>
      </c>
      <c r="G232" t="s">
        <v>429</v>
      </c>
      <c r="H232">
        <v>31</v>
      </c>
      <c r="I232" t="s">
        <v>51</v>
      </c>
      <c r="J232" t="s">
        <v>38</v>
      </c>
    </row>
    <row r="233" spans="1:10">
      <c r="A233">
        <v>232</v>
      </c>
      <c r="B233" t="s">
        <v>111</v>
      </c>
      <c r="C233" t="s">
        <v>477</v>
      </c>
      <c r="D233" t="s">
        <v>430</v>
      </c>
      <c r="E233">
        <v>6</v>
      </c>
      <c r="F233" t="s">
        <v>428</v>
      </c>
      <c r="G233" t="s">
        <v>429</v>
      </c>
      <c r="H233">
        <v>23</v>
      </c>
      <c r="I233" t="s">
        <v>51</v>
      </c>
      <c r="J233" t="s">
        <v>38</v>
      </c>
    </row>
    <row r="234" spans="1:10">
      <c r="A234">
        <v>233</v>
      </c>
      <c r="B234" t="s">
        <v>111</v>
      </c>
      <c r="C234" t="s">
        <v>477</v>
      </c>
      <c r="D234" t="s">
        <v>431</v>
      </c>
      <c r="E234">
        <v>7</v>
      </c>
      <c r="F234" t="s">
        <v>65</v>
      </c>
      <c r="G234" t="s">
        <v>66</v>
      </c>
      <c r="H234">
        <v>27</v>
      </c>
      <c r="I234" t="s">
        <v>99</v>
      </c>
      <c r="J234" t="s">
        <v>10</v>
      </c>
    </row>
    <row r="235" spans="1:10">
      <c r="A235">
        <v>234</v>
      </c>
      <c r="B235" t="s">
        <v>111</v>
      </c>
      <c r="C235" t="s">
        <v>477</v>
      </c>
      <c r="D235" t="s">
        <v>432</v>
      </c>
      <c r="E235">
        <v>8</v>
      </c>
      <c r="F235" t="s">
        <v>433</v>
      </c>
      <c r="G235" t="s">
        <v>434</v>
      </c>
      <c r="H235">
        <v>24</v>
      </c>
      <c r="I235" t="s">
        <v>9</v>
      </c>
      <c r="J235" t="s">
        <v>10</v>
      </c>
    </row>
    <row r="236" spans="1:10">
      <c r="A236">
        <v>235</v>
      </c>
      <c r="B236" t="s">
        <v>111</v>
      </c>
      <c r="C236" t="s">
        <v>477</v>
      </c>
      <c r="D236" t="s">
        <v>435</v>
      </c>
      <c r="E236">
        <v>9</v>
      </c>
      <c r="F236" t="s">
        <v>436</v>
      </c>
      <c r="G236" t="s">
        <v>437</v>
      </c>
      <c r="H236">
        <v>31</v>
      </c>
      <c r="I236" t="s">
        <v>35</v>
      </c>
      <c r="J236" t="s">
        <v>38</v>
      </c>
    </row>
    <row r="237" spans="1:10">
      <c r="A237">
        <v>236</v>
      </c>
      <c r="B237" t="s">
        <v>111</v>
      </c>
      <c r="C237" t="s">
        <v>477</v>
      </c>
      <c r="D237" t="s">
        <v>438</v>
      </c>
      <c r="E237">
        <v>10</v>
      </c>
      <c r="F237" t="s">
        <v>170</v>
      </c>
      <c r="G237" t="s">
        <v>171</v>
      </c>
      <c r="H237">
        <v>22</v>
      </c>
      <c r="I237" t="s">
        <v>99</v>
      </c>
      <c r="J237" t="s">
        <v>10</v>
      </c>
    </row>
    <row r="238" spans="1:10">
      <c r="A238">
        <v>237</v>
      </c>
      <c r="B238" t="s">
        <v>111</v>
      </c>
      <c r="C238" t="s">
        <v>477</v>
      </c>
      <c r="D238" t="s">
        <v>439</v>
      </c>
      <c r="E238">
        <v>11</v>
      </c>
      <c r="F238" t="s">
        <v>278</v>
      </c>
      <c r="G238" t="s">
        <v>279</v>
      </c>
      <c r="H238">
        <v>28</v>
      </c>
      <c r="I238" t="s">
        <v>14</v>
      </c>
      <c r="J238" t="s">
        <v>22</v>
      </c>
    </row>
    <row r="239" spans="1:10">
      <c r="A239">
        <v>238</v>
      </c>
      <c r="B239" t="s">
        <v>111</v>
      </c>
      <c r="C239" t="s">
        <v>477</v>
      </c>
      <c r="D239" t="s">
        <v>440</v>
      </c>
      <c r="E239">
        <v>12</v>
      </c>
      <c r="F239" t="s">
        <v>81</v>
      </c>
      <c r="G239" t="s">
        <v>82</v>
      </c>
      <c r="H239">
        <v>38</v>
      </c>
      <c r="I239" t="s">
        <v>9</v>
      </c>
      <c r="J239" t="s">
        <v>10</v>
      </c>
    </row>
    <row r="240" spans="1:10">
      <c r="A240">
        <v>239</v>
      </c>
      <c r="B240" t="s">
        <v>111</v>
      </c>
      <c r="C240" t="s">
        <v>477</v>
      </c>
      <c r="D240" t="s">
        <v>441</v>
      </c>
      <c r="E240">
        <v>13</v>
      </c>
      <c r="F240" t="s">
        <v>442</v>
      </c>
      <c r="G240" t="s">
        <v>443</v>
      </c>
      <c r="H240">
        <v>19</v>
      </c>
      <c r="I240" t="s">
        <v>99</v>
      </c>
      <c r="J240" t="s">
        <v>22</v>
      </c>
    </row>
    <row r="241" spans="1:10">
      <c r="A241">
        <v>240</v>
      </c>
      <c r="B241" t="s">
        <v>111</v>
      </c>
      <c r="C241" t="s">
        <v>477</v>
      </c>
      <c r="D241" t="s">
        <v>444</v>
      </c>
      <c r="E241">
        <v>14</v>
      </c>
      <c r="F241" t="s">
        <v>368</v>
      </c>
      <c r="G241" t="s">
        <v>369</v>
      </c>
      <c r="H241">
        <v>26</v>
      </c>
      <c r="I241" t="s">
        <v>51</v>
      </c>
      <c r="J241" t="s">
        <v>22</v>
      </c>
    </row>
    <row r="242" spans="1:10">
      <c r="A242">
        <v>241</v>
      </c>
      <c r="B242" t="s">
        <v>111</v>
      </c>
      <c r="C242" t="s">
        <v>477</v>
      </c>
      <c r="D242" t="s">
        <v>445</v>
      </c>
      <c r="E242">
        <v>15</v>
      </c>
      <c r="F242" t="s">
        <v>446</v>
      </c>
      <c r="G242" t="s">
        <v>447</v>
      </c>
      <c r="H242">
        <v>24</v>
      </c>
      <c r="I242" t="s">
        <v>30</v>
      </c>
      <c r="J242" t="s">
        <v>358</v>
      </c>
    </row>
    <row r="243" spans="1:10">
      <c r="A243">
        <v>242</v>
      </c>
      <c r="B243" t="s">
        <v>111</v>
      </c>
      <c r="C243" t="s">
        <v>477</v>
      </c>
      <c r="D243" t="s">
        <v>448</v>
      </c>
      <c r="E243">
        <v>16</v>
      </c>
      <c r="F243" t="s">
        <v>449</v>
      </c>
      <c r="G243" t="s">
        <v>450</v>
      </c>
      <c r="H243">
        <v>29</v>
      </c>
      <c r="I243" t="s">
        <v>134</v>
      </c>
      <c r="J243" t="s">
        <v>15</v>
      </c>
    </row>
    <row r="244" spans="1:10">
      <c r="A244">
        <v>243</v>
      </c>
      <c r="B244" t="s">
        <v>111</v>
      </c>
      <c r="C244" t="s">
        <v>477</v>
      </c>
      <c r="D244" t="s">
        <v>451</v>
      </c>
      <c r="E244">
        <v>17</v>
      </c>
      <c r="F244" t="s">
        <v>452</v>
      </c>
      <c r="G244" t="s">
        <v>453</v>
      </c>
      <c r="H244">
        <v>22</v>
      </c>
      <c r="I244" t="s">
        <v>51</v>
      </c>
      <c r="J244" t="s">
        <v>22</v>
      </c>
    </row>
    <row r="245" spans="1:10">
      <c r="A245">
        <v>244</v>
      </c>
      <c r="B245" t="s">
        <v>111</v>
      </c>
      <c r="C245" t="s">
        <v>477</v>
      </c>
      <c r="D245" t="s">
        <v>454</v>
      </c>
      <c r="E245">
        <v>18</v>
      </c>
      <c r="F245" t="s">
        <v>455</v>
      </c>
      <c r="G245" t="s">
        <v>456</v>
      </c>
      <c r="H245">
        <v>23</v>
      </c>
      <c r="I245" t="s">
        <v>60</v>
      </c>
      <c r="J245" t="s">
        <v>10</v>
      </c>
    </row>
    <row r="246" spans="1:10">
      <c r="A246">
        <v>245</v>
      </c>
      <c r="B246" t="s">
        <v>111</v>
      </c>
      <c r="C246" t="s">
        <v>477</v>
      </c>
      <c r="D246" t="s">
        <v>457</v>
      </c>
      <c r="E246">
        <v>19</v>
      </c>
      <c r="F246" t="s">
        <v>458</v>
      </c>
      <c r="G246" t="s">
        <v>459</v>
      </c>
      <c r="H246">
        <v>21</v>
      </c>
      <c r="I246" t="s">
        <v>396</v>
      </c>
      <c r="J246" t="s">
        <v>10</v>
      </c>
    </row>
    <row r="247" spans="1:10">
      <c r="A247">
        <v>246</v>
      </c>
      <c r="B247" t="s">
        <v>111</v>
      </c>
      <c r="C247" t="s">
        <v>477</v>
      </c>
      <c r="D247" t="s">
        <v>460</v>
      </c>
      <c r="E247">
        <v>20</v>
      </c>
      <c r="F247" t="s">
        <v>461</v>
      </c>
      <c r="G247" t="s">
        <v>462</v>
      </c>
      <c r="H247">
        <v>23</v>
      </c>
      <c r="I247" t="s">
        <v>123</v>
      </c>
      <c r="J247" t="s">
        <v>10</v>
      </c>
    </row>
    <row r="248" spans="1:10">
      <c r="A248">
        <v>247</v>
      </c>
      <c r="B248" t="s">
        <v>111</v>
      </c>
      <c r="C248" t="s">
        <v>477</v>
      </c>
      <c r="D248" t="s">
        <v>463</v>
      </c>
      <c r="E248">
        <v>21</v>
      </c>
      <c r="F248" t="s">
        <v>464</v>
      </c>
      <c r="G248" t="s">
        <v>465</v>
      </c>
      <c r="H248">
        <v>19</v>
      </c>
      <c r="I248" t="s">
        <v>196</v>
      </c>
      <c r="J248" t="s">
        <v>10</v>
      </c>
    </row>
    <row r="249" spans="1:10">
      <c r="A249">
        <v>248</v>
      </c>
      <c r="B249" t="s">
        <v>111</v>
      </c>
      <c r="C249" t="s">
        <v>477</v>
      </c>
      <c r="D249" t="s">
        <v>466</v>
      </c>
      <c r="E249">
        <v>22</v>
      </c>
      <c r="F249" t="s">
        <v>191</v>
      </c>
      <c r="G249" t="s">
        <v>192</v>
      </c>
      <c r="H249">
        <v>28</v>
      </c>
      <c r="I249" t="s">
        <v>44</v>
      </c>
      <c r="J249" t="s">
        <v>10</v>
      </c>
    </row>
    <row r="250" spans="1:10">
      <c r="A250">
        <v>249</v>
      </c>
      <c r="B250" t="s">
        <v>111</v>
      </c>
      <c r="C250" t="s">
        <v>477</v>
      </c>
      <c r="D250" t="s">
        <v>467</v>
      </c>
      <c r="E250">
        <v>23</v>
      </c>
      <c r="F250" t="s">
        <v>201</v>
      </c>
      <c r="G250" t="s">
        <v>202</v>
      </c>
      <c r="H250">
        <v>24</v>
      </c>
      <c r="I250" t="s">
        <v>99</v>
      </c>
      <c r="J250" t="s">
        <v>103</v>
      </c>
    </row>
    <row r="251" spans="1:10">
      <c r="A251">
        <v>250</v>
      </c>
      <c r="B251" t="s">
        <v>111</v>
      </c>
      <c r="C251" t="s">
        <v>477</v>
      </c>
      <c r="D251" t="s">
        <v>468</v>
      </c>
      <c r="E251">
        <v>24</v>
      </c>
      <c r="F251" t="s">
        <v>469</v>
      </c>
      <c r="G251" t="s">
        <v>470</v>
      </c>
      <c r="H251">
        <v>22</v>
      </c>
      <c r="I251" t="s">
        <v>51</v>
      </c>
      <c r="J251" t="s">
        <v>15</v>
      </c>
    </row>
    <row r="252" spans="1:10">
      <c r="A252">
        <v>251</v>
      </c>
      <c r="B252" t="s">
        <v>111</v>
      </c>
      <c r="C252" t="s">
        <v>477</v>
      </c>
      <c r="D252" t="s">
        <v>471</v>
      </c>
      <c r="E252">
        <v>25</v>
      </c>
      <c r="F252" t="s">
        <v>101</v>
      </c>
      <c r="G252" t="s">
        <v>102</v>
      </c>
      <c r="H252">
        <v>19</v>
      </c>
      <c r="I252" t="s">
        <v>131</v>
      </c>
      <c r="J252" t="s">
        <v>10</v>
      </c>
    </row>
    <row r="253" spans="1:10">
      <c r="A253">
        <v>252</v>
      </c>
      <c r="B253" t="s">
        <v>111</v>
      </c>
      <c r="C253" t="s">
        <v>477</v>
      </c>
      <c r="D253" t="s">
        <v>472</v>
      </c>
      <c r="E253">
        <v>26</v>
      </c>
      <c r="F253" t="s">
        <v>108</v>
      </c>
      <c r="G253" t="s">
        <v>109</v>
      </c>
      <c r="H253">
        <v>18</v>
      </c>
      <c r="I253" t="s">
        <v>410</v>
      </c>
      <c r="J253" t="s">
        <v>10</v>
      </c>
    </row>
    <row r="254" spans="1:10">
      <c r="A254">
        <v>253</v>
      </c>
      <c r="B254" t="s">
        <v>111</v>
      </c>
      <c r="C254" t="s">
        <v>477</v>
      </c>
      <c r="D254" t="s">
        <v>473</v>
      </c>
      <c r="E254">
        <v>27</v>
      </c>
      <c r="F254" t="s">
        <v>108</v>
      </c>
      <c r="G254" t="s">
        <v>109</v>
      </c>
      <c r="H254">
        <v>19</v>
      </c>
      <c r="I254" t="s">
        <v>9</v>
      </c>
      <c r="J254" t="s">
        <v>10</v>
      </c>
    </row>
    <row r="255" spans="1:10">
      <c r="A255">
        <v>254</v>
      </c>
      <c r="B255" t="s">
        <v>111</v>
      </c>
      <c r="C255" t="s">
        <v>477</v>
      </c>
      <c r="D255" t="s">
        <v>474</v>
      </c>
      <c r="E255">
        <v>28</v>
      </c>
      <c r="F255" t="s">
        <v>108</v>
      </c>
      <c r="G255" t="s">
        <v>109</v>
      </c>
      <c r="H255">
        <v>20</v>
      </c>
      <c r="I255" t="s">
        <v>9</v>
      </c>
      <c r="J255" t="s">
        <v>10</v>
      </c>
    </row>
    <row r="256" spans="1:10">
      <c r="A256">
        <v>255</v>
      </c>
      <c r="B256" t="s">
        <v>111</v>
      </c>
      <c r="C256" t="s">
        <v>477</v>
      </c>
      <c r="D256" t="s">
        <v>475</v>
      </c>
      <c r="E256">
        <v>29</v>
      </c>
      <c r="F256" t="s">
        <v>108</v>
      </c>
      <c r="G256" t="s">
        <v>109</v>
      </c>
      <c r="H256">
        <v>18</v>
      </c>
      <c r="I256" t="s">
        <v>9</v>
      </c>
      <c r="J256" t="s">
        <v>10</v>
      </c>
    </row>
    <row r="257" spans="1:10">
      <c r="A257">
        <v>256</v>
      </c>
      <c r="B257" t="s">
        <v>111</v>
      </c>
      <c r="C257" t="s">
        <v>477</v>
      </c>
      <c r="D257" t="s">
        <v>476</v>
      </c>
      <c r="E257">
        <v>30</v>
      </c>
      <c r="F257" t="s">
        <v>108</v>
      </c>
      <c r="G257" t="s">
        <v>109</v>
      </c>
      <c r="H257">
        <v>19</v>
      </c>
      <c r="I257" t="s">
        <v>19</v>
      </c>
      <c r="J257" t="s">
        <v>103</v>
      </c>
    </row>
    <row r="258" spans="1:10">
      <c r="A258">
        <v>257</v>
      </c>
      <c r="B258" t="s">
        <v>111</v>
      </c>
      <c r="C258" t="s">
        <v>477</v>
      </c>
      <c r="D258" t="s">
        <v>478</v>
      </c>
      <c r="E258">
        <v>31</v>
      </c>
      <c r="F258" t="s">
        <v>108</v>
      </c>
      <c r="G258" t="s">
        <v>109</v>
      </c>
      <c r="H258">
        <v>21</v>
      </c>
      <c r="I258" t="s">
        <v>94</v>
      </c>
      <c r="J258" t="s">
        <v>10</v>
      </c>
    </row>
    <row r="259" spans="1:10">
      <c r="A259">
        <v>258</v>
      </c>
      <c r="B259" t="s">
        <v>111</v>
      </c>
      <c r="C259" t="s">
        <v>477</v>
      </c>
      <c r="D259" t="s">
        <v>479</v>
      </c>
      <c r="E259">
        <v>32</v>
      </c>
      <c r="F259" t="s">
        <v>108</v>
      </c>
      <c r="G259" t="s">
        <v>109</v>
      </c>
      <c r="H259">
        <v>19</v>
      </c>
      <c r="I259" t="s">
        <v>19</v>
      </c>
      <c r="J259" t="s">
        <v>10</v>
      </c>
    </row>
    <row r="260" spans="1:10">
      <c r="A260">
        <v>259</v>
      </c>
      <c r="B260" t="s">
        <v>111</v>
      </c>
      <c r="C260" t="s">
        <v>477</v>
      </c>
      <c r="D260" t="s">
        <v>393</v>
      </c>
      <c r="E260">
        <v>33</v>
      </c>
      <c r="F260" t="s">
        <v>108</v>
      </c>
      <c r="G260" t="s">
        <v>109</v>
      </c>
      <c r="H260">
        <v>17</v>
      </c>
      <c r="I260" t="s">
        <v>14</v>
      </c>
      <c r="J260" t="s">
        <v>10</v>
      </c>
    </row>
    <row r="261" spans="1:10">
      <c r="A261">
        <v>260</v>
      </c>
      <c r="B261" t="s">
        <v>111</v>
      </c>
      <c r="C261" t="s">
        <v>477</v>
      </c>
      <c r="D261" t="s">
        <v>480</v>
      </c>
      <c r="E261">
        <v>34</v>
      </c>
      <c r="F261" t="s">
        <v>108</v>
      </c>
      <c r="G261" t="s">
        <v>109</v>
      </c>
      <c r="H261">
        <v>17</v>
      </c>
      <c r="I261" t="s">
        <v>14</v>
      </c>
      <c r="J261" t="s">
        <v>10</v>
      </c>
    </row>
    <row r="262" spans="1:10">
      <c r="A262">
        <v>261</v>
      </c>
      <c r="B262" t="s">
        <v>111</v>
      </c>
      <c r="C262" t="s">
        <v>477</v>
      </c>
      <c r="D262" t="s">
        <v>481</v>
      </c>
      <c r="E262">
        <v>35</v>
      </c>
      <c r="F262" t="s">
        <v>108</v>
      </c>
      <c r="G262" t="s">
        <v>109</v>
      </c>
      <c r="H262">
        <v>18</v>
      </c>
      <c r="I262" t="s">
        <v>14</v>
      </c>
      <c r="J262" t="s">
        <v>10</v>
      </c>
    </row>
    <row r="263" spans="1:10">
      <c r="A263">
        <v>262</v>
      </c>
      <c r="B263" t="s">
        <v>111</v>
      </c>
      <c r="C263" t="s">
        <v>477</v>
      </c>
      <c r="D263" t="s">
        <v>482</v>
      </c>
      <c r="E263">
        <v>36</v>
      </c>
      <c r="F263" t="s">
        <v>108</v>
      </c>
      <c r="G263" t="s">
        <v>109</v>
      </c>
      <c r="H263">
        <v>18</v>
      </c>
      <c r="I263" t="s">
        <v>14</v>
      </c>
      <c r="J263" t="s">
        <v>10</v>
      </c>
    </row>
    <row r="264" spans="1:10">
      <c r="A264">
        <v>263</v>
      </c>
      <c r="B264" t="s">
        <v>111</v>
      </c>
      <c r="C264" t="s">
        <v>477</v>
      </c>
      <c r="D264" t="s">
        <v>483</v>
      </c>
      <c r="E264">
        <v>37</v>
      </c>
      <c r="F264" t="s">
        <v>108</v>
      </c>
      <c r="G264" t="s">
        <v>109</v>
      </c>
      <c r="H264">
        <v>19</v>
      </c>
      <c r="I264" t="s">
        <v>14</v>
      </c>
      <c r="J264" t="s">
        <v>10</v>
      </c>
    </row>
    <row r="265" spans="1:10">
      <c r="A265">
        <v>264</v>
      </c>
      <c r="B265" t="s">
        <v>111</v>
      </c>
      <c r="C265" t="s">
        <v>477</v>
      </c>
      <c r="D265" t="s">
        <v>484</v>
      </c>
      <c r="E265">
        <v>38</v>
      </c>
      <c r="F265" t="s">
        <v>108</v>
      </c>
      <c r="G265" t="s">
        <v>109</v>
      </c>
      <c r="H265">
        <v>20</v>
      </c>
      <c r="I265" t="s">
        <v>131</v>
      </c>
      <c r="J265" t="s">
        <v>10</v>
      </c>
    </row>
    <row r="266" spans="1:10">
      <c r="A266">
        <v>265</v>
      </c>
      <c r="B266" t="s">
        <v>111</v>
      </c>
      <c r="C266" t="s">
        <v>477</v>
      </c>
      <c r="D266" t="s">
        <v>485</v>
      </c>
      <c r="E266">
        <v>39</v>
      </c>
      <c r="F266" t="s">
        <v>108</v>
      </c>
      <c r="G266" t="s">
        <v>109</v>
      </c>
      <c r="H266">
        <v>17</v>
      </c>
      <c r="I266" t="s">
        <v>131</v>
      </c>
      <c r="J266" t="s">
        <v>10</v>
      </c>
    </row>
    <row r="267" spans="1:10">
      <c r="A267">
        <v>266</v>
      </c>
      <c r="B267" t="s">
        <v>111</v>
      </c>
      <c r="C267" t="s">
        <v>477</v>
      </c>
      <c r="D267" t="s">
        <v>486</v>
      </c>
      <c r="E267">
        <v>40</v>
      </c>
      <c r="F267" t="s">
        <v>108</v>
      </c>
      <c r="G267" t="s">
        <v>109</v>
      </c>
      <c r="H267">
        <v>23</v>
      </c>
      <c r="I267" t="s">
        <v>44</v>
      </c>
      <c r="J267" t="s">
        <v>10</v>
      </c>
    </row>
    <row r="268" spans="1:10">
      <c r="A268">
        <v>267</v>
      </c>
      <c r="B268" t="s">
        <v>111</v>
      </c>
      <c r="C268" t="s">
        <v>477</v>
      </c>
      <c r="D268" t="s">
        <v>487</v>
      </c>
      <c r="E268">
        <v>41</v>
      </c>
      <c r="F268" t="s">
        <v>108</v>
      </c>
      <c r="G268" t="s">
        <v>109</v>
      </c>
      <c r="H268">
        <v>17</v>
      </c>
      <c r="I268" t="s">
        <v>137</v>
      </c>
      <c r="J268" t="s">
        <v>10</v>
      </c>
    </row>
    <row r="269" spans="1:10">
      <c r="A269">
        <v>268</v>
      </c>
      <c r="B269" t="s">
        <v>111</v>
      </c>
      <c r="C269" t="s">
        <v>477</v>
      </c>
      <c r="D269" t="s">
        <v>488</v>
      </c>
      <c r="E269">
        <v>42</v>
      </c>
      <c r="F269" t="s">
        <v>108</v>
      </c>
      <c r="G269" t="s">
        <v>109</v>
      </c>
      <c r="H269">
        <v>17</v>
      </c>
      <c r="I269" t="s">
        <v>196</v>
      </c>
      <c r="J269" t="s">
        <v>10</v>
      </c>
    </row>
    <row r="270" spans="1:10">
      <c r="A270">
        <v>269</v>
      </c>
      <c r="B270" t="s">
        <v>111</v>
      </c>
      <c r="C270" t="s">
        <v>477</v>
      </c>
      <c r="D270" t="s">
        <v>489</v>
      </c>
      <c r="E270">
        <v>43</v>
      </c>
      <c r="F270" t="s">
        <v>108</v>
      </c>
      <c r="G270" t="s">
        <v>109</v>
      </c>
      <c r="H270">
        <v>17</v>
      </c>
      <c r="I270" t="s">
        <v>196</v>
      </c>
      <c r="J270" t="s">
        <v>10</v>
      </c>
    </row>
    <row r="271" spans="1:10">
      <c r="A271">
        <v>270</v>
      </c>
      <c r="B271" t="s">
        <v>111</v>
      </c>
      <c r="C271" t="s">
        <v>477</v>
      </c>
      <c r="D271" t="s">
        <v>490</v>
      </c>
      <c r="E271">
        <v>44</v>
      </c>
      <c r="F271" t="s">
        <v>108</v>
      </c>
      <c r="G271" t="s">
        <v>109</v>
      </c>
      <c r="H271">
        <v>19</v>
      </c>
      <c r="I271" t="s">
        <v>196</v>
      </c>
      <c r="J271" t="s">
        <v>10</v>
      </c>
    </row>
    <row r="272" spans="1:10">
      <c r="A272">
        <v>271</v>
      </c>
      <c r="B272" t="s">
        <v>111</v>
      </c>
      <c r="C272" t="s">
        <v>477</v>
      </c>
      <c r="D272" t="s">
        <v>491</v>
      </c>
      <c r="E272">
        <v>45</v>
      </c>
      <c r="F272" t="s">
        <v>108</v>
      </c>
      <c r="G272" t="s">
        <v>109</v>
      </c>
      <c r="H272">
        <v>17</v>
      </c>
      <c r="I272" t="s">
        <v>196</v>
      </c>
      <c r="J272" t="s">
        <v>10</v>
      </c>
    </row>
    <row r="273" spans="1:10">
      <c r="A273">
        <v>272</v>
      </c>
      <c r="B273" t="s">
        <v>111</v>
      </c>
      <c r="C273" t="s">
        <v>477</v>
      </c>
      <c r="D273" t="s">
        <v>492</v>
      </c>
      <c r="E273">
        <v>46</v>
      </c>
      <c r="F273" t="s">
        <v>108</v>
      </c>
      <c r="G273" t="s">
        <v>109</v>
      </c>
      <c r="H273">
        <v>17</v>
      </c>
      <c r="I273" t="s">
        <v>196</v>
      </c>
      <c r="J273" t="s">
        <v>10</v>
      </c>
    </row>
    <row r="274" spans="1:10">
      <c r="A274">
        <v>273</v>
      </c>
      <c r="B274" t="s">
        <v>111</v>
      </c>
      <c r="C274" t="s">
        <v>477</v>
      </c>
      <c r="D274" t="s">
        <v>493</v>
      </c>
      <c r="E274">
        <v>47</v>
      </c>
      <c r="F274" t="s">
        <v>108</v>
      </c>
      <c r="G274" t="s">
        <v>109</v>
      </c>
      <c r="H274">
        <v>18</v>
      </c>
      <c r="I274" t="s">
        <v>410</v>
      </c>
      <c r="J274" t="s">
        <v>10</v>
      </c>
    </row>
    <row r="275" spans="1:10">
      <c r="A275">
        <v>274</v>
      </c>
      <c r="B275" t="s">
        <v>111</v>
      </c>
      <c r="C275" t="s">
        <v>477</v>
      </c>
      <c r="D275" t="s">
        <v>494</v>
      </c>
      <c r="E275">
        <v>48</v>
      </c>
      <c r="F275" t="s">
        <v>108</v>
      </c>
      <c r="G275" t="s">
        <v>109</v>
      </c>
      <c r="H275">
        <v>19</v>
      </c>
      <c r="I275" t="s">
        <v>44</v>
      </c>
      <c r="J275" t="s">
        <v>10</v>
      </c>
    </row>
    <row r="276" spans="1:10">
      <c r="A276">
        <v>275</v>
      </c>
      <c r="B276" t="s">
        <v>111</v>
      </c>
      <c r="C276" t="s">
        <v>477</v>
      </c>
      <c r="D276" t="s">
        <v>495</v>
      </c>
      <c r="E276">
        <v>49</v>
      </c>
      <c r="F276" t="s">
        <v>108</v>
      </c>
      <c r="G276" t="s">
        <v>109</v>
      </c>
      <c r="H276">
        <v>19</v>
      </c>
      <c r="I276" t="s">
        <v>175</v>
      </c>
      <c r="J276" t="s">
        <v>10</v>
      </c>
    </row>
    <row r="277" spans="1:10">
      <c r="A277">
        <v>276</v>
      </c>
      <c r="B277" t="s">
        <v>111</v>
      </c>
      <c r="C277" t="s">
        <v>477</v>
      </c>
      <c r="D277" t="s">
        <v>496</v>
      </c>
      <c r="E277">
        <v>50</v>
      </c>
      <c r="F277" t="s">
        <v>108</v>
      </c>
      <c r="G277" t="s">
        <v>109</v>
      </c>
      <c r="H277">
        <v>17</v>
      </c>
      <c r="I277" t="s">
        <v>60</v>
      </c>
      <c r="J277" t="s">
        <v>10</v>
      </c>
    </row>
    <row r="278" spans="1:10">
      <c r="A278">
        <v>277</v>
      </c>
      <c r="B278" t="s">
        <v>111</v>
      </c>
      <c r="C278" t="s">
        <v>477</v>
      </c>
      <c r="D278" t="s">
        <v>497</v>
      </c>
      <c r="E278">
        <v>51</v>
      </c>
      <c r="F278" t="s">
        <v>108</v>
      </c>
      <c r="G278" t="s">
        <v>109</v>
      </c>
      <c r="H278">
        <v>19</v>
      </c>
      <c r="I278" t="s">
        <v>51</v>
      </c>
      <c r="J278" t="s">
        <v>10</v>
      </c>
    </row>
    <row r="279" spans="1:10">
      <c r="A279">
        <v>278</v>
      </c>
      <c r="B279" t="s">
        <v>111</v>
      </c>
      <c r="C279" t="s">
        <v>477</v>
      </c>
      <c r="D279" t="s">
        <v>498</v>
      </c>
      <c r="E279">
        <v>52</v>
      </c>
      <c r="F279" t="s">
        <v>108</v>
      </c>
      <c r="G279" t="s">
        <v>109</v>
      </c>
      <c r="H279">
        <v>18</v>
      </c>
      <c r="I279" t="s">
        <v>51</v>
      </c>
      <c r="J279" t="s">
        <v>10</v>
      </c>
    </row>
    <row r="280" spans="1:10">
      <c r="A280">
        <v>279</v>
      </c>
      <c r="B280" t="s">
        <v>111</v>
      </c>
      <c r="C280" t="s">
        <v>477</v>
      </c>
      <c r="D280" t="s">
        <v>499</v>
      </c>
      <c r="E280">
        <v>53</v>
      </c>
      <c r="F280" t="s">
        <v>108</v>
      </c>
      <c r="G280" t="s">
        <v>109</v>
      </c>
      <c r="H280">
        <v>19</v>
      </c>
      <c r="I280" t="s">
        <v>51</v>
      </c>
      <c r="J280" t="s">
        <v>10</v>
      </c>
    </row>
    <row r="281" spans="1:10">
      <c r="A281">
        <v>280</v>
      </c>
      <c r="B281" t="s">
        <v>111</v>
      </c>
      <c r="C281" t="s">
        <v>477</v>
      </c>
      <c r="D281" t="s">
        <v>500</v>
      </c>
      <c r="E281">
        <v>54</v>
      </c>
      <c r="F281" t="s">
        <v>108</v>
      </c>
      <c r="G281" t="s">
        <v>109</v>
      </c>
      <c r="H281">
        <v>17</v>
      </c>
      <c r="I281" t="s">
        <v>51</v>
      </c>
      <c r="J281" t="s">
        <v>10</v>
      </c>
    </row>
    <row r="282" spans="1:10">
      <c r="A282">
        <v>281</v>
      </c>
      <c r="B282" t="s">
        <v>111</v>
      </c>
      <c r="C282" t="s">
        <v>477</v>
      </c>
      <c r="D282" t="s">
        <v>501</v>
      </c>
      <c r="E282">
        <v>55</v>
      </c>
      <c r="F282" t="s">
        <v>108</v>
      </c>
      <c r="G282" t="s">
        <v>109</v>
      </c>
      <c r="H282">
        <v>19</v>
      </c>
      <c r="I282" t="s">
        <v>51</v>
      </c>
      <c r="J282" t="s">
        <v>10</v>
      </c>
    </row>
    <row r="283" spans="1:10">
      <c r="A283">
        <v>282</v>
      </c>
      <c r="B283" t="s">
        <v>111</v>
      </c>
      <c r="C283" t="s">
        <v>477</v>
      </c>
      <c r="D283" t="s">
        <v>502</v>
      </c>
      <c r="E283">
        <v>56</v>
      </c>
      <c r="F283" t="s">
        <v>108</v>
      </c>
      <c r="G283" t="s">
        <v>109</v>
      </c>
      <c r="H283">
        <v>19</v>
      </c>
      <c r="I283" t="s">
        <v>51</v>
      </c>
      <c r="J283" t="s">
        <v>10</v>
      </c>
    </row>
    <row r="284" spans="1:10">
      <c r="A284">
        <v>283</v>
      </c>
      <c r="B284" t="s">
        <v>111</v>
      </c>
      <c r="C284" t="s">
        <v>477</v>
      </c>
      <c r="D284" t="s">
        <v>503</v>
      </c>
      <c r="E284">
        <v>57</v>
      </c>
      <c r="F284" t="s">
        <v>243</v>
      </c>
      <c r="G284" t="s">
        <v>244</v>
      </c>
      <c r="H284">
        <v>16</v>
      </c>
      <c r="I284" t="s">
        <v>14</v>
      </c>
      <c r="J284" t="s">
        <v>10</v>
      </c>
    </row>
    <row r="285" spans="1:10">
      <c r="A285">
        <v>284</v>
      </c>
      <c r="B285" t="s">
        <v>111</v>
      </c>
      <c r="C285" t="s">
        <v>477</v>
      </c>
      <c r="D285" t="s">
        <v>504</v>
      </c>
      <c r="E285">
        <v>58</v>
      </c>
      <c r="F285" t="s">
        <v>243</v>
      </c>
      <c r="G285" t="s">
        <v>244</v>
      </c>
      <c r="H285">
        <v>16</v>
      </c>
      <c r="I285" t="s">
        <v>9</v>
      </c>
      <c r="J285" t="s">
        <v>10</v>
      </c>
    </row>
    <row r="286" spans="1:10">
      <c r="A286">
        <v>285</v>
      </c>
      <c r="B286" t="s">
        <v>111</v>
      </c>
      <c r="C286" t="s">
        <v>477</v>
      </c>
      <c r="D286" t="s">
        <v>505</v>
      </c>
      <c r="E286">
        <v>59</v>
      </c>
      <c r="F286" t="s">
        <v>243</v>
      </c>
      <c r="G286" t="s">
        <v>244</v>
      </c>
      <c r="H286">
        <v>16</v>
      </c>
      <c r="I286" t="s">
        <v>14</v>
      </c>
      <c r="J286" t="s">
        <v>10</v>
      </c>
    </row>
    <row r="287" spans="1:10">
      <c r="A287">
        <v>286</v>
      </c>
      <c r="B287" t="s">
        <v>111</v>
      </c>
      <c r="C287" t="s">
        <v>477</v>
      </c>
      <c r="D287" t="s">
        <v>506</v>
      </c>
      <c r="E287">
        <v>60</v>
      </c>
      <c r="F287" t="s">
        <v>243</v>
      </c>
      <c r="G287" t="s">
        <v>244</v>
      </c>
      <c r="H287">
        <v>16</v>
      </c>
      <c r="I287" t="s">
        <v>131</v>
      </c>
      <c r="J287" t="s">
        <v>10</v>
      </c>
    </row>
    <row r="288" spans="1:10">
      <c r="A288">
        <v>287</v>
      </c>
      <c r="B288" t="s">
        <v>111</v>
      </c>
      <c r="C288" t="s">
        <v>477</v>
      </c>
      <c r="D288" t="s">
        <v>507</v>
      </c>
      <c r="E288">
        <v>61</v>
      </c>
      <c r="F288" t="s">
        <v>243</v>
      </c>
      <c r="G288" t="s">
        <v>244</v>
      </c>
      <c r="H288">
        <v>16</v>
      </c>
      <c r="I288" t="s">
        <v>196</v>
      </c>
      <c r="J288" t="s">
        <v>10</v>
      </c>
    </row>
    <row r="289" spans="1:10">
      <c r="A289">
        <v>288</v>
      </c>
      <c r="B289" t="s">
        <v>111</v>
      </c>
      <c r="C289" t="s">
        <v>477</v>
      </c>
      <c r="D289" t="s">
        <v>508</v>
      </c>
      <c r="E289">
        <v>62</v>
      </c>
      <c r="F289" t="s">
        <v>243</v>
      </c>
      <c r="G289" t="s">
        <v>244</v>
      </c>
      <c r="H289">
        <v>16</v>
      </c>
      <c r="I289" t="s">
        <v>196</v>
      </c>
      <c r="J289" t="s">
        <v>10</v>
      </c>
    </row>
    <row r="290" spans="1:10">
      <c r="A290">
        <v>289</v>
      </c>
      <c r="B290" t="s">
        <v>111</v>
      </c>
      <c r="C290" t="s">
        <v>477</v>
      </c>
      <c r="D290" t="s">
        <v>509</v>
      </c>
      <c r="E290">
        <v>63</v>
      </c>
      <c r="F290" t="s">
        <v>243</v>
      </c>
      <c r="G290" t="s">
        <v>244</v>
      </c>
      <c r="H290">
        <v>17</v>
      </c>
      <c r="I290" t="s">
        <v>51</v>
      </c>
      <c r="J290" t="s">
        <v>10</v>
      </c>
    </row>
    <row r="291" spans="1:10">
      <c r="A291">
        <v>290</v>
      </c>
      <c r="B291" t="s">
        <v>111</v>
      </c>
      <c r="C291" t="s">
        <v>477</v>
      </c>
      <c r="D291" t="s">
        <v>510</v>
      </c>
      <c r="E291">
        <v>64</v>
      </c>
      <c r="F291" t="s">
        <v>243</v>
      </c>
      <c r="G291" t="s">
        <v>244</v>
      </c>
      <c r="H291">
        <v>16</v>
      </c>
      <c r="I291" t="s">
        <v>51</v>
      </c>
      <c r="J291" t="s">
        <v>10</v>
      </c>
    </row>
    <row r="292" spans="1:10">
      <c r="A292">
        <v>291</v>
      </c>
      <c r="B292" t="s">
        <v>111</v>
      </c>
      <c r="C292" t="s">
        <v>588</v>
      </c>
      <c r="D292" t="s">
        <v>511</v>
      </c>
      <c r="E292">
        <v>1</v>
      </c>
      <c r="F292" t="s">
        <v>17</v>
      </c>
      <c r="G292" t="s">
        <v>18</v>
      </c>
      <c r="H292">
        <v>29</v>
      </c>
      <c r="I292" t="s">
        <v>21</v>
      </c>
      <c r="J292" t="s">
        <v>149</v>
      </c>
    </row>
    <row r="293" spans="1:10">
      <c r="A293">
        <v>292</v>
      </c>
      <c r="B293" t="s">
        <v>111</v>
      </c>
      <c r="C293" t="s">
        <v>588</v>
      </c>
      <c r="D293" t="s">
        <v>512</v>
      </c>
      <c r="E293">
        <v>2</v>
      </c>
      <c r="F293" t="s">
        <v>338</v>
      </c>
      <c r="G293" t="s">
        <v>339</v>
      </c>
      <c r="H293">
        <v>27</v>
      </c>
      <c r="I293" t="s">
        <v>175</v>
      </c>
      <c r="J293" t="s">
        <v>358</v>
      </c>
    </row>
    <row r="294" spans="1:10">
      <c r="A294">
        <v>293</v>
      </c>
      <c r="B294" t="s">
        <v>111</v>
      </c>
      <c r="C294" t="s">
        <v>588</v>
      </c>
      <c r="D294" t="s">
        <v>513</v>
      </c>
      <c r="E294">
        <v>3</v>
      </c>
      <c r="F294" t="s">
        <v>24</v>
      </c>
      <c r="G294" t="s">
        <v>25</v>
      </c>
      <c r="H294">
        <v>27</v>
      </c>
      <c r="I294" t="s">
        <v>40</v>
      </c>
      <c r="J294" t="s">
        <v>22</v>
      </c>
    </row>
    <row r="295" spans="1:10">
      <c r="A295">
        <v>294</v>
      </c>
      <c r="B295" t="s">
        <v>111</v>
      </c>
      <c r="C295" t="s">
        <v>588</v>
      </c>
      <c r="D295" t="s">
        <v>514</v>
      </c>
      <c r="E295">
        <v>4</v>
      </c>
      <c r="F295" t="s">
        <v>28</v>
      </c>
      <c r="G295" t="s">
        <v>29</v>
      </c>
      <c r="H295">
        <v>25</v>
      </c>
      <c r="I295" t="s">
        <v>9</v>
      </c>
      <c r="J295" t="s">
        <v>10</v>
      </c>
    </row>
    <row r="296" spans="1:10">
      <c r="A296">
        <v>295</v>
      </c>
      <c r="B296" t="s">
        <v>111</v>
      </c>
      <c r="C296" t="s">
        <v>588</v>
      </c>
      <c r="D296" t="s">
        <v>515</v>
      </c>
      <c r="E296">
        <v>5</v>
      </c>
      <c r="F296" t="s">
        <v>258</v>
      </c>
      <c r="G296" t="s">
        <v>259</v>
      </c>
      <c r="H296">
        <v>26</v>
      </c>
      <c r="I296" t="s">
        <v>264</v>
      </c>
      <c r="J296" t="s">
        <v>52</v>
      </c>
    </row>
    <row r="297" spans="1:10">
      <c r="A297">
        <v>296</v>
      </c>
      <c r="B297" t="s">
        <v>111</v>
      </c>
      <c r="C297" t="s">
        <v>588</v>
      </c>
      <c r="D297" t="s">
        <v>516</v>
      </c>
      <c r="E297">
        <v>6</v>
      </c>
      <c r="F297" t="s">
        <v>258</v>
      </c>
      <c r="G297" t="s">
        <v>259</v>
      </c>
      <c r="H297">
        <v>24</v>
      </c>
      <c r="I297" t="s">
        <v>30</v>
      </c>
      <c r="J297" t="s">
        <v>517</v>
      </c>
    </row>
    <row r="298" spans="1:10">
      <c r="A298">
        <v>297</v>
      </c>
      <c r="B298" t="s">
        <v>111</v>
      </c>
      <c r="C298" t="s">
        <v>588</v>
      </c>
      <c r="D298" t="s">
        <v>518</v>
      </c>
      <c r="E298">
        <v>7</v>
      </c>
      <c r="F298" t="s">
        <v>519</v>
      </c>
      <c r="G298" t="s">
        <v>520</v>
      </c>
      <c r="H298">
        <v>31</v>
      </c>
      <c r="I298" t="s">
        <v>35</v>
      </c>
      <c r="J298" t="s">
        <v>10</v>
      </c>
    </row>
    <row r="299" spans="1:10">
      <c r="A299">
        <v>298</v>
      </c>
      <c r="B299" t="s">
        <v>111</v>
      </c>
      <c r="C299" t="s">
        <v>588</v>
      </c>
      <c r="D299" t="s">
        <v>521</v>
      </c>
      <c r="E299">
        <v>8</v>
      </c>
      <c r="F299" t="s">
        <v>522</v>
      </c>
      <c r="G299" t="s">
        <v>523</v>
      </c>
      <c r="H299">
        <v>27</v>
      </c>
      <c r="I299" t="s">
        <v>9</v>
      </c>
      <c r="J299" t="s">
        <v>10</v>
      </c>
    </row>
    <row r="300" spans="1:10">
      <c r="A300">
        <v>299</v>
      </c>
      <c r="B300" t="s">
        <v>111</v>
      </c>
      <c r="C300" t="s">
        <v>588</v>
      </c>
      <c r="D300" t="s">
        <v>524</v>
      </c>
      <c r="E300">
        <v>9</v>
      </c>
      <c r="F300" t="s">
        <v>266</v>
      </c>
      <c r="G300" t="s">
        <v>267</v>
      </c>
      <c r="H300">
        <v>31</v>
      </c>
      <c r="I300" t="s">
        <v>56</v>
      </c>
      <c r="J300" t="s">
        <v>10</v>
      </c>
    </row>
    <row r="301" spans="1:10">
      <c r="A301">
        <v>300</v>
      </c>
      <c r="B301" t="s">
        <v>111</v>
      </c>
      <c r="C301" t="s">
        <v>588</v>
      </c>
      <c r="D301" t="s">
        <v>525</v>
      </c>
      <c r="E301">
        <v>10</v>
      </c>
      <c r="F301" t="s">
        <v>526</v>
      </c>
      <c r="G301" t="s">
        <v>527</v>
      </c>
      <c r="H301">
        <v>26</v>
      </c>
      <c r="I301" t="s">
        <v>14</v>
      </c>
      <c r="J301" t="s">
        <v>528</v>
      </c>
    </row>
    <row r="302" spans="1:10">
      <c r="A302">
        <v>301</v>
      </c>
      <c r="B302" t="s">
        <v>111</v>
      </c>
      <c r="C302" t="s">
        <v>588</v>
      </c>
      <c r="D302" t="s">
        <v>529</v>
      </c>
      <c r="E302">
        <v>11</v>
      </c>
      <c r="F302" t="s">
        <v>530</v>
      </c>
      <c r="G302" t="s">
        <v>531</v>
      </c>
      <c r="H302">
        <v>26</v>
      </c>
      <c r="I302" t="s">
        <v>227</v>
      </c>
      <c r="J302" t="s">
        <v>22</v>
      </c>
    </row>
    <row r="303" spans="1:10">
      <c r="A303">
        <v>302</v>
      </c>
      <c r="B303" t="s">
        <v>111</v>
      </c>
      <c r="C303" t="s">
        <v>588</v>
      </c>
      <c r="D303" t="s">
        <v>532</v>
      </c>
      <c r="E303">
        <v>12</v>
      </c>
      <c r="F303" t="s">
        <v>436</v>
      </c>
      <c r="G303" t="s">
        <v>437</v>
      </c>
      <c r="H303">
        <v>24</v>
      </c>
      <c r="I303" t="s">
        <v>14</v>
      </c>
      <c r="J303" t="s">
        <v>52</v>
      </c>
    </row>
    <row r="304" spans="1:10">
      <c r="A304">
        <v>303</v>
      </c>
      <c r="B304" t="s">
        <v>111</v>
      </c>
      <c r="C304" t="s">
        <v>588</v>
      </c>
      <c r="D304" t="s">
        <v>533</v>
      </c>
      <c r="E304">
        <v>13</v>
      </c>
      <c r="F304" t="s">
        <v>170</v>
      </c>
      <c r="G304" t="s">
        <v>171</v>
      </c>
      <c r="H304">
        <v>26</v>
      </c>
      <c r="I304" t="s">
        <v>165</v>
      </c>
      <c r="J304" t="s">
        <v>149</v>
      </c>
    </row>
    <row r="305" spans="1:10">
      <c r="A305">
        <v>304</v>
      </c>
      <c r="B305" t="s">
        <v>111</v>
      </c>
      <c r="C305" t="s">
        <v>588</v>
      </c>
      <c r="D305" t="s">
        <v>534</v>
      </c>
      <c r="E305">
        <v>14</v>
      </c>
      <c r="F305" t="s">
        <v>278</v>
      </c>
      <c r="G305" t="s">
        <v>279</v>
      </c>
      <c r="H305">
        <v>30</v>
      </c>
      <c r="I305" t="s">
        <v>535</v>
      </c>
      <c r="J305" t="s">
        <v>10</v>
      </c>
    </row>
    <row r="306" spans="1:10">
      <c r="A306">
        <v>305</v>
      </c>
      <c r="B306" t="s">
        <v>111</v>
      </c>
      <c r="C306" t="s">
        <v>588</v>
      </c>
      <c r="D306" t="s">
        <v>536</v>
      </c>
      <c r="E306">
        <v>15</v>
      </c>
      <c r="F306" t="s">
        <v>446</v>
      </c>
      <c r="G306" t="s">
        <v>447</v>
      </c>
      <c r="H306">
        <v>23</v>
      </c>
      <c r="I306" t="s">
        <v>99</v>
      </c>
      <c r="J306" t="s">
        <v>10</v>
      </c>
    </row>
    <row r="307" spans="1:10">
      <c r="A307">
        <v>306</v>
      </c>
      <c r="B307" t="s">
        <v>111</v>
      </c>
      <c r="C307" t="s">
        <v>588</v>
      </c>
      <c r="D307" t="s">
        <v>537</v>
      </c>
      <c r="E307">
        <v>16</v>
      </c>
      <c r="F307" t="s">
        <v>449</v>
      </c>
      <c r="G307" t="s">
        <v>450</v>
      </c>
      <c r="H307">
        <v>24</v>
      </c>
      <c r="I307" t="s">
        <v>131</v>
      </c>
      <c r="J307" t="s">
        <v>10</v>
      </c>
    </row>
    <row r="308" spans="1:10">
      <c r="A308">
        <v>307</v>
      </c>
      <c r="B308" t="s">
        <v>111</v>
      </c>
      <c r="C308" t="s">
        <v>588</v>
      </c>
      <c r="D308" t="s">
        <v>538</v>
      </c>
      <c r="E308">
        <v>17</v>
      </c>
      <c r="F308" t="s">
        <v>539</v>
      </c>
      <c r="G308" t="s">
        <v>540</v>
      </c>
      <c r="H308">
        <v>25</v>
      </c>
      <c r="I308" t="s">
        <v>99</v>
      </c>
      <c r="J308" t="s">
        <v>10</v>
      </c>
    </row>
    <row r="309" spans="1:10">
      <c r="A309">
        <v>308</v>
      </c>
      <c r="B309" t="s">
        <v>111</v>
      </c>
      <c r="C309" t="s">
        <v>588</v>
      </c>
      <c r="D309" t="s">
        <v>541</v>
      </c>
      <c r="E309">
        <v>18</v>
      </c>
      <c r="F309" t="s">
        <v>542</v>
      </c>
      <c r="G309" t="s">
        <v>543</v>
      </c>
      <c r="H309">
        <v>28</v>
      </c>
      <c r="I309" t="s">
        <v>152</v>
      </c>
      <c r="J309" t="s">
        <v>10</v>
      </c>
    </row>
    <row r="310" spans="1:10">
      <c r="A310">
        <v>309</v>
      </c>
      <c r="B310" t="s">
        <v>111</v>
      </c>
      <c r="C310" t="s">
        <v>588</v>
      </c>
      <c r="D310" t="s">
        <v>544</v>
      </c>
      <c r="E310">
        <v>19</v>
      </c>
      <c r="F310" t="s">
        <v>545</v>
      </c>
      <c r="G310" t="s">
        <v>546</v>
      </c>
      <c r="H310">
        <v>22</v>
      </c>
      <c r="I310" t="s">
        <v>51</v>
      </c>
      <c r="J310" t="s">
        <v>10</v>
      </c>
    </row>
    <row r="311" spans="1:10">
      <c r="A311">
        <v>310</v>
      </c>
      <c r="B311" t="s">
        <v>111</v>
      </c>
      <c r="C311" t="s">
        <v>588</v>
      </c>
      <c r="D311" t="s">
        <v>547</v>
      </c>
      <c r="E311">
        <v>20</v>
      </c>
      <c r="F311" t="s">
        <v>548</v>
      </c>
      <c r="G311" t="s">
        <v>549</v>
      </c>
      <c r="H311">
        <v>25</v>
      </c>
      <c r="I311" t="s">
        <v>51</v>
      </c>
      <c r="J311" t="s">
        <v>358</v>
      </c>
    </row>
    <row r="312" spans="1:10">
      <c r="A312">
        <v>311</v>
      </c>
      <c r="B312" t="s">
        <v>111</v>
      </c>
      <c r="C312" t="s">
        <v>588</v>
      </c>
      <c r="D312" t="s">
        <v>550</v>
      </c>
      <c r="E312">
        <v>21</v>
      </c>
      <c r="F312" t="s">
        <v>551</v>
      </c>
      <c r="G312" t="s">
        <v>552</v>
      </c>
      <c r="H312">
        <v>18</v>
      </c>
      <c r="I312" t="s">
        <v>152</v>
      </c>
      <c r="J312" t="s">
        <v>10</v>
      </c>
    </row>
    <row r="313" spans="1:10">
      <c r="A313">
        <v>312</v>
      </c>
      <c r="B313" t="s">
        <v>111</v>
      </c>
      <c r="C313" t="s">
        <v>588</v>
      </c>
      <c r="D313" t="s">
        <v>553</v>
      </c>
      <c r="E313">
        <v>22</v>
      </c>
      <c r="F313" t="s">
        <v>554</v>
      </c>
      <c r="G313" t="s">
        <v>555</v>
      </c>
      <c r="H313">
        <v>24</v>
      </c>
      <c r="I313" t="s">
        <v>44</v>
      </c>
      <c r="J313" t="s">
        <v>10</v>
      </c>
    </row>
    <row r="314" spans="1:10">
      <c r="A314">
        <v>313</v>
      </c>
      <c r="B314" t="s">
        <v>111</v>
      </c>
      <c r="C314" t="s">
        <v>588</v>
      </c>
      <c r="D314" t="s">
        <v>556</v>
      </c>
      <c r="E314">
        <v>23</v>
      </c>
      <c r="F314" t="s">
        <v>87</v>
      </c>
      <c r="G314" t="s">
        <v>88</v>
      </c>
      <c r="H314">
        <v>20</v>
      </c>
      <c r="I314" t="s">
        <v>99</v>
      </c>
      <c r="J314" t="s">
        <v>10</v>
      </c>
    </row>
    <row r="315" spans="1:10">
      <c r="A315">
        <v>314</v>
      </c>
      <c r="B315" t="s">
        <v>111</v>
      </c>
      <c r="C315" t="s">
        <v>588</v>
      </c>
      <c r="D315" t="s">
        <v>557</v>
      </c>
      <c r="E315">
        <v>24</v>
      </c>
      <c r="F315" t="s">
        <v>558</v>
      </c>
      <c r="G315" t="s">
        <v>559</v>
      </c>
      <c r="H315">
        <v>22</v>
      </c>
      <c r="I315" t="s">
        <v>131</v>
      </c>
      <c r="J315" t="s">
        <v>10</v>
      </c>
    </row>
    <row r="316" spans="1:10">
      <c r="A316">
        <v>315</v>
      </c>
      <c r="B316" t="s">
        <v>111</v>
      </c>
      <c r="C316" t="s">
        <v>588</v>
      </c>
      <c r="D316" t="s">
        <v>560</v>
      </c>
      <c r="E316">
        <v>25</v>
      </c>
      <c r="F316" t="s">
        <v>302</v>
      </c>
      <c r="G316" t="s">
        <v>303</v>
      </c>
      <c r="H316">
        <v>23</v>
      </c>
      <c r="I316" t="s">
        <v>196</v>
      </c>
      <c r="J316" t="s">
        <v>10</v>
      </c>
    </row>
    <row r="317" spans="1:10">
      <c r="A317">
        <v>316</v>
      </c>
      <c r="B317" t="s">
        <v>111</v>
      </c>
      <c r="C317" t="s">
        <v>588</v>
      </c>
      <c r="D317" t="s">
        <v>561</v>
      </c>
      <c r="E317">
        <v>26</v>
      </c>
      <c r="F317" t="s">
        <v>302</v>
      </c>
      <c r="G317" t="s">
        <v>303</v>
      </c>
      <c r="H317">
        <v>19</v>
      </c>
      <c r="I317" t="s">
        <v>56</v>
      </c>
      <c r="J317" t="s">
        <v>10</v>
      </c>
    </row>
    <row r="318" spans="1:10">
      <c r="A318">
        <v>317</v>
      </c>
      <c r="B318" t="s">
        <v>111</v>
      </c>
      <c r="C318" t="s">
        <v>588</v>
      </c>
      <c r="D318" t="s">
        <v>562</v>
      </c>
      <c r="E318">
        <v>27</v>
      </c>
      <c r="F318" t="s">
        <v>96</v>
      </c>
      <c r="G318" t="s">
        <v>97</v>
      </c>
      <c r="H318">
        <v>17</v>
      </c>
      <c r="I318" t="s">
        <v>94</v>
      </c>
      <c r="J318" t="s">
        <v>10</v>
      </c>
    </row>
    <row r="319" spans="1:10">
      <c r="A319">
        <v>318</v>
      </c>
      <c r="B319" t="s">
        <v>111</v>
      </c>
      <c r="C319" t="s">
        <v>588</v>
      </c>
      <c r="D319" t="s">
        <v>563</v>
      </c>
      <c r="E319">
        <v>28</v>
      </c>
      <c r="F319" t="s">
        <v>96</v>
      </c>
      <c r="G319" t="s">
        <v>97</v>
      </c>
      <c r="H319">
        <v>19</v>
      </c>
      <c r="I319" t="s">
        <v>196</v>
      </c>
      <c r="J319" t="s">
        <v>10</v>
      </c>
    </row>
    <row r="320" spans="1:10">
      <c r="A320">
        <v>319</v>
      </c>
      <c r="B320" t="s">
        <v>111</v>
      </c>
      <c r="C320" t="s">
        <v>588</v>
      </c>
      <c r="D320" t="s">
        <v>564</v>
      </c>
      <c r="E320">
        <v>29</v>
      </c>
      <c r="F320" t="s">
        <v>101</v>
      </c>
      <c r="G320" t="s">
        <v>102</v>
      </c>
      <c r="H320">
        <v>17</v>
      </c>
      <c r="I320" t="s">
        <v>14</v>
      </c>
      <c r="J320" t="s">
        <v>10</v>
      </c>
    </row>
    <row r="321" spans="1:10">
      <c r="A321">
        <v>320</v>
      </c>
      <c r="B321" t="s">
        <v>111</v>
      </c>
      <c r="C321" t="s">
        <v>588</v>
      </c>
      <c r="D321" t="s">
        <v>565</v>
      </c>
      <c r="E321">
        <v>30</v>
      </c>
      <c r="F321" t="s">
        <v>101</v>
      </c>
      <c r="G321" t="s">
        <v>102</v>
      </c>
      <c r="H321">
        <v>19</v>
      </c>
      <c r="I321" t="s">
        <v>40</v>
      </c>
      <c r="J321" t="s">
        <v>10</v>
      </c>
    </row>
    <row r="322" spans="1:10">
      <c r="A322">
        <v>321</v>
      </c>
      <c r="B322" t="s">
        <v>111</v>
      </c>
      <c r="C322" t="s">
        <v>588</v>
      </c>
      <c r="D322" t="s">
        <v>566</v>
      </c>
      <c r="E322">
        <v>31</v>
      </c>
      <c r="F322" t="s">
        <v>105</v>
      </c>
      <c r="G322" t="s">
        <v>106</v>
      </c>
      <c r="H322">
        <v>18</v>
      </c>
      <c r="I322" t="s">
        <v>196</v>
      </c>
      <c r="J322" t="s">
        <v>10</v>
      </c>
    </row>
    <row r="323" spans="1:10">
      <c r="A323">
        <v>322</v>
      </c>
      <c r="B323" t="s">
        <v>111</v>
      </c>
      <c r="C323" t="s">
        <v>588</v>
      </c>
      <c r="D323" t="s">
        <v>567</v>
      </c>
      <c r="E323">
        <v>32</v>
      </c>
      <c r="F323" t="s">
        <v>108</v>
      </c>
      <c r="G323" t="s">
        <v>109</v>
      </c>
      <c r="H323">
        <v>19</v>
      </c>
      <c r="I323" t="s">
        <v>196</v>
      </c>
      <c r="J323" t="s">
        <v>10</v>
      </c>
    </row>
    <row r="324" spans="1:10">
      <c r="A324">
        <v>323</v>
      </c>
      <c r="B324" t="s">
        <v>111</v>
      </c>
      <c r="C324" t="s">
        <v>588</v>
      </c>
      <c r="D324" t="s">
        <v>568</v>
      </c>
      <c r="E324">
        <v>33</v>
      </c>
      <c r="F324" t="s">
        <v>108</v>
      </c>
      <c r="G324" t="s">
        <v>109</v>
      </c>
      <c r="H324">
        <v>17</v>
      </c>
      <c r="I324" t="s">
        <v>26</v>
      </c>
      <c r="J324" t="s">
        <v>10</v>
      </c>
    </row>
    <row r="325" spans="1:10">
      <c r="A325">
        <v>324</v>
      </c>
      <c r="B325" t="s">
        <v>111</v>
      </c>
      <c r="C325" t="s">
        <v>588</v>
      </c>
      <c r="D325" t="s">
        <v>569</v>
      </c>
      <c r="E325">
        <v>34</v>
      </c>
      <c r="F325" t="s">
        <v>108</v>
      </c>
      <c r="G325" t="s">
        <v>109</v>
      </c>
      <c r="H325">
        <v>18</v>
      </c>
      <c r="I325" t="s">
        <v>9</v>
      </c>
      <c r="J325" t="s">
        <v>10</v>
      </c>
    </row>
    <row r="326" spans="1:10">
      <c r="A326">
        <v>325</v>
      </c>
      <c r="B326" t="s">
        <v>111</v>
      </c>
      <c r="C326" t="s">
        <v>588</v>
      </c>
      <c r="D326" t="s">
        <v>570</v>
      </c>
      <c r="E326">
        <v>35</v>
      </c>
      <c r="F326" t="s">
        <v>108</v>
      </c>
      <c r="G326" t="s">
        <v>109</v>
      </c>
      <c r="H326">
        <v>18</v>
      </c>
      <c r="I326" t="s">
        <v>9</v>
      </c>
      <c r="J326" t="s">
        <v>10</v>
      </c>
    </row>
    <row r="327" spans="1:10">
      <c r="A327">
        <v>326</v>
      </c>
      <c r="B327" t="s">
        <v>111</v>
      </c>
      <c r="C327" t="s">
        <v>588</v>
      </c>
      <c r="D327" t="s">
        <v>571</v>
      </c>
      <c r="E327">
        <v>36</v>
      </c>
      <c r="F327" t="s">
        <v>108</v>
      </c>
      <c r="G327" t="s">
        <v>109</v>
      </c>
      <c r="H327">
        <v>23</v>
      </c>
      <c r="I327" t="s">
        <v>9</v>
      </c>
      <c r="J327" t="s">
        <v>10</v>
      </c>
    </row>
    <row r="328" spans="1:10">
      <c r="A328">
        <v>327</v>
      </c>
      <c r="B328" t="s">
        <v>111</v>
      </c>
      <c r="C328" t="s">
        <v>588</v>
      </c>
      <c r="D328" t="s">
        <v>572</v>
      </c>
      <c r="E328">
        <v>37</v>
      </c>
      <c r="F328" t="s">
        <v>108</v>
      </c>
      <c r="G328" t="s">
        <v>109</v>
      </c>
      <c r="H328">
        <v>20</v>
      </c>
      <c r="I328" t="s">
        <v>44</v>
      </c>
      <c r="J328" t="s">
        <v>10</v>
      </c>
    </row>
    <row r="329" spans="1:10">
      <c r="A329">
        <v>328</v>
      </c>
      <c r="B329" t="s">
        <v>111</v>
      </c>
      <c r="C329" t="s">
        <v>588</v>
      </c>
      <c r="D329" t="s">
        <v>573</v>
      </c>
      <c r="E329">
        <v>38</v>
      </c>
      <c r="F329" t="s">
        <v>108</v>
      </c>
      <c r="G329" t="s">
        <v>109</v>
      </c>
      <c r="H329">
        <v>20</v>
      </c>
      <c r="I329" t="s">
        <v>179</v>
      </c>
      <c r="J329" t="s">
        <v>10</v>
      </c>
    </row>
    <row r="330" spans="1:10">
      <c r="A330">
        <v>329</v>
      </c>
      <c r="B330" t="s">
        <v>111</v>
      </c>
      <c r="C330" t="s">
        <v>588</v>
      </c>
      <c r="D330" t="s">
        <v>574</v>
      </c>
      <c r="E330">
        <v>39</v>
      </c>
      <c r="F330" t="s">
        <v>108</v>
      </c>
      <c r="G330" t="s">
        <v>109</v>
      </c>
      <c r="H330">
        <v>19</v>
      </c>
      <c r="I330" t="s">
        <v>14</v>
      </c>
      <c r="J330" t="s">
        <v>10</v>
      </c>
    </row>
    <row r="331" spans="1:10">
      <c r="A331">
        <v>330</v>
      </c>
      <c r="B331" t="s">
        <v>111</v>
      </c>
      <c r="C331" t="s">
        <v>588</v>
      </c>
      <c r="D331" t="s">
        <v>575</v>
      </c>
      <c r="E331">
        <v>40</v>
      </c>
      <c r="F331" t="s">
        <v>108</v>
      </c>
      <c r="G331" t="s">
        <v>109</v>
      </c>
      <c r="H331">
        <v>19</v>
      </c>
      <c r="I331" t="s">
        <v>14</v>
      </c>
      <c r="J331" t="s">
        <v>10</v>
      </c>
    </row>
    <row r="332" spans="1:10">
      <c r="A332">
        <v>331</v>
      </c>
      <c r="B332" t="s">
        <v>111</v>
      </c>
      <c r="C332" t="s">
        <v>588</v>
      </c>
      <c r="D332" t="s">
        <v>576</v>
      </c>
      <c r="E332">
        <v>41</v>
      </c>
      <c r="F332" t="s">
        <v>108</v>
      </c>
      <c r="G332" t="s">
        <v>109</v>
      </c>
      <c r="H332">
        <v>18</v>
      </c>
      <c r="I332" t="s">
        <v>14</v>
      </c>
      <c r="J332" t="s">
        <v>10</v>
      </c>
    </row>
    <row r="333" spans="1:10">
      <c r="A333">
        <v>332</v>
      </c>
      <c r="B333" t="s">
        <v>111</v>
      </c>
      <c r="C333" t="s">
        <v>588</v>
      </c>
      <c r="D333" t="s">
        <v>577</v>
      </c>
      <c r="E333">
        <v>42</v>
      </c>
      <c r="F333" t="s">
        <v>108</v>
      </c>
      <c r="G333" t="s">
        <v>109</v>
      </c>
      <c r="H333">
        <v>17</v>
      </c>
      <c r="I333" t="s">
        <v>131</v>
      </c>
      <c r="J333" t="s">
        <v>10</v>
      </c>
    </row>
    <row r="334" spans="1:10">
      <c r="A334">
        <v>333</v>
      </c>
      <c r="B334" t="s">
        <v>111</v>
      </c>
      <c r="C334" t="s">
        <v>588</v>
      </c>
      <c r="D334" t="s">
        <v>578</v>
      </c>
      <c r="E334">
        <v>43</v>
      </c>
      <c r="F334" t="s">
        <v>108</v>
      </c>
      <c r="G334" t="s">
        <v>109</v>
      </c>
      <c r="H334">
        <v>20</v>
      </c>
      <c r="I334" t="s">
        <v>99</v>
      </c>
      <c r="J334" t="s">
        <v>10</v>
      </c>
    </row>
    <row r="335" spans="1:10">
      <c r="A335">
        <v>334</v>
      </c>
      <c r="B335" t="s">
        <v>111</v>
      </c>
      <c r="C335" t="s">
        <v>588</v>
      </c>
      <c r="D335" t="s">
        <v>579</v>
      </c>
      <c r="E335">
        <v>44</v>
      </c>
      <c r="F335" t="s">
        <v>108</v>
      </c>
      <c r="G335" t="s">
        <v>109</v>
      </c>
      <c r="H335">
        <v>19</v>
      </c>
      <c r="I335" t="s">
        <v>44</v>
      </c>
      <c r="J335" t="s">
        <v>10</v>
      </c>
    </row>
    <row r="336" spans="1:10">
      <c r="A336">
        <v>335</v>
      </c>
      <c r="B336" t="s">
        <v>111</v>
      </c>
      <c r="C336" t="s">
        <v>588</v>
      </c>
      <c r="D336" t="s">
        <v>580</v>
      </c>
      <c r="E336">
        <v>45</v>
      </c>
      <c r="F336" t="s">
        <v>108</v>
      </c>
      <c r="G336" t="s">
        <v>109</v>
      </c>
      <c r="H336">
        <v>17</v>
      </c>
      <c r="I336" t="s">
        <v>51</v>
      </c>
      <c r="J336" t="s">
        <v>10</v>
      </c>
    </row>
    <row r="337" spans="1:10">
      <c r="A337">
        <v>336</v>
      </c>
      <c r="B337" t="s">
        <v>111</v>
      </c>
      <c r="C337" t="s">
        <v>588</v>
      </c>
      <c r="D337" t="s">
        <v>581</v>
      </c>
      <c r="E337">
        <v>46</v>
      </c>
      <c r="F337" t="s">
        <v>108</v>
      </c>
      <c r="G337" t="s">
        <v>109</v>
      </c>
      <c r="H337">
        <v>18</v>
      </c>
      <c r="I337" t="s">
        <v>175</v>
      </c>
      <c r="J337" t="s">
        <v>10</v>
      </c>
    </row>
    <row r="338" spans="1:10">
      <c r="A338">
        <v>337</v>
      </c>
      <c r="B338" t="s">
        <v>111</v>
      </c>
      <c r="C338" t="s">
        <v>588</v>
      </c>
      <c r="D338" t="s">
        <v>582</v>
      </c>
      <c r="E338">
        <v>47</v>
      </c>
      <c r="F338" t="s">
        <v>108</v>
      </c>
      <c r="G338" t="s">
        <v>109</v>
      </c>
      <c r="H338">
        <v>23</v>
      </c>
      <c r="I338" t="s">
        <v>51</v>
      </c>
      <c r="J338" t="s">
        <v>10</v>
      </c>
    </row>
    <row r="339" spans="1:10">
      <c r="A339">
        <v>338</v>
      </c>
      <c r="B339" t="s">
        <v>111</v>
      </c>
      <c r="C339" t="s">
        <v>588</v>
      </c>
      <c r="D339" t="s">
        <v>583</v>
      </c>
      <c r="E339">
        <v>48</v>
      </c>
      <c r="F339" t="s">
        <v>243</v>
      </c>
      <c r="G339" t="s">
        <v>244</v>
      </c>
      <c r="H339">
        <v>17</v>
      </c>
      <c r="I339" t="s">
        <v>196</v>
      </c>
      <c r="J339" t="s">
        <v>10</v>
      </c>
    </row>
    <row r="340" spans="1:10">
      <c r="A340">
        <v>339</v>
      </c>
      <c r="B340" t="s">
        <v>111</v>
      </c>
      <c r="C340" t="s">
        <v>588</v>
      </c>
      <c r="D340" t="s">
        <v>584</v>
      </c>
      <c r="E340">
        <v>49</v>
      </c>
      <c r="F340" t="s">
        <v>243</v>
      </c>
      <c r="G340" t="s">
        <v>244</v>
      </c>
      <c r="H340">
        <v>17</v>
      </c>
      <c r="I340" t="s">
        <v>410</v>
      </c>
      <c r="J340" t="s">
        <v>10</v>
      </c>
    </row>
    <row r="341" spans="1:10">
      <c r="A341">
        <v>340</v>
      </c>
      <c r="B341" t="s">
        <v>111</v>
      </c>
      <c r="C341" t="s">
        <v>588</v>
      </c>
      <c r="D341" t="s">
        <v>585</v>
      </c>
      <c r="E341">
        <v>50</v>
      </c>
      <c r="F341" t="s">
        <v>243</v>
      </c>
      <c r="G341" t="s">
        <v>244</v>
      </c>
      <c r="H341">
        <v>17</v>
      </c>
      <c r="I341" t="s">
        <v>123</v>
      </c>
      <c r="J341" t="s">
        <v>10</v>
      </c>
    </row>
    <row r="342" spans="1:10">
      <c r="A342">
        <v>341</v>
      </c>
      <c r="B342" t="s">
        <v>111</v>
      </c>
      <c r="C342" t="s">
        <v>588</v>
      </c>
      <c r="D342" t="s">
        <v>586</v>
      </c>
      <c r="E342">
        <v>51</v>
      </c>
      <c r="F342" t="s">
        <v>243</v>
      </c>
      <c r="G342" t="s">
        <v>244</v>
      </c>
      <c r="H342">
        <v>16</v>
      </c>
      <c r="I342" t="s">
        <v>51</v>
      </c>
      <c r="J342" t="s">
        <v>10</v>
      </c>
    </row>
    <row r="343" spans="1:10">
      <c r="A343">
        <v>342</v>
      </c>
      <c r="B343" t="s">
        <v>111</v>
      </c>
      <c r="C343" t="s">
        <v>588</v>
      </c>
      <c r="D343" t="s">
        <v>587</v>
      </c>
      <c r="E343">
        <v>52</v>
      </c>
      <c r="F343" t="s">
        <v>243</v>
      </c>
      <c r="G343" t="s">
        <v>244</v>
      </c>
      <c r="H343">
        <v>17</v>
      </c>
      <c r="I343" t="s">
        <v>51</v>
      </c>
      <c r="J343" t="s">
        <v>10</v>
      </c>
    </row>
    <row r="344" spans="1:10">
      <c r="A344">
        <v>343</v>
      </c>
      <c r="B344" t="s">
        <v>111</v>
      </c>
      <c r="C344" t="s">
        <v>634</v>
      </c>
      <c r="D344" t="s">
        <v>589</v>
      </c>
      <c r="E344">
        <v>1</v>
      </c>
      <c r="F344" t="s">
        <v>590</v>
      </c>
      <c r="G344" t="s">
        <v>591</v>
      </c>
      <c r="H344">
        <v>35</v>
      </c>
      <c r="I344" t="s">
        <v>9</v>
      </c>
      <c r="J344" t="s">
        <v>10</v>
      </c>
    </row>
    <row r="345" spans="1:10">
      <c r="A345">
        <v>344</v>
      </c>
      <c r="B345" t="s">
        <v>111</v>
      </c>
      <c r="C345" t="s">
        <v>634</v>
      </c>
      <c r="D345" t="s">
        <v>592</v>
      </c>
      <c r="E345">
        <v>2</v>
      </c>
      <c r="F345" t="s">
        <v>249</v>
      </c>
      <c r="G345" t="s">
        <v>250</v>
      </c>
      <c r="H345">
        <v>28</v>
      </c>
      <c r="I345" t="s">
        <v>14</v>
      </c>
      <c r="J345" t="s">
        <v>15</v>
      </c>
    </row>
    <row r="346" spans="1:10">
      <c r="A346">
        <v>345</v>
      </c>
      <c r="B346" t="s">
        <v>111</v>
      </c>
      <c r="C346" t="s">
        <v>634</v>
      </c>
      <c r="D346" t="s">
        <v>593</v>
      </c>
      <c r="E346">
        <v>3</v>
      </c>
      <c r="F346" t="s">
        <v>17</v>
      </c>
      <c r="G346" t="s">
        <v>18</v>
      </c>
      <c r="H346">
        <v>32</v>
      </c>
      <c r="I346" t="s">
        <v>14</v>
      </c>
      <c r="J346" t="s">
        <v>38</v>
      </c>
    </row>
    <row r="347" spans="1:10">
      <c r="A347">
        <v>346</v>
      </c>
      <c r="B347" t="s">
        <v>111</v>
      </c>
      <c r="C347" t="s">
        <v>634</v>
      </c>
      <c r="D347" t="s">
        <v>594</v>
      </c>
      <c r="E347">
        <v>4</v>
      </c>
      <c r="F347" t="s">
        <v>17</v>
      </c>
      <c r="G347" t="s">
        <v>18</v>
      </c>
      <c r="H347">
        <v>28</v>
      </c>
      <c r="I347" t="s">
        <v>51</v>
      </c>
      <c r="J347" t="s">
        <v>10</v>
      </c>
    </row>
    <row r="348" spans="1:10">
      <c r="A348">
        <v>347</v>
      </c>
      <c r="B348" t="s">
        <v>111</v>
      </c>
      <c r="C348" t="s">
        <v>634</v>
      </c>
      <c r="D348" t="s">
        <v>595</v>
      </c>
      <c r="E348">
        <v>5</v>
      </c>
      <c r="F348" t="s">
        <v>338</v>
      </c>
      <c r="G348" t="s">
        <v>339</v>
      </c>
      <c r="H348">
        <v>27</v>
      </c>
      <c r="I348" t="s">
        <v>264</v>
      </c>
      <c r="J348" t="s">
        <v>149</v>
      </c>
    </row>
    <row r="349" spans="1:10">
      <c r="A349">
        <v>348</v>
      </c>
      <c r="B349" t="s">
        <v>111</v>
      </c>
      <c r="C349" t="s">
        <v>634</v>
      </c>
      <c r="D349" t="s">
        <v>596</v>
      </c>
      <c r="E349">
        <v>6</v>
      </c>
      <c r="F349" t="s">
        <v>24</v>
      </c>
      <c r="G349" t="s">
        <v>25</v>
      </c>
      <c r="H349">
        <v>25</v>
      </c>
      <c r="I349" t="s">
        <v>99</v>
      </c>
      <c r="J349" t="s">
        <v>15</v>
      </c>
    </row>
    <row r="350" spans="1:10">
      <c r="A350">
        <v>349</v>
      </c>
      <c r="B350" t="s">
        <v>111</v>
      </c>
      <c r="C350" t="s">
        <v>634</v>
      </c>
      <c r="D350" t="s">
        <v>597</v>
      </c>
      <c r="E350">
        <v>7</v>
      </c>
      <c r="F350" t="s">
        <v>28</v>
      </c>
      <c r="G350" t="s">
        <v>29</v>
      </c>
      <c r="H350">
        <v>24</v>
      </c>
      <c r="I350" t="s">
        <v>30</v>
      </c>
      <c r="J350" t="s">
        <v>10</v>
      </c>
    </row>
    <row r="351" spans="1:10">
      <c r="A351">
        <v>350</v>
      </c>
      <c r="B351" t="s">
        <v>111</v>
      </c>
      <c r="C351" t="s">
        <v>634</v>
      </c>
      <c r="D351" t="s">
        <v>598</v>
      </c>
      <c r="E351">
        <v>8</v>
      </c>
      <c r="F351" t="s">
        <v>33</v>
      </c>
      <c r="G351" t="s">
        <v>34</v>
      </c>
      <c r="H351">
        <v>26</v>
      </c>
      <c r="I351" t="s">
        <v>99</v>
      </c>
      <c r="J351" t="s">
        <v>68</v>
      </c>
    </row>
    <row r="352" spans="1:10">
      <c r="A352">
        <v>351</v>
      </c>
      <c r="B352" t="s">
        <v>111</v>
      </c>
      <c r="C352" t="s">
        <v>634</v>
      </c>
      <c r="D352" t="s">
        <v>599</v>
      </c>
      <c r="E352">
        <v>9</v>
      </c>
      <c r="F352" t="s">
        <v>42</v>
      </c>
      <c r="G352" t="s">
        <v>43</v>
      </c>
      <c r="H352">
        <v>33</v>
      </c>
      <c r="I352" t="s">
        <v>600</v>
      </c>
      <c r="J352" t="s">
        <v>10</v>
      </c>
    </row>
    <row r="353" spans="1:10">
      <c r="A353">
        <v>352</v>
      </c>
      <c r="B353" t="s">
        <v>111</v>
      </c>
      <c r="C353" t="s">
        <v>634</v>
      </c>
      <c r="D353" t="s">
        <v>601</v>
      </c>
      <c r="E353">
        <v>10</v>
      </c>
      <c r="F353" t="s">
        <v>42</v>
      </c>
      <c r="G353" t="s">
        <v>43</v>
      </c>
      <c r="H353">
        <v>34</v>
      </c>
      <c r="I353" t="s">
        <v>94</v>
      </c>
      <c r="J353" t="s">
        <v>10</v>
      </c>
    </row>
    <row r="354" spans="1:10">
      <c r="A354">
        <v>353</v>
      </c>
      <c r="B354" t="s">
        <v>111</v>
      </c>
      <c r="C354" t="s">
        <v>634</v>
      </c>
      <c r="D354" t="s">
        <v>602</v>
      </c>
      <c r="E354">
        <v>11</v>
      </c>
      <c r="F354" t="s">
        <v>42</v>
      </c>
      <c r="G354" t="s">
        <v>43</v>
      </c>
      <c r="H354">
        <v>23</v>
      </c>
      <c r="I354" t="s">
        <v>72</v>
      </c>
      <c r="J354" t="s">
        <v>10</v>
      </c>
    </row>
    <row r="355" spans="1:10">
      <c r="A355">
        <v>354</v>
      </c>
      <c r="B355" t="s">
        <v>111</v>
      </c>
      <c r="C355" t="s">
        <v>634</v>
      </c>
      <c r="D355" t="s">
        <v>603</v>
      </c>
      <c r="E355">
        <v>12</v>
      </c>
      <c r="F355" t="s">
        <v>46</v>
      </c>
      <c r="G355" t="s">
        <v>47</v>
      </c>
      <c r="H355">
        <v>30</v>
      </c>
      <c r="I355" t="s">
        <v>56</v>
      </c>
      <c r="J355" t="s">
        <v>52</v>
      </c>
    </row>
    <row r="356" spans="1:10">
      <c r="A356">
        <v>355</v>
      </c>
      <c r="B356" t="s">
        <v>111</v>
      </c>
      <c r="C356" t="s">
        <v>634</v>
      </c>
      <c r="D356" t="s">
        <v>604</v>
      </c>
      <c r="E356">
        <v>13</v>
      </c>
      <c r="F356" t="s">
        <v>54</v>
      </c>
      <c r="G356" t="s">
        <v>55</v>
      </c>
      <c r="H356">
        <v>21</v>
      </c>
      <c r="I356" t="s">
        <v>14</v>
      </c>
      <c r="J356" t="s">
        <v>22</v>
      </c>
    </row>
    <row r="357" spans="1:10">
      <c r="A357">
        <v>356</v>
      </c>
      <c r="B357" t="s">
        <v>111</v>
      </c>
      <c r="C357" t="s">
        <v>634</v>
      </c>
      <c r="D357" t="s">
        <v>605</v>
      </c>
      <c r="E357">
        <v>14</v>
      </c>
      <c r="F357" t="s">
        <v>530</v>
      </c>
      <c r="G357" t="s">
        <v>531</v>
      </c>
      <c r="H357">
        <v>23</v>
      </c>
      <c r="I357" t="s">
        <v>51</v>
      </c>
      <c r="J357" t="s">
        <v>22</v>
      </c>
    </row>
    <row r="358" spans="1:10">
      <c r="A358">
        <v>357</v>
      </c>
      <c r="B358" t="s">
        <v>111</v>
      </c>
      <c r="C358" t="s">
        <v>634</v>
      </c>
      <c r="D358" t="s">
        <v>606</v>
      </c>
      <c r="E358">
        <v>15</v>
      </c>
      <c r="F358" t="s">
        <v>350</v>
      </c>
      <c r="G358" t="s">
        <v>351</v>
      </c>
      <c r="H358">
        <v>32</v>
      </c>
      <c r="I358" t="s">
        <v>9</v>
      </c>
      <c r="J358" t="s">
        <v>10</v>
      </c>
    </row>
    <row r="359" spans="1:10">
      <c r="A359">
        <v>358</v>
      </c>
      <c r="B359" t="s">
        <v>111</v>
      </c>
      <c r="C359" t="s">
        <v>634</v>
      </c>
      <c r="D359" t="s">
        <v>607</v>
      </c>
      <c r="E359">
        <v>16</v>
      </c>
      <c r="F359" t="s">
        <v>428</v>
      </c>
      <c r="G359" t="s">
        <v>429</v>
      </c>
      <c r="H359">
        <v>25</v>
      </c>
      <c r="I359" t="s">
        <v>608</v>
      </c>
      <c r="J359" t="s">
        <v>10</v>
      </c>
    </row>
    <row r="360" spans="1:10">
      <c r="A360">
        <v>359</v>
      </c>
      <c r="B360" t="s">
        <v>111</v>
      </c>
      <c r="C360" t="s">
        <v>634</v>
      </c>
      <c r="D360" t="s">
        <v>609</v>
      </c>
      <c r="E360">
        <v>17</v>
      </c>
      <c r="F360" t="s">
        <v>428</v>
      </c>
      <c r="G360" t="s">
        <v>429</v>
      </c>
      <c r="H360">
        <v>24</v>
      </c>
      <c r="I360" t="s">
        <v>175</v>
      </c>
      <c r="J360" t="s">
        <v>149</v>
      </c>
    </row>
    <row r="361" spans="1:10">
      <c r="A361">
        <v>360</v>
      </c>
      <c r="B361" t="s">
        <v>111</v>
      </c>
      <c r="C361" t="s">
        <v>634</v>
      </c>
      <c r="D361" t="s">
        <v>610</v>
      </c>
      <c r="E361">
        <v>18</v>
      </c>
      <c r="F361" t="s">
        <v>611</v>
      </c>
      <c r="G361" t="s">
        <v>612</v>
      </c>
      <c r="H361">
        <v>32</v>
      </c>
      <c r="I361" t="s">
        <v>26</v>
      </c>
      <c r="J361" t="s">
        <v>10</v>
      </c>
    </row>
    <row r="362" spans="1:10">
      <c r="A362">
        <v>361</v>
      </c>
      <c r="B362" t="s">
        <v>111</v>
      </c>
      <c r="C362" t="s">
        <v>634</v>
      </c>
      <c r="D362" t="s">
        <v>613</v>
      </c>
      <c r="E362">
        <v>19</v>
      </c>
      <c r="F362" t="s">
        <v>436</v>
      </c>
      <c r="G362" t="s">
        <v>437</v>
      </c>
      <c r="H362">
        <v>29</v>
      </c>
      <c r="I362" t="s">
        <v>196</v>
      </c>
      <c r="J362" t="s">
        <v>10</v>
      </c>
    </row>
    <row r="363" spans="1:10">
      <c r="A363">
        <v>362</v>
      </c>
      <c r="B363" t="s">
        <v>111</v>
      </c>
      <c r="C363" t="s">
        <v>634</v>
      </c>
      <c r="D363" t="s">
        <v>614</v>
      </c>
      <c r="E363">
        <v>20</v>
      </c>
      <c r="F363" t="s">
        <v>615</v>
      </c>
      <c r="G363" t="s">
        <v>616</v>
      </c>
      <c r="H363">
        <v>24</v>
      </c>
      <c r="I363" t="s">
        <v>40</v>
      </c>
      <c r="J363" t="s">
        <v>211</v>
      </c>
    </row>
    <row r="364" spans="1:10">
      <c r="A364">
        <v>363</v>
      </c>
      <c r="B364" t="s">
        <v>111</v>
      </c>
      <c r="C364" t="s">
        <v>634</v>
      </c>
      <c r="D364" t="s">
        <v>617</v>
      </c>
      <c r="E364">
        <v>21</v>
      </c>
      <c r="F364" t="s">
        <v>615</v>
      </c>
      <c r="G364" t="s">
        <v>616</v>
      </c>
      <c r="H364">
        <v>25</v>
      </c>
      <c r="I364" t="s">
        <v>60</v>
      </c>
      <c r="J364" t="s">
        <v>38</v>
      </c>
    </row>
    <row r="365" spans="1:10">
      <c r="A365">
        <v>364</v>
      </c>
      <c r="B365" t="s">
        <v>111</v>
      </c>
      <c r="C365" t="s">
        <v>634</v>
      </c>
      <c r="D365" t="s">
        <v>618</v>
      </c>
      <c r="E365">
        <v>22</v>
      </c>
      <c r="F365" t="s">
        <v>619</v>
      </c>
      <c r="G365" t="s">
        <v>620</v>
      </c>
      <c r="H365">
        <v>23</v>
      </c>
      <c r="I365" t="s">
        <v>621</v>
      </c>
      <c r="J365" t="s">
        <v>10</v>
      </c>
    </row>
    <row r="366" spans="1:10">
      <c r="A366">
        <v>365</v>
      </c>
      <c r="B366" t="s">
        <v>111</v>
      </c>
      <c r="C366" t="s">
        <v>634</v>
      </c>
      <c r="D366" t="s">
        <v>622</v>
      </c>
      <c r="E366">
        <v>23</v>
      </c>
      <c r="F366" t="s">
        <v>177</v>
      </c>
      <c r="G366" t="s">
        <v>178</v>
      </c>
      <c r="H366">
        <v>26</v>
      </c>
      <c r="I366" t="s">
        <v>14</v>
      </c>
      <c r="J366" t="s">
        <v>10</v>
      </c>
    </row>
    <row r="367" spans="1:10">
      <c r="A367">
        <v>366</v>
      </c>
      <c r="B367" t="s">
        <v>111</v>
      </c>
      <c r="C367" t="s">
        <v>634</v>
      </c>
      <c r="D367" t="s">
        <v>623</v>
      </c>
      <c r="E367">
        <v>24</v>
      </c>
      <c r="F367" t="s">
        <v>285</v>
      </c>
      <c r="G367" t="s">
        <v>286</v>
      </c>
      <c r="H367">
        <v>20</v>
      </c>
      <c r="I367" t="s">
        <v>99</v>
      </c>
      <c r="J367" t="s">
        <v>10</v>
      </c>
    </row>
    <row r="368" spans="1:10">
      <c r="A368">
        <v>367</v>
      </c>
      <c r="B368" t="s">
        <v>111</v>
      </c>
      <c r="C368" t="s">
        <v>634</v>
      </c>
      <c r="D368" t="s">
        <v>624</v>
      </c>
      <c r="E368">
        <v>25</v>
      </c>
      <c r="F368" t="s">
        <v>625</v>
      </c>
      <c r="G368" t="s">
        <v>626</v>
      </c>
      <c r="H368">
        <v>24</v>
      </c>
      <c r="I368" t="s">
        <v>123</v>
      </c>
      <c r="J368" t="s">
        <v>10</v>
      </c>
    </row>
    <row r="369" spans="1:10">
      <c r="A369">
        <v>368</v>
      </c>
      <c r="B369" t="s">
        <v>111</v>
      </c>
      <c r="C369" t="s">
        <v>634</v>
      </c>
      <c r="D369" t="s">
        <v>627</v>
      </c>
      <c r="E369">
        <v>26</v>
      </c>
      <c r="F369" t="s">
        <v>628</v>
      </c>
      <c r="G369" t="s">
        <v>629</v>
      </c>
      <c r="H369">
        <v>21</v>
      </c>
      <c r="I369" t="s">
        <v>60</v>
      </c>
      <c r="J369" t="s">
        <v>10</v>
      </c>
    </row>
    <row r="370" spans="1:10">
      <c r="A370">
        <v>369</v>
      </c>
      <c r="B370" t="s">
        <v>111</v>
      </c>
      <c r="C370" t="s">
        <v>634</v>
      </c>
      <c r="D370" t="s">
        <v>630</v>
      </c>
      <c r="E370">
        <v>27</v>
      </c>
      <c r="F370" t="s">
        <v>558</v>
      </c>
      <c r="G370" t="s">
        <v>559</v>
      </c>
      <c r="H370">
        <v>19</v>
      </c>
      <c r="I370" t="s">
        <v>35</v>
      </c>
      <c r="J370" t="s">
        <v>10</v>
      </c>
    </row>
    <row r="371" spans="1:10">
      <c r="A371">
        <v>370</v>
      </c>
      <c r="B371" t="s">
        <v>111</v>
      </c>
      <c r="C371" t="s">
        <v>634</v>
      </c>
      <c r="D371" t="s">
        <v>631</v>
      </c>
      <c r="E371">
        <v>28</v>
      </c>
      <c r="F371" t="s">
        <v>380</v>
      </c>
      <c r="G371" t="s">
        <v>381</v>
      </c>
      <c r="H371">
        <v>21</v>
      </c>
      <c r="I371" t="s">
        <v>196</v>
      </c>
      <c r="J371" t="s">
        <v>10</v>
      </c>
    </row>
    <row r="372" spans="1:10">
      <c r="A372">
        <v>371</v>
      </c>
      <c r="B372" t="s">
        <v>111</v>
      </c>
      <c r="C372" t="s">
        <v>634</v>
      </c>
      <c r="D372" t="s">
        <v>632</v>
      </c>
      <c r="E372">
        <v>29</v>
      </c>
      <c r="F372" t="s">
        <v>380</v>
      </c>
      <c r="G372" t="s">
        <v>381</v>
      </c>
      <c r="H372">
        <v>21</v>
      </c>
      <c r="I372" t="s">
        <v>99</v>
      </c>
      <c r="J372" t="s">
        <v>10</v>
      </c>
    </row>
    <row r="373" spans="1:10">
      <c r="A373">
        <v>372</v>
      </c>
      <c r="B373" t="s">
        <v>111</v>
      </c>
      <c r="C373" t="s">
        <v>634</v>
      </c>
      <c r="D373" t="s">
        <v>633</v>
      </c>
      <c r="E373">
        <v>30</v>
      </c>
      <c r="F373" t="s">
        <v>191</v>
      </c>
      <c r="G373" t="s">
        <v>192</v>
      </c>
      <c r="H373">
        <v>18</v>
      </c>
      <c r="I373" t="s">
        <v>44</v>
      </c>
      <c r="J373" t="s">
        <v>10</v>
      </c>
    </row>
    <row r="374" spans="1:10">
      <c r="A374">
        <v>373</v>
      </c>
      <c r="B374" t="s">
        <v>111</v>
      </c>
      <c r="C374" t="s">
        <v>634</v>
      </c>
      <c r="D374" t="s">
        <v>567</v>
      </c>
      <c r="E374">
        <v>31</v>
      </c>
      <c r="F374" t="s">
        <v>635</v>
      </c>
      <c r="G374" t="s">
        <v>346</v>
      </c>
      <c r="H374">
        <v>19</v>
      </c>
      <c r="I374" t="s">
        <v>636</v>
      </c>
      <c r="J374" t="s">
        <v>10</v>
      </c>
    </row>
    <row r="375" spans="1:10">
      <c r="A375">
        <v>374</v>
      </c>
      <c r="B375" t="s">
        <v>111</v>
      </c>
      <c r="C375" t="s">
        <v>634</v>
      </c>
      <c r="D375" t="s">
        <v>637</v>
      </c>
      <c r="E375">
        <v>32</v>
      </c>
      <c r="F375" t="s">
        <v>96</v>
      </c>
      <c r="G375" t="s">
        <v>97</v>
      </c>
      <c r="H375">
        <v>20</v>
      </c>
      <c r="I375" t="s">
        <v>9</v>
      </c>
      <c r="J375" t="s">
        <v>10</v>
      </c>
    </row>
    <row r="376" spans="1:10">
      <c r="A376">
        <v>375</v>
      </c>
      <c r="B376" t="s">
        <v>111</v>
      </c>
      <c r="C376" t="s">
        <v>634</v>
      </c>
      <c r="D376" t="s">
        <v>638</v>
      </c>
      <c r="E376">
        <v>33</v>
      </c>
      <c r="F376" t="s">
        <v>96</v>
      </c>
      <c r="G376" t="s">
        <v>97</v>
      </c>
      <c r="H376">
        <v>18</v>
      </c>
      <c r="I376" t="s">
        <v>51</v>
      </c>
      <c r="J376" t="s">
        <v>10</v>
      </c>
    </row>
    <row r="377" spans="1:10">
      <c r="A377">
        <v>376</v>
      </c>
      <c r="B377" t="s">
        <v>111</v>
      </c>
      <c r="C377" t="s">
        <v>634</v>
      </c>
      <c r="D377" t="s">
        <v>639</v>
      </c>
      <c r="E377">
        <v>34</v>
      </c>
      <c r="F377" t="s">
        <v>105</v>
      </c>
      <c r="G377" t="s">
        <v>106</v>
      </c>
      <c r="H377">
        <v>18</v>
      </c>
      <c r="I377" t="s">
        <v>123</v>
      </c>
      <c r="J377" t="s">
        <v>10</v>
      </c>
    </row>
    <row r="378" spans="1:10">
      <c r="A378">
        <v>377</v>
      </c>
      <c r="B378" t="s">
        <v>111</v>
      </c>
      <c r="C378" t="s">
        <v>634</v>
      </c>
      <c r="D378" t="s">
        <v>640</v>
      </c>
      <c r="E378">
        <v>35</v>
      </c>
      <c r="F378" t="s">
        <v>108</v>
      </c>
      <c r="G378" t="s">
        <v>109</v>
      </c>
      <c r="H378">
        <v>17</v>
      </c>
      <c r="I378" t="s">
        <v>196</v>
      </c>
      <c r="J378" t="s">
        <v>10</v>
      </c>
    </row>
    <row r="379" spans="1:10">
      <c r="A379">
        <v>378</v>
      </c>
      <c r="B379" t="s">
        <v>111</v>
      </c>
      <c r="C379" t="s">
        <v>634</v>
      </c>
      <c r="D379" t="s">
        <v>641</v>
      </c>
      <c r="E379">
        <v>36</v>
      </c>
      <c r="F379" t="s">
        <v>108</v>
      </c>
      <c r="G379" t="s">
        <v>109</v>
      </c>
      <c r="H379">
        <v>19</v>
      </c>
      <c r="I379" t="s">
        <v>9</v>
      </c>
      <c r="J379" t="s">
        <v>10</v>
      </c>
    </row>
    <row r="380" spans="1:10">
      <c r="A380">
        <v>379</v>
      </c>
      <c r="B380" t="s">
        <v>111</v>
      </c>
      <c r="C380" t="s">
        <v>634</v>
      </c>
      <c r="D380" t="s">
        <v>642</v>
      </c>
      <c r="E380">
        <v>37</v>
      </c>
      <c r="F380" t="s">
        <v>108</v>
      </c>
      <c r="G380" t="s">
        <v>109</v>
      </c>
      <c r="H380">
        <v>18</v>
      </c>
      <c r="I380" t="s">
        <v>9</v>
      </c>
      <c r="J380" t="s">
        <v>10</v>
      </c>
    </row>
    <row r="381" spans="1:10">
      <c r="A381">
        <v>380</v>
      </c>
      <c r="B381" t="s">
        <v>111</v>
      </c>
      <c r="C381" t="s">
        <v>634</v>
      </c>
      <c r="D381" t="s">
        <v>643</v>
      </c>
      <c r="E381">
        <v>38</v>
      </c>
      <c r="F381" t="s">
        <v>108</v>
      </c>
      <c r="G381" t="s">
        <v>109</v>
      </c>
      <c r="H381">
        <v>19</v>
      </c>
      <c r="I381" t="s">
        <v>94</v>
      </c>
      <c r="J381" t="s">
        <v>10</v>
      </c>
    </row>
    <row r="382" spans="1:10">
      <c r="A382">
        <v>381</v>
      </c>
      <c r="B382" t="s">
        <v>111</v>
      </c>
      <c r="C382" t="s">
        <v>634</v>
      </c>
      <c r="D382" t="s">
        <v>644</v>
      </c>
      <c r="E382">
        <v>39</v>
      </c>
      <c r="F382" t="s">
        <v>108</v>
      </c>
      <c r="G382" t="s">
        <v>109</v>
      </c>
      <c r="H382">
        <v>17</v>
      </c>
      <c r="I382" t="s">
        <v>14</v>
      </c>
      <c r="J382" t="s">
        <v>10</v>
      </c>
    </row>
    <row r="383" spans="1:10">
      <c r="A383">
        <v>382</v>
      </c>
      <c r="B383" t="s">
        <v>111</v>
      </c>
      <c r="C383" t="s">
        <v>634</v>
      </c>
      <c r="D383" t="s">
        <v>645</v>
      </c>
      <c r="E383">
        <v>40</v>
      </c>
      <c r="F383" t="s">
        <v>108</v>
      </c>
      <c r="G383" t="s">
        <v>109</v>
      </c>
      <c r="H383">
        <v>17</v>
      </c>
      <c r="I383" t="s">
        <v>14</v>
      </c>
      <c r="J383" t="s">
        <v>10</v>
      </c>
    </row>
    <row r="384" spans="1:10">
      <c r="A384">
        <v>383</v>
      </c>
      <c r="B384" t="s">
        <v>111</v>
      </c>
      <c r="C384" t="s">
        <v>634</v>
      </c>
      <c r="D384" t="s">
        <v>646</v>
      </c>
      <c r="E384">
        <v>41</v>
      </c>
      <c r="F384" t="s">
        <v>108</v>
      </c>
      <c r="G384" t="s">
        <v>109</v>
      </c>
      <c r="H384">
        <v>21</v>
      </c>
      <c r="I384" t="s">
        <v>99</v>
      </c>
      <c r="J384" t="s">
        <v>10</v>
      </c>
    </row>
    <row r="385" spans="1:10">
      <c r="A385">
        <v>384</v>
      </c>
      <c r="B385" t="s">
        <v>111</v>
      </c>
      <c r="C385" t="s">
        <v>634</v>
      </c>
      <c r="D385" t="s">
        <v>647</v>
      </c>
      <c r="E385">
        <v>42</v>
      </c>
      <c r="F385" t="s">
        <v>108</v>
      </c>
      <c r="G385" t="s">
        <v>109</v>
      </c>
      <c r="H385">
        <v>19</v>
      </c>
      <c r="I385" t="s">
        <v>137</v>
      </c>
      <c r="J385" t="s">
        <v>10</v>
      </c>
    </row>
    <row r="386" spans="1:10">
      <c r="A386">
        <v>385</v>
      </c>
      <c r="B386" t="s">
        <v>111</v>
      </c>
      <c r="C386" t="s">
        <v>634</v>
      </c>
      <c r="D386" t="s">
        <v>648</v>
      </c>
      <c r="E386">
        <v>43</v>
      </c>
      <c r="F386" t="s">
        <v>108</v>
      </c>
      <c r="G386" t="s">
        <v>109</v>
      </c>
      <c r="H386">
        <v>19</v>
      </c>
      <c r="I386" t="s">
        <v>56</v>
      </c>
      <c r="J386" t="s">
        <v>10</v>
      </c>
    </row>
    <row r="387" spans="1:10">
      <c r="A387">
        <v>386</v>
      </c>
      <c r="B387" t="s">
        <v>111</v>
      </c>
      <c r="C387" t="s">
        <v>634</v>
      </c>
      <c r="D387" t="s">
        <v>649</v>
      </c>
      <c r="E387">
        <v>44</v>
      </c>
      <c r="F387" t="s">
        <v>108</v>
      </c>
      <c r="G387" t="s">
        <v>109</v>
      </c>
      <c r="H387">
        <v>20</v>
      </c>
      <c r="I387" t="s">
        <v>44</v>
      </c>
      <c r="J387" t="s">
        <v>10</v>
      </c>
    </row>
    <row r="388" spans="1:10">
      <c r="A388">
        <v>387</v>
      </c>
      <c r="B388" t="s">
        <v>111</v>
      </c>
      <c r="C388" t="s">
        <v>634</v>
      </c>
      <c r="D388" t="s">
        <v>650</v>
      </c>
      <c r="E388">
        <v>45</v>
      </c>
      <c r="F388" t="s">
        <v>108</v>
      </c>
      <c r="G388" t="s">
        <v>109</v>
      </c>
      <c r="H388">
        <v>20</v>
      </c>
      <c r="I388" t="s">
        <v>134</v>
      </c>
      <c r="J388" t="s">
        <v>10</v>
      </c>
    </row>
    <row r="389" spans="1:10">
      <c r="A389">
        <v>388</v>
      </c>
      <c r="B389" t="s">
        <v>111</v>
      </c>
      <c r="C389" t="s">
        <v>634</v>
      </c>
      <c r="D389" t="s">
        <v>651</v>
      </c>
      <c r="E389">
        <v>46</v>
      </c>
      <c r="F389" t="s">
        <v>108</v>
      </c>
      <c r="G389" t="s">
        <v>109</v>
      </c>
      <c r="H389">
        <v>18</v>
      </c>
      <c r="I389" t="s">
        <v>144</v>
      </c>
      <c r="J389" t="s">
        <v>10</v>
      </c>
    </row>
    <row r="390" spans="1:10">
      <c r="A390">
        <v>389</v>
      </c>
      <c r="B390" t="s">
        <v>111</v>
      </c>
      <c r="C390" t="s">
        <v>634</v>
      </c>
      <c r="D390" t="s">
        <v>652</v>
      </c>
      <c r="E390">
        <v>47</v>
      </c>
      <c r="F390" t="s">
        <v>108</v>
      </c>
      <c r="G390" t="s">
        <v>109</v>
      </c>
      <c r="H390">
        <v>17</v>
      </c>
      <c r="I390" t="s">
        <v>51</v>
      </c>
      <c r="J390" t="s">
        <v>10</v>
      </c>
    </row>
    <row r="391" spans="1:10">
      <c r="A391">
        <v>390</v>
      </c>
      <c r="B391" t="s">
        <v>111</v>
      </c>
      <c r="C391" t="s">
        <v>634</v>
      </c>
      <c r="D391" t="s">
        <v>653</v>
      </c>
      <c r="E391">
        <v>48</v>
      </c>
      <c r="F391" t="s">
        <v>108</v>
      </c>
      <c r="G391" t="s">
        <v>109</v>
      </c>
      <c r="H391">
        <v>18</v>
      </c>
      <c r="I391" t="s">
        <v>51</v>
      </c>
      <c r="J391" t="s">
        <v>10</v>
      </c>
    </row>
    <row r="392" spans="1:10">
      <c r="A392">
        <v>391</v>
      </c>
      <c r="B392" t="s">
        <v>111</v>
      </c>
      <c r="C392" t="s">
        <v>634</v>
      </c>
      <c r="D392" t="s">
        <v>654</v>
      </c>
      <c r="E392">
        <v>49</v>
      </c>
      <c r="F392" t="s">
        <v>108</v>
      </c>
      <c r="G392" t="s">
        <v>109</v>
      </c>
      <c r="H392">
        <v>20</v>
      </c>
      <c r="I392" t="s">
        <v>51</v>
      </c>
      <c r="J392" t="s">
        <v>10</v>
      </c>
    </row>
    <row r="393" spans="1:10">
      <c r="A393">
        <v>392</v>
      </c>
      <c r="B393" t="s">
        <v>111</v>
      </c>
      <c r="C393" t="s">
        <v>634</v>
      </c>
      <c r="D393" t="s">
        <v>655</v>
      </c>
      <c r="E393">
        <v>50</v>
      </c>
      <c r="F393" t="s">
        <v>108</v>
      </c>
      <c r="G393" t="s">
        <v>109</v>
      </c>
      <c r="H393">
        <v>17</v>
      </c>
      <c r="I393" t="s">
        <v>51</v>
      </c>
      <c r="J393" t="s">
        <v>10</v>
      </c>
    </row>
    <row r="394" spans="1:10">
      <c r="A394">
        <v>393</v>
      </c>
      <c r="B394" t="s">
        <v>111</v>
      </c>
      <c r="C394" t="s">
        <v>707</v>
      </c>
      <c r="D394" t="s">
        <v>656</v>
      </c>
      <c r="E394">
        <v>1</v>
      </c>
      <c r="F394" t="s">
        <v>657</v>
      </c>
      <c r="G394" t="s">
        <v>658</v>
      </c>
      <c r="H394">
        <v>27</v>
      </c>
      <c r="I394" t="s">
        <v>51</v>
      </c>
      <c r="J394" t="s">
        <v>517</v>
      </c>
    </row>
    <row r="395" spans="1:10">
      <c r="A395">
        <v>394</v>
      </c>
      <c r="B395" t="s">
        <v>111</v>
      </c>
      <c r="C395" t="s">
        <v>707</v>
      </c>
      <c r="D395" t="s">
        <v>659</v>
      </c>
      <c r="E395">
        <v>2</v>
      </c>
      <c r="F395" t="s">
        <v>660</v>
      </c>
      <c r="G395" t="s">
        <v>661</v>
      </c>
      <c r="H395">
        <v>29</v>
      </c>
      <c r="I395" t="s">
        <v>264</v>
      </c>
      <c r="J395" t="s">
        <v>662</v>
      </c>
    </row>
    <row r="396" spans="1:10">
      <c r="A396">
        <v>395</v>
      </c>
      <c r="B396" t="s">
        <v>111</v>
      </c>
      <c r="C396" t="s">
        <v>707</v>
      </c>
      <c r="D396" t="s">
        <v>663</v>
      </c>
      <c r="E396">
        <v>3</v>
      </c>
      <c r="F396" t="s">
        <v>664</v>
      </c>
      <c r="G396" t="s">
        <v>665</v>
      </c>
      <c r="H396">
        <v>30</v>
      </c>
      <c r="I396" t="s">
        <v>9</v>
      </c>
      <c r="J396" t="s">
        <v>38</v>
      </c>
    </row>
    <row r="397" spans="1:10">
      <c r="A397">
        <v>396</v>
      </c>
      <c r="B397" t="s">
        <v>111</v>
      </c>
      <c r="C397" t="s">
        <v>707</v>
      </c>
      <c r="D397" t="s">
        <v>666</v>
      </c>
      <c r="E397">
        <v>4</v>
      </c>
      <c r="F397" t="s">
        <v>249</v>
      </c>
      <c r="G397" t="s">
        <v>250</v>
      </c>
      <c r="H397">
        <v>33</v>
      </c>
      <c r="I397" t="s">
        <v>14</v>
      </c>
      <c r="J397" t="s">
        <v>10</v>
      </c>
    </row>
    <row r="398" spans="1:10">
      <c r="A398">
        <v>397</v>
      </c>
      <c r="B398" t="s">
        <v>111</v>
      </c>
      <c r="C398" t="s">
        <v>707</v>
      </c>
      <c r="D398" t="s">
        <v>667</v>
      </c>
      <c r="E398">
        <v>5</v>
      </c>
      <c r="F398" t="s">
        <v>668</v>
      </c>
      <c r="G398" t="s">
        <v>669</v>
      </c>
      <c r="H398">
        <v>24</v>
      </c>
      <c r="I398" t="s">
        <v>670</v>
      </c>
      <c r="J398" t="s">
        <v>10</v>
      </c>
    </row>
    <row r="399" spans="1:10">
      <c r="A399">
        <v>398</v>
      </c>
      <c r="B399" t="s">
        <v>111</v>
      </c>
      <c r="C399" t="s">
        <v>707</v>
      </c>
      <c r="D399" t="s">
        <v>671</v>
      </c>
      <c r="E399">
        <v>6</v>
      </c>
      <c r="F399" t="s">
        <v>17</v>
      </c>
      <c r="G399" t="s">
        <v>18</v>
      </c>
      <c r="H399">
        <v>26</v>
      </c>
      <c r="I399" t="s">
        <v>621</v>
      </c>
      <c r="J399" t="s">
        <v>10</v>
      </c>
    </row>
    <row r="400" spans="1:10">
      <c r="A400">
        <v>399</v>
      </c>
      <c r="B400" t="s">
        <v>111</v>
      </c>
      <c r="C400" t="s">
        <v>707</v>
      </c>
      <c r="D400" t="s">
        <v>672</v>
      </c>
      <c r="E400">
        <v>7</v>
      </c>
      <c r="F400" t="s">
        <v>17</v>
      </c>
      <c r="G400" t="s">
        <v>18</v>
      </c>
      <c r="H400">
        <v>24</v>
      </c>
      <c r="I400" t="s">
        <v>14</v>
      </c>
      <c r="J400" t="s">
        <v>10</v>
      </c>
    </row>
    <row r="401" spans="1:10">
      <c r="A401">
        <v>400</v>
      </c>
      <c r="B401" t="s">
        <v>111</v>
      </c>
      <c r="C401" t="s">
        <v>707</v>
      </c>
      <c r="D401" t="s">
        <v>673</v>
      </c>
      <c r="E401">
        <v>8</v>
      </c>
      <c r="F401" t="s">
        <v>17</v>
      </c>
      <c r="G401" t="s">
        <v>18</v>
      </c>
      <c r="H401">
        <v>24</v>
      </c>
      <c r="I401" t="s">
        <v>175</v>
      </c>
      <c r="J401" t="s">
        <v>10</v>
      </c>
    </row>
    <row r="402" spans="1:10">
      <c r="A402">
        <v>401</v>
      </c>
      <c r="B402" t="s">
        <v>111</v>
      </c>
      <c r="C402" t="s">
        <v>707</v>
      </c>
      <c r="D402" t="s">
        <v>674</v>
      </c>
      <c r="E402">
        <v>9</v>
      </c>
      <c r="F402" t="s">
        <v>24</v>
      </c>
      <c r="G402" t="s">
        <v>25</v>
      </c>
      <c r="H402">
        <v>29</v>
      </c>
      <c r="I402" t="s">
        <v>60</v>
      </c>
      <c r="J402" t="s">
        <v>38</v>
      </c>
    </row>
    <row r="403" spans="1:10">
      <c r="A403">
        <v>402</v>
      </c>
      <c r="B403" t="s">
        <v>111</v>
      </c>
      <c r="C403" t="s">
        <v>707</v>
      </c>
      <c r="D403" t="s">
        <v>675</v>
      </c>
      <c r="E403">
        <v>10</v>
      </c>
      <c r="F403" t="s">
        <v>33</v>
      </c>
      <c r="G403" t="s">
        <v>34</v>
      </c>
      <c r="H403">
        <v>29</v>
      </c>
      <c r="I403" t="s">
        <v>676</v>
      </c>
      <c r="J403" t="s">
        <v>149</v>
      </c>
    </row>
    <row r="404" spans="1:10">
      <c r="A404">
        <v>403</v>
      </c>
      <c r="B404" t="s">
        <v>111</v>
      </c>
      <c r="C404" t="s">
        <v>707</v>
      </c>
      <c r="D404" t="s">
        <v>677</v>
      </c>
      <c r="E404">
        <v>11</v>
      </c>
      <c r="F404" t="s">
        <v>33</v>
      </c>
      <c r="G404" t="s">
        <v>34</v>
      </c>
      <c r="H404">
        <v>30</v>
      </c>
      <c r="I404" t="s">
        <v>51</v>
      </c>
      <c r="J404" t="s">
        <v>38</v>
      </c>
    </row>
    <row r="405" spans="1:10">
      <c r="A405">
        <v>404</v>
      </c>
      <c r="B405" t="s">
        <v>111</v>
      </c>
      <c r="C405" t="s">
        <v>707</v>
      </c>
      <c r="D405" t="s">
        <v>678</v>
      </c>
      <c r="E405">
        <v>12</v>
      </c>
      <c r="F405" t="s">
        <v>258</v>
      </c>
      <c r="G405" t="s">
        <v>259</v>
      </c>
      <c r="H405">
        <v>27</v>
      </c>
      <c r="I405" t="s">
        <v>679</v>
      </c>
      <c r="J405" t="s">
        <v>10</v>
      </c>
    </row>
    <row r="406" spans="1:10">
      <c r="A406">
        <v>405</v>
      </c>
      <c r="B406" t="s">
        <v>111</v>
      </c>
      <c r="C406" t="s">
        <v>707</v>
      </c>
      <c r="D406" t="s">
        <v>680</v>
      </c>
      <c r="E406">
        <v>13</v>
      </c>
      <c r="F406" t="s">
        <v>681</v>
      </c>
      <c r="G406" t="s">
        <v>682</v>
      </c>
      <c r="H406">
        <v>32</v>
      </c>
      <c r="I406" t="s">
        <v>683</v>
      </c>
      <c r="J406" t="s">
        <v>15</v>
      </c>
    </row>
    <row r="407" spans="1:10">
      <c r="A407">
        <v>406</v>
      </c>
      <c r="B407" t="s">
        <v>111</v>
      </c>
      <c r="C407" t="s">
        <v>707</v>
      </c>
      <c r="D407" t="s">
        <v>684</v>
      </c>
      <c r="E407">
        <v>14</v>
      </c>
      <c r="F407" t="s">
        <v>46</v>
      </c>
      <c r="G407" t="s">
        <v>47</v>
      </c>
      <c r="H407">
        <v>28</v>
      </c>
      <c r="I407" t="s">
        <v>99</v>
      </c>
      <c r="J407" t="s">
        <v>38</v>
      </c>
    </row>
    <row r="408" spans="1:10">
      <c r="A408">
        <v>407</v>
      </c>
      <c r="B408" t="s">
        <v>111</v>
      </c>
      <c r="C408" t="s">
        <v>707</v>
      </c>
      <c r="D408" t="s">
        <v>685</v>
      </c>
      <c r="E408">
        <v>15</v>
      </c>
      <c r="F408" t="s">
        <v>526</v>
      </c>
      <c r="G408" t="s">
        <v>527</v>
      </c>
      <c r="H408">
        <v>24</v>
      </c>
      <c r="I408" t="s">
        <v>44</v>
      </c>
      <c r="J408" t="s">
        <v>149</v>
      </c>
    </row>
    <row r="409" spans="1:10">
      <c r="A409">
        <v>408</v>
      </c>
      <c r="B409" t="s">
        <v>111</v>
      </c>
      <c r="C409" t="s">
        <v>707</v>
      </c>
      <c r="D409" t="s">
        <v>686</v>
      </c>
      <c r="E409">
        <v>16</v>
      </c>
      <c r="F409" t="s">
        <v>365</v>
      </c>
      <c r="G409" t="s">
        <v>366</v>
      </c>
      <c r="H409">
        <v>24</v>
      </c>
      <c r="I409" t="s">
        <v>179</v>
      </c>
      <c r="J409" t="s">
        <v>358</v>
      </c>
    </row>
    <row r="410" spans="1:10">
      <c r="A410">
        <v>409</v>
      </c>
      <c r="B410" t="s">
        <v>111</v>
      </c>
      <c r="C410" t="s">
        <v>707</v>
      </c>
      <c r="D410" t="s">
        <v>687</v>
      </c>
      <c r="E410">
        <v>17</v>
      </c>
      <c r="F410" t="s">
        <v>688</v>
      </c>
      <c r="G410" t="s">
        <v>689</v>
      </c>
      <c r="H410">
        <v>27</v>
      </c>
      <c r="I410" t="s">
        <v>9</v>
      </c>
      <c r="J410" t="s">
        <v>10</v>
      </c>
    </row>
    <row r="411" spans="1:10">
      <c r="A411">
        <v>410</v>
      </c>
      <c r="B411" t="s">
        <v>111</v>
      </c>
      <c r="C411" t="s">
        <v>707</v>
      </c>
      <c r="D411" t="s">
        <v>690</v>
      </c>
      <c r="E411">
        <v>18</v>
      </c>
      <c r="F411" t="s">
        <v>691</v>
      </c>
      <c r="G411" t="s">
        <v>692</v>
      </c>
      <c r="H411">
        <v>25</v>
      </c>
      <c r="I411" t="s">
        <v>131</v>
      </c>
      <c r="J411" t="s">
        <v>10</v>
      </c>
    </row>
    <row r="412" spans="1:10">
      <c r="A412">
        <v>411</v>
      </c>
      <c r="B412" t="s">
        <v>111</v>
      </c>
      <c r="C412" t="s">
        <v>707</v>
      </c>
      <c r="D412" t="s">
        <v>693</v>
      </c>
      <c r="E412">
        <v>19</v>
      </c>
      <c r="F412" t="s">
        <v>90</v>
      </c>
      <c r="G412" t="s">
        <v>91</v>
      </c>
      <c r="H412">
        <v>21</v>
      </c>
      <c r="I412" t="s">
        <v>144</v>
      </c>
      <c r="J412" t="s">
        <v>10</v>
      </c>
    </row>
    <row r="413" spans="1:10">
      <c r="A413">
        <v>412</v>
      </c>
      <c r="B413" t="s">
        <v>111</v>
      </c>
      <c r="C413" t="s">
        <v>707</v>
      </c>
      <c r="D413" t="s">
        <v>694</v>
      </c>
      <c r="E413">
        <v>20</v>
      </c>
      <c r="F413" t="s">
        <v>198</v>
      </c>
      <c r="G413" t="s">
        <v>199</v>
      </c>
      <c r="H413">
        <v>21</v>
      </c>
      <c r="I413" t="s">
        <v>94</v>
      </c>
      <c r="J413" t="s">
        <v>10</v>
      </c>
    </row>
    <row r="414" spans="1:10">
      <c r="A414">
        <v>413</v>
      </c>
      <c r="B414" t="s">
        <v>111</v>
      </c>
      <c r="C414" t="s">
        <v>707</v>
      </c>
      <c r="D414" t="s">
        <v>695</v>
      </c>
      <c r="E414">
        <v>21</v>
      </c>
      <c r="F414" t="s">
        <v>696</v>
      </c>
      <c r="G414" t="s">
        <v>697</v>
      </c>
      <c r="H414">
        <v>20</v>
      </c>
      <c r="I414" t="s">
        <v>14</v>
      </c>
      <c r="J414" t="s">
        <v>10</v>
      </c>
    </row>
    <row r="415" spans="1:10">
      <c r="A415">
        <v>414</v>
      </c>
      <c r="B415" t="s">
        <v>111</v>
      </c>
      <c r="C415" t="s">
        <v>707</v>
      </c>
      <c r="D415" t="s">
        <v>698</v>
      </c>
      <c r="E415">
        <v>22</v>
      </c>
      <c r="F415" t="s">
        <v>101</v>
      </c>
      <c r="G415" t="s">
        <v>102</v>
      </c>
      <c r="H415">
        <v>19</v>
      </c>
      <c r="I415" t="s">
        <v>196</v>
      </c>
      <c r="J415" t="s">
        <v>10</v>
      </c>
    </row>
    <row r="416" spans="1:10">
      <c r="A416">
        <v>415</v>
      </c>
      <c r="B416" t="s">
        <v>111</v>
      </c>
      <c r="C416" t="s">
        <v>707</v>
      </c>
      <c r="D416" t="s">
        <v>699</v>
      </c>
      <c r="E416">
        <v>23</v>
      </c>
      <c r="F416" t="s">
        <v>105</v>
      </c>
      <c r="G416" t="s">
        <v>106</v>
      </c>
      <c r="H416">
        <v>21</v>
      </c>
      <c r="I416" t="s">
        <v>14</v>
      </c>
      <c r="J416" t="s">
        <v>10</v>
      </c>
    </row>
    <row r="417" spans="1:10">
      <c r="A417">
        <v>416</v>
      </c>
      <c r="B417" t="s">
        <v>111</v>
      </c>
      <c r="C417" t="s">
        <v>707</v>
      </c>
      <c r="D417" t="s">
        <v>700</v>
      </c>
      <c r="E417">
        <v>24</v>
      </c>
      <c r="F417" t="s">
        <v>105</v>
      </c>
      <c r="G417" t="s">
        <v>106</v>
      </c>
      <c r="H417">
        <v>17</v>
      </c>
      <c r="I417" t="s">
        <v>51</v>
      </c>
      <c r="J417" t="s">
        <v>10</v>
      </c>
    </row>
    <row r="418" spans="1:10">
      <c r="A418">
        <v>417</v>
      </c>
      <c r="B418" t="s">
        <v>111</v>
      </c>
      <c r="C418" t="s">
        <v>707</v>
      </c>
      <c r="D418" t="s">
        <v>701</v>
      </c>
      <c r="E418">
        <v>25</v>
      </c>
      <c r="F418" t="s">
        <v>108</v>
      </c>
      <c r="G418" t="s">
        <v>109</v>
      </c>
      <c r="H418">
        <v>20</v>
      </c>
      <c r="I418" t="s">
        <v>221</v>
      </c>
      <c r="J418" t="s">
        <v>10</v>
      </c>
    </row>
    <row r="419" spans="1:10">
      <c r="A419">
        <v>418</v>
      </c>
      <c r="B419" t="s">
        <v>111</v>
      </c>
      <c r="C419" t="s">
        <v>707</v>
      </c>
      <c r="D419" t="s">
        <v>702</v>
      </c>
      <c r="E419">
        <v>26</v>
      </c>
      <c r="F419" t="s">
        <v>108</v>
      </c>
      <c r="G419" t="s">
        <v>109</v>
      </c>
      <c r="H419">
        <v>18</v>
      </c>
      <c r="I419" t="s">
        <v>175</v>
      </c>
      <c r="J419" t="s">
        <v>10</v>
      </c>
    </row>
    <row r="420" spans="1:10">
      <c r="A420">
        <v>419</v>
      </c>
      <c r="B420" t="s">
        <v>111</v>
      </c>
      <c r="C420" t="s">
        <v>707</v>
      </c>
      <c r="D420" t="s">
        <v>703</v>
      </c>
      <c r="E420">
        <v>27</v>
      </c>
      <c r="F420" t="s">
        <v>108</v>
      </c>
      <c r="G420" t="s">
        <v>109</v>
      </c>
      <c r="H420">
        <v>19</v>
      </c>
      <c r="I420" t="s">
        <v>56</v>
      </c>
      <c r="J420" t="s">
        <v>10</v>
      </c>
    </row>
    <row r="421" spans="1:10">
      <c r="A421">
        <v>420</v>
      </c>
      <c r="B421" t="s">
        <v>111</v>
      </c>
      <c r="C421" t="s">
        <v>707</v>
      </c>
      <c r="D421" t="s">
        <v>704</v>
      </c>
      <c r="E421">
        <v>28</v>
      </c>
      <c r="F421" t="s">
        <v>108</v>
      </c>
      <c r="G421" t="s">
        <v>109</v>
      </c>
      <c r="H421">
        <v>17</v>
      </c>
      <c r="I421" t="s">
        <v>196</v>
      </c>
      <c r="J421" t="s">
        <v>10</v>
      </c>
    </row>
    <row r="422" spans="1:10">
      <c r="A422">
        <v>421</v>
      </c>
      <c r="B422" t="s">
        <v>111</v>
      </c>
      <c r="C422" t="s">
        <v>707</v>
      </c>
      <c r="D422" t="s">
        <v>705</v>
      </c>
      <c r="E422">
        <v>29</v>
      </c>
      <c r="F422" t="s">
        <v>108</v>
      </c>
      <c r="G422" t="s">
        <v>109</v>
      </c>
      <c r="H422">
        <v>17</v>
      </c>
      <c r="I422" t="s">
        <v>221</v>
      </c>
      <c r="J422" t="s">
        <v>10</v>
      </c>
    </row>
    <row r="423" spans="1:10">
      <c r="A423">
        <v>422</v>
      </c>
      <c r="B423" t="s">
        <v>111</v>
      </c>
      <c r="C423" t="s">
        <v>707</v>
      </c>
      <c r="D423" t="s">
        <v>706</v>
      </c>
      <c r="E423">
        <v>30</v>
      </c>
      <c r="F423" t="s">
        <v>108</v>
      </c>
      <c r="G423" t="s">
        <v>109</v>
      </c>
      <c r="H423">
        <v>18</v>
      </c>
      <c r="I423" t="s">
        <v>221</v>
      </c>
      <c r="J423" t="s">
        <v>10</v>
      </c>
    </row>
    <row r="424" spans="1:10">
      <c r="A424">
        <v>423</v>
      </c>
      <c r="B424" t="s">
        <v>111</v>
      </c>
      <c r="C424" t="s">
        <v>707</v>
      </c>
      <c r="D424" t="s">
        <v>708</v>
      </c>
      <c r="E424">
        <v>31</v>
      </c>
      <c r="F424" t="s">
        <v>108</v>
      </c>
      <c r="G424" t="s">
        <v>109</v>
      </c>
      <c r="H424">
        <v>18</v>
      </c>
      <c r="I424" t="s">
        <v>221</v>
      </c>
      <c r="J424" t="s">
        <v>10</v>
      </c>
    </row>
    <row r="425" spans="1:10">
      <c r="A425">
        <v>424</v>
      </c>
      <c r="B425" t="s">
        <v>111</v>
      </c>
      <c r="C425" t="s">
        <v>707</v>
      </c>
      <c r="D425" t="s">
        <v>709</v>
      </c>
      <c r="E425">
        <v>32</v>
      </c>
      <c r="F425" t="s">
        <v>108</v>
      </c>
      <c r="G425" t="s">
        <v>109</v>
      </c>
      <c r="H425">
        <v>18</v>
      </c>
      <c r="I425" t="s">
        <v>175</v>
      </c>
      <c r="J425" t="s">
        <v>10</v>
      </c>
    </row>
    <row r="426" spans="1:10">
      <c r="A426">
        <v>425</v>
      </c>
      <c r="B426" t="s">
        <v>111</v>
      </c>
      <c r="C426" t="s">
        <v>707</v>
      </c>
      <c r="D426" t="s">
        <v>710</v>
      </c>
      <c r="E426">
        <v>33</v>
      </c>
      <c r="F426" t="s">
        <v>108</v>
      </c>
      <c r="G426" t="s">
        <v>109</v>
      </c>
      <c r="H426">
        <v>17</v>
      </c>
      <c r="I426" t="s">
        <v>175</v>
      </c>
      <c r="J426" t="s">
        <v>10</v>
      </c>
    </row>
    <row r="427" spans="1:10">
      <c r="A427">
        <v>426</v>
      </c>
      <c r="B427" t="s">
        <v>111</v>
      </c>
      <c r="C427" t="s">
        <v>707</v>
      </c>
      <c r="D427" t="s">
        <v>711</v>
      </c>
      <c r="E427">
        <v>34</v>
      </c>
      <c r="F427" t="s">
        <v>108</v>
      </c>
      <c r="G427" t="s">
        <v>109</v>
      </c>
      <c r="H427">
        <v>18</v>
      </c>
      <c r="I427" t="s">
        <v>99</v>
      </c>
      <c r="J427" t="s">
        <v>10</v>
      </c>
    </row>
    <row r="428" spans="1:10">
      <c r="A428">
        <v>427</v>
      </c>
      <c r="B428" t="s">
        <v>111</v>
      </c>
      <c r="C428" t="s">
        <v>707</v>
      </c>
      <c r="D428" t="s">
        <v>712</v>
      </c>
      <c r="E428">
        <v>35</v>
      </c>
      <c r="F428" t="s">
        <v>108</v>
      </c>
      <c r="G428" t="s">
        <v>109</v>
      </c>
      <c r="H428">
        <v>17</v>
      </c>
      <c r="I428" t="s">
        <v>175</v>
      </c>
      <c r="J428" t="s">
        <v>10</v>
      </c>
    </row>
    <row r="429" spans="1:10">
      <c r="A429">
        <v>428</v>
      </c>
      <c r="B429" t="s">
        <v>111</v>
      </c>
      <c r="C429" t="s">
        <v>707</v>
      </c>
      <c r="D429" t="s">
        <v>713</v>
      </c>
      <c r="E429">
        <v>36</v>
      </c>
      <c r="F429" t="s">
        <v>108</v>
      </c>
      <c r="G429" t="s">
        <v>109</v>
      </c>
      <c r="H429">
        <v>18</v>
      </c>
      <c r="I429" t="s">
        <v>14</v>
      </c>
      <c r="J429" t="s">
        <v>10</v>
      </c>
    </row>
    <row r="430" spans="1:10">
      <c r="A430">
        <v>429</v>
      </c>
      <c r="B430" t="s">
        <v>111</v>
      </c>
      <c r="C430" t="s">
        <v>707</v>
      </c>
      <c r="D430" t="s">
        <v>585</v>
      </c>
      <c r="E430">
        <v>37</v>
      </c>
      <c r="F430" t="s">
        <v>108</v>
      </c>
      <c r="G430" t="s">
        <v>109</v>
      </c>
      <c r="H430">
        <v>18</v>
      </c>
      <c r="I430" t="s">
        <v>99</v>
      </c>
      <c r="J430" t="s">
        <v>10</v>
      </c>
    </row>
    <row r="431" spans="1:10">
      <c r="A431">
        <v>430</v>
      </c>
      <c r="B431" t="s">
        <v>111</v>
      </c>
      <c r="C431" t="s">
        <v>707</v>
      </c>
      <c r="D431" t="s">
        <v>714</v>
      </c>
      <c r="E431">
        <v>38</v>
      </c>
      <c r="F431" t="s">
        <v>108</v>
      </c>
      <c r="G431" t="s">
        <v>109</v>
      </c>
      <c r="H431">
        <v>17</v>
      </c>
      <c r="I431" t="s">
        <v>99</v>
      </c>
      <c r="J431" t="s">
        <v>10</v>
      </c>
    </row>
    <row r="432" spans="1:10">
      <c r="A432">
        <v>431</v>
      </c>
      <c r="B432" t="s">
        <v>111</v>
      </c>
      <c r="C432" t="s">
        <v>707</v>
      </c>
      <c r="D432" t="s">
        <v>715</v>
      </c>
      <c r="E432">
        <v>39</v>
      </c>
      <c r="F432" t="s">
        <v>108</v>
      </c>
      <c r="G432" t="s">
        <v>109</v>
      </c>
      <c r="H432">
        <v>17</v>
      </c>
      <c r="I432" t="s">
        <v>175</v>
      </c>
      <c r="J432" t="s">
        <v>10</v>
      </c>
    </row>
    <row r="433" spans="1:10">
      <c r="A433">
        <v>432</v>
      </c>
      <c r="B433" t="s">
        <v>111</v>
      </c>
      <c r="C433" t="s">
        <v>707</v>
      </c>
      <c r="D433" t="s">
        <v>716</v>
      </c>
      <c r="E433">
        <v>40</v>
      </c>
      <c r="F433" t="s">
        <v>108</v>
      </c>
      <c r="G433" t="s">
        <v>109</v>
      </c>
      <c r="H433">
        <v>18</v>
      </c>
      <c r="I433" t="s">
        <v>9</v>
      </c>
      <c r="J433" t="s">
        <v>10</v>
      </c>
    </row>
    <row r="434" spans="1:10">
      <c r="A434">
        <v>433</v>
      </c>
      <c r="B434" t="s">
        <v>111</v>
      </c>
      <c r="C434" t="s">
        <v>707</v>
      </c>
      <c r="D434" t="s">
        <v>717</v>
      </c>
      <c r="E434">
        <v>41</v>
      </c>
      <c r="F434" t="s">
        <v>108</v>
      </c>
      <c r="G434" t="s">
        <v>109</v>
      </c>
      <c r="H434">
        <v>18</v>
      </c>
      <c r="I434" t="s">
        <v>9</v>
      </c>
      <c r="J434" t="s">
        <v>10</v>
      </c>
    </row>
    <row r="435" spans="1:10">
      <c r="A435">
        <v>434</v>
      </c>
      <c r="B435" t="s">
        <v>111</v>
      </c>
      <c r="C435" t="s">
        <v>707</v>
      </c>
      <c r="D435" t="s">
        <v>718</v>
      </c>
      <c r="E435">
        <v>42</v>
      </c>
      <c r="F435" t="s">
        <v>108</v>
      </c>
      <c r="G435" t="s">
        <v>109</v>
      </c>
      <c r="H435">
        <v>18</v>
      </c>
      <c r="I435" t="s">
        <v>9</v>
      </c>
      <c r="J435" t="s">
        <v>10</v>
      </c>
    </row>
    <row r="436" spans="1:10">
      <c r="A436">
        <v>435</v>
      </c>
      <c r="B436" t="s">
        <v>111</v>
      </c>
      <c r="C436" t="s">
        <v>707</v>
      </c>
      <c r="D436" t="s">
        <v>719</v>
      </c>
      <c r="E436">
        <v>43</v>
      </c>
      <c r="F436" t="s">
        <v>108</v>
      </c>
      <c r="G436" t="s">
        <v>109</v>
      </c>
      <c r="H436">
        <v>19</v>
      </c>
      <c r="I436" t="s">
        <v>175</v>
      </c>
      <c r="J436" t="s">
        <v>10</v>
      </c>
    </row>
    <row r="437" spans="1:10">
      <c r="A437">
        <v>436</v>
      </c>
      <c r="B437" t="s">
        <v>111</v>
      </c>
      <c r="C437" t="s">
        <v>707</v>
      </c>
      <c r="D437" t="s">
        <v>720</v>
      </c>
      <c r="E437">
        <v>44</v>
      </c>
      <c r="F437" t="s">
        <v>108</v>
      </c>
      <c r="G437" t="s">
        <v>109</v>
      </c>
      <c r="H437">
        <v>21</v>
      </c>
      <c r="I437" t="s">
        <v>9</v>
      </c>
      <c r="J437" t="s">
        <v>10</v>
      </c>
    </row>
    <row r="438" spans="1:10">
      <c r="A438">
        <v>437</v>
      </c>
      <c r="B438" t="s">
        <v>111</v>
      </c>
      <c r="C438" t="s">
        <v>707</v>
      </c>
      <c r="D438" t="s">
        <v>721</v>
      </c>
      <c r="E438">
        <v>45</v>
      </c>
      <c r="F438" t="s">
        <v>108</v>
      </c>
      <c r="G438" t="s">
        <v>109</v>
      </c>
      <c r="H438">
        <v>18</v>
      </c>
      <c r="I438" t="s">
        <v>19</v>
      </c>
      <c r="J438" t="s">
        <v>10</v>
      </c>
    </row>
    <row r="439" spans="1:10">
      <c r="A439">
        <v>438</v>
      </c>
      <c r="B439" t="s">
        <v>111</v>
      </c>
      <c r="C439" t="s">
        <v>707</v>
      </c>
      <c r="D439" t="s">
        <v>722</v>
      </c>
      <c r="E439">
        <v>46</v>
      </c>
      <c r="F439" t="s">
        <v>108</v>
      </c>
      <c r="G439" t="s">
        <v>109</v>
      </c>
      <c r="H439">
        <v>17</v>
      </c>
      <c r="I439" t="s">
        <v>396</v>
      </c>
      <c r="J439" t="s">
        <v>10</v>
      </c>
    </row>
    <row r="440" spans="1:10">
      <c r="A440">
        <v>439</v>
      </c>
      <c r="B440" t="s">
        <v>111</v>
      </c>
      <c r="C440" t="s">
        <v>707</v>
      </c>
      <c r="D440" t="s">
        <v>723</v>
      </c>
      <c r="E440">
        <v>47</v>
      </c>
      <c r="F440" t="s">
        <v>108</v>
      </c>
      <c r="G440" t="s">
        <v>109</v>
      </c>
      <c r="H440">
        <v>17</v>
      </c>
      <c r="I440" t="s">
        <v>14</v>
      </c>
      <c r="J440" t="s">
        <v>10</v>
      </c>
    </row>
    <row r="441" spans="1:10">
      <c r="A441">
        <v>440</v>
      </c>
      <c r="B441" t="s">
        <v>111</v>
      </c>
      <c r="C441" t="s">
        <v>707</v>
      </c>
      <c r="D441" t="s">
        <v>724</v>
      </c>
      <c r="E441">
        <v>48</v>
      </c>
      <c r="F441" t="s">
        <v>108</v>
      </c>
      <c r="G441" t="s">
        <v>109</v>
      </c>
      <c r="H441">
        <v>18</v>
      </c>
      <c r="I441" t="s">
        <v>14</v>
      </c>
      <c r="J441" t="s">
        <v>10</v>
      </c>
    </row>
    <row r="442" spans="1:10">
      <c r="A442">
        <v>441</v>
      </c>
      <c r="B442" t="s">
        <v>111</v>
      </c>
      <c r="C442" t="s">
        <v>707</v>
      </c>
      <c r="D442" t="s">
        <v>725</v>
      </c>
      <c r="E442">
        <v>49</v>
      </c>
      <c r="F442" t="s">
        <v>108</v>
      </c>
      <c r="G442" t="s">
        <v>109</v>
      </c>
      <c r="H442">
        <v>21</v>
      </c>
      <c r="I442" t="s">
        <v>14</v>
      </c>
      <c r="J442" t="s">
        <v>10</v>
      </c>
    </row>
    <row r="443" spans="1:10">
      <c r="A443">
        <v>442</v>
      </c>
      <c r="B443" t="s">
        <v>111</v>
      </c>
      <c r="C443" t="s">
        <v>707</v>
      </c>
      <c r="D443" t="s">
        <v>726</v>
      </c>
      <c r="E443">
        <v>50</v>
      </c>
      <c r="F443" t="s">
        <v>108</v>
      </c>
      <c r="G443" t="s">
        <v>109</v>
      </c>
      <c r="H443">
        <v>19</v>
      </c>
      <c r="I443" t="s">
        <v>14</v>
      </c>
      <c r="J443" t="s">
        <v>10</v>
      </c>
    </row>
    <row r="444" spans="1:10">
      <c r="A444">
        <v>443</v>
      </c>
      <c r="B444" t="s">
        <v>111</v>
      </c>
      <c r="C444" t="s">
        <v>707</v>
      </c>
      <c r="D444" t="s">
        <v>727</v>
      </c>
      <c r="E444">
        <v>51</v>
      </c>
      <c r="F444" t="s">
        <v>108</v>
      </c>
      <c r="G444" t="s">
        <v>109</v>
      </c>
      <c r="H444">
        <v>19</v>
      </c>
      <c r="I444" t="s">
        <v>21</v>
      </c>
      <c r="J444" t="s">
        <v>10</v>
      </c>
    </row>
    <row r="445" spans="1:10">
      <c r="A445">
        <v>444</v>
      </c>
      <c r="B445" t="s">
        <v>111</v>
      </c>
      <c r="C445" t="s">
        <v>707</v>
      </c>
      <c r="D445" t="s">
        <v>728</v>
      </c>
      <c r="E445">
        <v>52</v>
      </c>
      <c r="F445" t="s">
        <v>108</v>
      </c>
      <c r="G445" t="s">
        <v>109</v>
      </c>
      <c r="H445">
        <v>18</v>
      </c>
      <c r="I445" t="s">
        <v>175</v>
      </c>
      <c r="J445" t="s">
        <v>10</v>
      </c>
    </row>
    <row r="446" spans="1:10">
      <c r="A446">
        <v>445</v>
      </c>
      <c r="B446" t="s">
        <v>111</v>
      </c>
      <c r="C446" t="s">
        <v>707</v>
      </c>
      <c r="D446" t="s">
        <v>729</v>
      </c>
      <c r="E446">
        <v>53</v>
      </c>
      <c r="F446" t="s">
        <v>108</v>
      </c>
      <c r="G446" t="s">
        <v>109</v>
      </c>
      <c r="H446">
        <v>17</v>
      </c>
      <c r="I446" t="s">
        <v>44</v>
      </c>
      <c r="J446" t="s">
        <v>10</v>
      </c>
    </row>
    <row r="447" spans="1:10">
      <c r="A447">
        <v>446</v>
      </c>
      <c r="B447" t="s">
        <v>111</v>
      </c>
      <c r="C447" t="s">
        <v>707</v>
      </c>
      <c r="D447" t="s">
        <v>730</v>
      </c>
      <c r="E447">
        <v>54</v>
      </c>
      <c r="F447" t="s">
        <v>108</v>
      </c>
      <c r="G447" t="s">
        <v>109</v>
      </c>
      <c r="H447">
        <v>18</v>
      </c>
      <c r="I447" t="s">
        <v>51</v>
      </c>
      <c r="J447" t="s">
        <v>10</v>
      </c>
    </row>
    <row r="448" spans="1:10">
      <c r="A448">
        <v>447</v>
      </c>
      <c r="B448" t="s">
        <v>111</v>
      </c>
      <c r="C448" t="s">
        <v>707</v>
      </c>
      <c r="D448" t="s">
        <v>731</v>
      </c>
      <c r="E448">
        <v>55</v>
      </c>
      <c r="F448" t="s">
        <v>108</v>
      </c>
      <c r="G448" t="s">
        <v>109</v>
      </c>
      <c r="H448">
        <v>17</v>
      </c>
      <c r="I448" t="s">
        <v>51</v>
      </c>
      <c r="J448" t="s">
        <v>10</v>
      </c>
    </row>
    <row r="449" spans="1:10">
      <c r="A449">
        <v>448</v>
      </c>
      <c r="B449" t="s">
        <v>111</v>
      </c>
      <c r="C449" t="s">
        <v>707</v>
      </c>
      <c r="D449" t="s">
        <v>732</v>
      </c>
      <c r="E449">
        <v>56</v>
      </c>
      <c r="F449" t="s">
        <v>108</v>
      </c>
      <c r="G449" t="s">
        <v>109</v>
      </c>
      <c r="H449">
        <v>17</v>
      </c>
      <c r="I449" t="s">
        <v>51</v>
      </c>
      <c r="J449" t="s">
        <v>10</v>
      </c>
    </row>
    <row r="450" spans="1:10">
      <c r="A450">
        <v>449</v>
      </c>
      <c r="B450" t="s">
        <v>111</v>
      </c>
      <c r="C450" t="s">
        <v>707</v>
      </c>
      <c r="D450" t="s">
        <v>733</v>
      </c>
      <c r="E450">
        <v>57</v>
      </c>
      <c r="F450" t="s">
        <v>243</v>
      </c>
      <c r="G450" t="s">
        <v>244</v>
      </c>
      <c r="H450">
        <v>16</v>
      </c>
      <c r="I450" t="s">
        <v>99</v>
      </c>
      <c r="J450" t="s">
        <v>10</v>
      </c>
    </row>
    <row r="451" spans="1:10">
      <c r="A451">
        <v>450</v>
      </c>
      <c r="B451" t="s">
        <v>111</v>
      </c>
      <c r="C451" t="s">
        <v>707</v>
      </c>
      <c r="D451" t="s">
        <v>734</v>
      </c>
      <c r="E451">
        <v>58</v>
      </c>
      <c r="F451" t="s">
        <v>243</v>
      </c>
      <c r="G451" t="s">
        <v>244</v>
      </c>
      <c r="H451">
        <v>16</v>
      </c>
      <c r="I451" t="s">
        <v>14</v>
      </c>
      <c r="J451" t="s">
        <v>10</v>
      </c>
    </row>
    <row r="452" spans="1:10">
      <c r="A452">
        <v>451</v>
      </c>
      <c r="B452" t="s">
        <v>111</v>
      </c>
      <c r="C452" t="s">
        <v>707</v>
      </c>
      <c r="D452" t="s">
        <v>735</v>
      </c>
      <c r="E452">
        <v>59</v>
      </c>
      <c r="F452" t="s">
        <v>243</v>
      </c>
      <c r="G452" t="s">
        <v>244</v>
      </c>
      <c r="H452">
        <v>15</v>
      </c>
      <c r="I452" t="s">
        <v>14</v>
      </c>
      <c r="J452" t="s">
        <v>10</v>
      </c>
    </row>
    <row r="453" spans="1:10">
      <c r="A453">
        <v>452</v>
      </c>
      <c r="B453" t="s">
        <v>111</v>
      </c>
      <c r="C453" t="s">
        <v>781</v>
      </c>
      <c r="D453" t="s">
        <v>736</v>
      </c>
      <c r="E453">
        <v>1</v>
      </c>
      <c r="F453" t="s">
        <v>49</v>
      </c>
      <c r="G453" t="s">
        <v>50</v>
      </c>
      <c r="H453">
        <v>37</v>
      </c>
      <c r="I453" t="s">
        <v>9</v>
      </c>
      <c r="J453" t="s">
        <v>15</v>
      </c>
    </row>
    <row r="454" spans="1:10">
      <c r="A454">
        <v>453</v>
      </c>
      <c r="B454" t="s">
        <v>111</v>
      </c>
      <c r="C454" t="s">
        <v>781</v>
      </c>
      <c r="D454" t="s">
        <v>737</v>
      </c>
      <c r="E454">
        <v>2</v>
      </c>
      <c r="F454" t="s">
        <v>526</v>
      </c>
      <c r="G454" t="s">
        <v>527</v>
      </c>
      <c r="H454">
        <v>30</v>
      </c>
      <c r="I454" t="s">
        <v>99</v>
      </c>
      <c r="J454" t="s">
        <v>10</v>
      </c>
    </row>
    <row r="455" spans="1:10">
      <c r="A455">
        <v>454</v>
      </c>
      <c r="B455" t="s">
        <v>111</v>
      </c>
      <c r="C455" t="s">
        <v>781</v>
      </c>
      <c r="D455" t="s">
        <v>738</v>
      </c>
      <c r="E455">
        <v>3</v>
      </c>
      <c r="F455" t="s">
        <v>739</v>
      </c>
      <c r="G455" t="s">
        <v>740</v>
      </c>
      <c r="H455">
        <v>26</v>
      </c>
      <c r="I455" t="s">
        <v>60</v>
      </c>
      <c r="J455" t="s">
        <v>741</v>
      </c>
    </row>
    <row r="456" spans="1:10">
      <c r="A456">
        <v>455</v>
      </c>
      <c r="B456" t="s">
        <v>111</v>
      </c>
      <c r="C456" t="s">
        <v>781</v>
      </c>
      <c r="D456" t="s">
        <v>742</v>
      </c>
      <c r="E456">
        <v>4</v>
      </c>
      <c r="F456" t="s">
        <v>109</v>
      </c>
      <c r="G456" t="s">
        <v>743</v>
      </c>
      <c r="H456">
        <v>25</v>
      </c>
      <c r="I456" t="s">
        <v>30</v>
      </c>
      <c r="J456" t="s">
        <v>528</v>
      </c>
    </row>
    <row r="457" spans="1:10">
      <c r="A457">
        <v>456</v>
      </c>
      <c r="B457" t="s">
        <v>111</v>
      </c>
      <c r="C457" t="s">
        <v>781</v>
      </c>
      <c r="D457" t="s">
        <v>744</v>
      </c>
      <c r="E457">
        <v>5</v>
      </c>
      <c r="F457" t="s">
        <v>170</v>
      </c>
      <c r="G457" t="s">
        <v>171</v>
      </c>
      <c r="H457">
        <v>27</v>
      </c>
      <c r="I457" t="s">
        <v>99</v>
      </c>
      <c r="J457" t="s">
        <v>10</v>
      </c>
    </row>
    <row r="458" spans="1:10">
      <c r="A458">
        <v>457</v>
      </c>
      <c r="B458" t="s">
        <v>111</v>
      </c>
      <c r="C458" t="s">
        <v>781</v>
      </c>
      <c r="D458" t="s">
        <v>745</v>
      </c>
      <c r="E458">
        <v>6</v>
      </c>
      <c r="F458" t="s">
        <v>74</v>
      </c>
      <c r="G458" t="s">
        <v>75</v>
      </c>
      <c r="H458">
        <v>27</v>
      </c>
      <c r="I458" t="s">
        <v>165</v>
      </c>
      <c r="J458" t="s">
        <v>22</v>
      </c>
    </row>
    <row r="459" spans="1:10">
      <c r="A459">
        <v>458</v>
      </c>
      <c r="B459" t="s">
        <v>111</v>
      </c>
      <c r="C459" t="s">
        <v>781</v>
      </c>
      <c r="D459" t="s">
        <v>746</v>
      </c>
      <c r="E459">
        <v>7</v>
      </c>
      <c r="F459" t="s">
        <v>275</v>
      </c>
      <c r="G459" t="s">
        <v>276</v>
      </c>
      <c r="H459">
        <v>29</v>
      </c>
      <c r="I459" t="s">
        <v>196</v>
      </c>
      <c r="J459" t="s">
        <v>10</v>
      </c>
    </row>
    <row r="460" spans="1:10">
      <c r="A460">
        <v>459</v>
      </c>
      <c r="B460" t="s">
        <v>111</v>
      </c>
      <c r="C460" t="s">
        <v>781</v>
      </c>
      <c r="D460" t="s">
        <v>747</v>
      </c>
      <c r="E460">
        <v>8</v>
      </c>
      <c r="F460" t="s">
        <v>278</v>
      </c>
      <c r="G460" t="s">
        <v>279</v>
      </c>
      <c r="H460">
        <v>29</v>
      </c>
      <c r="I460" t="s">
        <v>51</v>
      </c>
      <c r="J460" t="s">
        <v>31</v>
      </c>
    </row>
    <row r="461" spans="1:10">
      <c r="A461">
        <v>460</v>
      </c>
      <c r="B461" t="s">
        <v>111</v>
      </c>
      <c r="C461" t="s">
        <v>781</v>
      </c>
      <c r="D461" t="s">
        <v>748</v>
      </c>
      <c r="E461">
        <v>9</v>
      </c>
      <c r="F461" t="s">
        <v>173</v>
      </c>
      <c r="G461" t="s">
        <v>174</v>
      </c>
      <c r="H461">
        <v>30</v>
      </c>
      <c r="I461" t="s">
        <v>134</v>
      </c>
      <c r="J461" t="s">
        <v>10</v>
      </c>
    </row>
    <row r="462" spans="1:10">
      <c r="A462">
        <v>461</v>
      </c>
      <c r="B462" t="s">
        <v>111</v>
      </c>
      <c r="C462" t="s">
        <v>781</v>
      </c>
      <c r="D462" t="s">
        <v>749</v>
      </c>
      <c r="E462">
        <v>10</v>
      </c>
      <c r="F462" t="s">
        <v>78</v>
      </c>
      <c r="G462" t="s">
        <v>79</v>
      </c>
      <c r="H462">
        <v>32</v>
      </c>
      <c r="I462" t="s">
        <v>179</v>
      </c>
      <c r="J462" t="s">
        <v>38</v>
      </c>
    </row>
    <row r="463" spans="1:10">
      <c r="A463">
        <v>462</v>
      </c>
      <c r="B463" t="s">
        <v>111</v>
      </c>
      <c r="C463" t="s">
        <v>781</v>
      </c>
      <c r="D463" t="s">
        <v>750</v>
      </c>
      <c r="E463">
        <v>11</v>
      </c>
      <c r="F463" t="s">
        <v>751</v>
      </c>
      <c r="G463" t="s">
        <v>752</v>
      </c>
      <c r="H463">
        <v>26</v>
      </c>
      <c r="I463" t="s">
        <v>30</v>
      </c>
      <c r="J463" t="s">
        <v>358</v>
      </c>
    </row>
    <row r="464" spans="1:10">
      <c r="A464">
        <v>463</v>
      </c>
      <c r="B464" t="s">
        <v>111</v>
      </c>
      <c r="C464" t="s">
        <v>781</v>
      </c>
      <c r="D464" t="s">
        <v>753</v>
      </c>
      <c r="E464">
        <v>12</v>
      </c>
      <c r="F464" t="s">
        <v>442</v>
      </c>
      <c r="G464" t="s">
        <v>443</v>
      </c>
      <c r="H464">
        <v>28</v>
      </c>
      <c r="I464" t="s">
        <v>144</v>
      </c>
      <c r="J464" t="s">
        <v>10</v>
      </c>
    </row>
    <row r="465" spans="1:10">
      <c r="A465">
        <v>464</v>
      </c>
      <c r="B465" t="s">
        <v>111</v>
      </c>
      <c r="C465" t="s">
        <v>781</v>
      </c>
      <c r="D465" t="s">
        <v>754</v>
      </c>
      <c r="E465">
        <v>13</v>
      </c>
      <c r="F465" t="s">
        <v>755</v>
      </c>
      <c r="G465" t="s">
        <v>756</v>
      </c>
      <c r="H465">
        <v>26</v>
      </c>
      <c r="I465" t="s">
        <v>44</v>
      </c>
      <c r="J465" t="s">
        <v>10</v>
      </c>
    </row>
    <row r="466" spans="1:10">
      <c r="A466">
        <v>465</v>
      </c>
      <c r="B466" t="s">
        <v>111</v>
      </c>
      <c r="C466" t="s">
        <v>781</v>
      </c>
      <c r="D466" t="s">
        <v>757</v>
      </c>
      <c r="E466">
        <v>14</v>
      </c>
      <c r="F466" t="s">
        <v>758</v>
      </c>
      <c r="G466" t="s">
        <v>759</v>
      </c>
      <c r="H466">
        <v>26</v>
      </c>
      <c r="I466" t="s">
        <v>51</v>
      </c>
      <c r="J466" t="s">
        <v>10</v>
      </c>
    </row>
    <row r="467" spans="1:10">
      <c r="A467">
        <v>466</v>
      </c>
      <c r="B467" t="s">
        <v>111</v>
      </c>
      <c r="C467" t="s">
        <v>781</v>
      </c>
      <c r="D467" t="s">
        <v>760</v>
      </c>
      <c r="E467">
        <v>15</v>
      </c>
      <c r="F467" t="s">
        <v>761</v>
      </c>
      <c r="G467" t="s">
        <v>762</v>
      </c>
      <c r="H467">
        <v>21</v>
      </c>
      <c r="I467" t="s">
        <v>763</v>
      </c>
      <c r="J467" t="s">
        <v>22</v>
      </c>
    </row>
    <row r="468" spans="1:10">
      <c r="A468">
        <v>467</v>
      </c>
      <c r="B468" t="s">
        <v>111</v>
      </c>
      <c r="C468" t="s">
        <v>781</v>
      </c>
      <c r="D468" t="s">
        <v>764</v>
      </c>
      <c r="E468">
        <v>16</v>
      </c>
      <c r="F468" t="s">
        <v>181</v>
      </c>
      <c r="G468" t="s">
        <v>182</v>
      </c>
      <c r="H468">
        <v>23</v>
      </c>
      <c r="I468" t="s">
        <v>14</v>
      </c>
      <c r="J468" t="s">
        <v>22</v>
      </c>
    </row>
    <row r="469" spans="1:10">
      <c r="A469">
        <v>468</v>
      </c>
      <c r="B469" t="s">
        <v>111</v>
      </c>
      <c r="C469" t="s">
        <v>781</v>
      </c>
      <c r="D469" t="s">
        <v>765</v>
      </c>
      <c r="E469">
        <v>17</v>
      </c>
      <c r="F469" t="s">
        <v>766</v>
      </c>
      <c r="G469" t="s">
        <v>767</v>
      </c>
      <c r="H469">
        <v>23</v>
      </c>
      <c r="I469" t="s">
        <v>123</v>
      </c>
      <c r="J469" t="s">
        <v>10</v>
      </c>
    </row>
    <row r="470" spans="1:10">
      <c r="A470">
        <v>469</v>
      </c>
      <c r="B470" t="s">
        <v>111</v>
      </c>
      <c r="C470" t="s">
        <v>781</v>
      </c>
      <c r="D470" t="s">
        <v>768</v>
      </c>
      <c r="E470">
        <v>18</v>
      </c>
      <c r="F470" t="s">
        <v>377</v>
      </c>
      <c r="G470" t="s">
        <v>378</v>
      </c>
      <c r="H470">
        <v>28</v>
      </c>
      <c r="I470" t="s">
        <v>14</v>
      </c>
      <c r="J470" t="s">
        <v>528</v>
      </c>
    </row>
    <row r="471" spans="1:10">
      <c r="A471">
        <v>470</v>
      </c>
      <c r="B471" t="s">
        <v>111</v>
      </c>
      <c r="C471" t="s">
        <v>781</v>
      </c>
      <c r="D471" t="s">
        <v>769</v>
      </c>
      <c r="E471">
        <v>19</v>
      </c>
      <c r="F471" t="s">
        <v>464</v>
      </c>
      <c r="G471" t="s">
        <v>465</v>
      </c>
      <c r="H471">
        <v>23</v>
      </c>
      <c r="I471" t="s">
        <v>99</v>
      </c>
      <c r="J471" t="s">
        <v>10</v>
      </c>
    </row>
    <row r="472" spans="1:10">
      <c r="A472">
        <v>471</v>
      </c>
      <c r="B472" t="s">
        <v>111</v>
      </c>
      <c r="C472" t="s">
        <v>781</v>
      </c>
      <c r="D472" t="s">
        <v>770</v>
      </c>
      <c r="E472">
        <v>20</v>
      </c>
      <c r="F472" t="s">
        <v>558</v>
      </c>
      <c r="G472" t="s">
        <v>559</v>
      </c>
      <c r="H472">
        <v>20</v>
      </c>
      <c r="I472" t="s">
        <v>14</v>
      </c>
      <c r="J472" t="s">
        <v>10</v>
      </c>
    </row>
    <row r="473" spans="1:10">
      <c r="A473">
        <v>472</v>
      </c>
      <c r="B473" t="s">
        <v>111</v>
      </c>
      <c r="C473" t="s">
        <v>781</v>
      </c>
      <c r="D473" t="s">
        <v>771</v>
      </c>
      <c r="E473">
        <v>21</v>
      </c>
      <c r="F473" t="s">
        <v>302</v>
      </c>
      <c r="G473" t="s">
        <v>303</v>
      </c>
      <c r="H473">
        <v>20</v>
      </c>
      <c r="I473" t="s">
        <v>196</v>
      </c>
      <c r="J473" t="s">
        <v>10</v>
      </c>
    </row>
    <row r="474" spans="1:10">
      <c r="A474">
        <v>473</v>
      </c>
      <c r="B474" t="s">
        <v>111</v>
      </c>
      <c r="C474" t="s">
        <v>781</v>
      </c>
      <c r="D474" t="s">
        <v>772</v>
      </c>
      <c r="E474">
        <v>22</v>
      </c>
      <c r="F474" t="s">
        <v>204</v>
      </c>
      <c r="G474" t="s">
        <v>205</v>
      </c>
      <c r="H474">
        <v>20</v>
      </c>
      <c r="I474" t="s">
        <v>94</v>
      </c>
      <c r="J474" t="s">
        <v>10</v>
      </c>
    </row>
    <row r="475" spans="1:10">
      <c r="A475">
        <v>474</v>
      </c>
      <c r="B475" t="s">
        <v>111</v>
      </c>
      <c r="C475" t="s">
        <v>781</v>
      </c>
      <c r="D475" t="s">
        <v>773</v>
      </c>
      <c r="E475">
        <v>23</v>
      </c>
      <c r="F475" t="s">
        <v>207</v>
      </c>
      <c r="G475" t="s">
        <v>208</v>
      </c>
      <c r="H475">
        <v>28</v>
      </c>
      <c r="I475" t="s">
        <v>9</v>
      </c>
      <c r="J475" t="s">
        <v>10</v>
      </c>
    </row>
    <row r="476" spans="1:10">
      <c r="A476">
        <v>475</v>
      </c>
      <c r="B476" t="s">
        <v>111</v>
      </c>
      <c r="C476" t="s">
        <v>781</v>
      </c>
      <c r="D476" t="s">
        <v>774</v>
      </c>
      <c r="E476">
        <v>24</v>
      </c>
      <c r="F476" t="s">
        <v>105</v>
      </c>
      <c r="G476" t="s">
        <v>106</v>
      </c>
      <c r="H476">
        <v>19</v>
      </c>
      <c r="I476" t="s">
        <v>410</v>
      </c>
      <c r="J476" t="s">
        <v>10</v>
      </c>
    </row>
    <row r="477" spans="1:10">
      <c r="A477">
        <v>476</v>
      </c>
      <c r="B477" t="s">
        <v>111</v>
      </c>
      <c r="C477" t="s">
        <v>781</v>
      </c>
      <c r="D477" t="s">
        <v>775</v>
      </c>
      <c r="E477">
        <v>25</v>
      </c>
      <c r="F477" t="s">
        <v>105</v>
      </c>
      <c r="G477" t="s">
        <v>106</v>
      </c>
      <c r="H477">
        <v>20</v>
      </c>
      <c r="I477" t="s">
        <v>9</v>
      </c>
      <c r="J477" t="s">
        <v>10</v>
      </c>
    </row>
    <row r="478" spans="1:10">
      <c r="A478">
        <v>477</v>
      </c>
      <c r="B478" t="s">
        <v>111</v>
      </c>
      <c r="C478" t="s">
        <v>781</v>
      </c>
      <c r="D478" t="s">
        <v>776</v>
      </c>
      <c r="E478">
        <v>26</v>
      </c>
      <c r="F478" t="s">
        <v>105</v>
      </c>
      <c r="G478" t="s">
        <v>106</v>
      </c>
      <c r="H478">
        <v>25</v>
      </c>
      <c r="I478" t="s">
        <v>9</v>
      </c>
      <c r="J478" t="s">
        <v>10</v>
      </c>
    </row>
    <row r="479" spans="1:10">
      <c r="A479">
        <v>478</v>
      </c>
      <c r="B479" t="s">
        <v>111</v>
      </c>
      <c r="C479" t="s">
        <v>781</v>
      </c>
      <c r="D479" t="s">
        <v>777</v>
      </c>
      <c r="E479">
        <v>27</v>
      </c>
      <c r="F479" t="s">
        <v>105</v>
      </c>
      <c r="G479" t="s">
        <v>106</v>
      </c>
      <c r="H479">
        <v>20</v>
      </c>
      <c r="I479" t="s">
        <v>99</v>
      </c>
      <c r="J479" t="s">
        <v>10</v>
      </c>
    </row>
    <row r="480" spans="1:10">
      <c r="A480">
        <v>479</v>
      </c>
      <c r="B480" t="s">
        <v>111</v>
      </c>
      <c r="C480" t="s">
        <v>781</v>
      </c>
      <c r="D480" t="s">
        <v>778</v>
      </c>
      <c r="E480">
        <v>28</v>
      </c>
      <c r="F480" t="s">
        <v>108</v>
      </c>
      <c r="G480" t="s">
        <v>109</v>
      </c>
      <c r="H480">
        <v>20</v>
      </c>
      <c r="I480" t="s">
        <v>9</v>
      </c>
      <c r="J480" t="s">
        <v>10</v>
      </c>
    </row>
    <row r="481" spans="1:10">
      <c r="A481">
        <v>480</v>
      </c>
      <c r="B481" t="s">
        <v>111</v>
      </c>
      <c r="C481" t="s">
        <v>781</v>
      </c>
      <c r="D481" t="s">
        <v>779</v>
      </c>
      <c r="E481">
        <v>29</v>
      </c>
      <c r="F481" t="s">
        <v>108</v>
      </c>
      <c r="G481" t="s">
        <v>109</v>
      </c>
      <c r="H481">
        <v>17</v>
      </c>
      <c r="I481" t="s">
        <v>9</v>
      </c>
      <c r="J481" t="s">
        <v>10</v>
      </c>
    </row>
    <row r="482" spans="1:10">
      <c r="A482">
        <v>481</v>
      </c>
      <c r="B482" t="s">
        <v>111</v>
      </c>
      <c r="C482" t="s">
        <v>781</v>
      </c>
      <c r="D482" t="s">
        <v>780</v>
      </c>
      <c r="E482">
        <v>30</v>
      </c>
      <c r="F482" t="s">
        <v>108</v>
      </c>
      <c r="G482" t="s">
        <v>109</v>
      </c>
      <c r="H482">
        <v>20</v>
      </c>
      <c r="I482" t="s">
        <v>134</v>
      </c>
      <c r="J482" t="s">
        <v>10</v>
      </c>
    </row>
    <row r="483" spans="1:10">
      <c r="A483">
        <v>482</v>
      </c>
      <c r="B483" t="s">
        <v>111</v>
      </c>
      <c r="C483" t="s">
        <v>781</v>
      </c>
      <c r="D483" t="s">
        <v>782</v>
      </c>
      <c r="E483">
        <v>31</v>
      </c>
      <c r="F483" t="s">
        <v>108</v>
      </c>
      <c r="G483" t="s">
        <v>109</v>
      </c>
      <c r="H483">
        <v>18</v>
      </c>
      <c r="I483" t="s">
        <v>94</v>
      </c>
      <c r="J483" t="s">
        <v>10</v>
      </c>
    </row>
    <row r="484" spans="1:10">
      <c r="A484">
        <v>483</v>
      </c>
      <c r="B484" t="s">
        <v>111</v>
      </c>
      <c r="C484" t="s">
        <v>781</v>
      </c>
      <c r="D484" t="s">
        <v>783</v>
      </c>
      <c r="E484">
        <v>32</v>
      </c>
      <c r="F484" t="s">
        <v>108</v>
      </c>
      <c r="G484" t="s">
        <v>109</v>
      </c>
      <c r="H484">
        <v>18</v>
      </c>
      <c r="I484" t="s">
        <v>94</v>
      </c>
      <c r="J484" t="s">
        <v>10</v>
      </c>
    </row>
    <row r="485" spans="1:10">
      <c r="A485">
        <v>484</v>
      </c>
      <c r="B485" t="s">
        <v>111</v>
      </c>
      <c r="C485" t="s">
        <v>781</v>
      </c>
      <c r="D485" t="s">
        <v>784</v>
      </c>
      <c r="E485">
        <v>33</v>
      </c>
      <c r="F485" t="s">
        <v>108</v>
      </c>
      <c r="G485" t="s">
        <v>109</v>
      </c>
      <c r="H485">
        <v>20</v>
      </c>
      <c r="I485" t="s">
        <v>14</v>
      </c>
      <c r="J485" t="s">
        <v>10</v>
      </c>
    </row>
    <row r="486" spans="1:10">
      <c r="A486">
        <v>485</v>
      </c>
      <c r="B486" t="s">
        <v>111</v>
      </c>
      <c r="C486" t="s">
        <v>781</v>
      </c>
      <c r="D486" t="s">
        <v>785</v>
      </c>
      <c r="E486">
        <v>34</v>
      </c>
      <c r="F486" t="s">
        <v>108</v>
      </c>
      <c r="G486" t="s">
        <v>109</v>
      </c>
      <c r="H486">
        <v>19</v>
      </c>
      <c r="I486" t="s">
        <v>14</v>
      </c>
      <c r="J486" t="s">
        <v>10</v>
      </c>
    </row>
    <row r="487" spans="1:10">
      <c r="A487">
        <v>486</v>
      </c>
      <c r="B487" t="s">
        <v>111</v>
      </c>
      <c r="C487" t="s">
        <v>781</v>
      </c>
      <c r="D487" t="s">
        <v>786</v>
      </c>
      <c r="E487">
        <v>35</v>
      </c>
      <c r="F487" t="s">
        <v>108</v>
      </c>
      <c r="G487" t="s">
        <v>109</v>
      </c>
      <c r="H487">
        <v>19</v>
      </c>
      <c r="I487" t="s">
        <v>14</v>
      </c>
      <c r="J487" t="s">
        <v>10</v>
      </c>
    </row>
    <row r="488" spans="1:10">
      <c r="A488">
        <v>487</v>
      </c>
      <c r="B488" t="s">
        <v>111</v>
      </c>
      <c r="C488" t="s">
        <v>781</v>
      </c>
      <c r="D488" t="s">
        <v>787</v>
      </c>
      <c r="E488">
        <v>36</v>
      </c>
      <c r="F488" t="s">
        <v>108</v>
      </c>
      <c r="G488" t="s">
        <v>109</v>
      </c>
      <c r="H488">
        <v>21</v>
      </c>
      <c r="I488" t="s">
        <v>14</v>
      </c>
      <c r="J488" t="s">
        <v>10</v>
      </c>
    </row>
    <row r="489" spans="1:10">
      <c r="A489">
        <v>488</v>
      </c>
      <c r="B489" t="s">
        <v>111</v>
      </c>
      <c r="C489" t="s">
        <v>781</v>
      </c>
      <c r="D489" t="s">
        <v>788</v>
      </c>
      <c r="E489">
        <v>37</v>
      </c>
      <c r="F489" t="s">
        <v>108</v>
      </c>
      <c r="G489" t="s">
        <v>109</v>
      </c>
      <c r="H489">
        <v>21</v>
      </c>
      <c r="I489" t="s">
        <v>14</v>
      </c>
      <c r="J489" t="s">
        <v>10</v>
      </c>
    </row>
    <row r="490" spans="1:10">
      <c r="A490">
        <v>489</v>
      </c>
      <c r="B490" t="s">
        <v>111</v>
      </c>
      <c r="C490" t="s">
        <v>781</v>
      </c>
      <c r="D490" t="s">
        <v>789</v>
      </c>
      <c r="E490">
        <v>38</v>
      </c>
      <c r="F490" t="s">
        <v>108</v>
      </c>
      <c r="G490" t="s">
        <v>109</v>
      </c>
      <c r="H490">
        <v>18</v>
      </c>
      <c r="I490" t="s">
        <v>14</v>
      </c>
      <c r="J490" t="s">
        <v>10</v>
      </c>
    </row>
    <row r="491" spans="1:10">
      <c r="A491">
        <v>490</v>
      </c>
      <c r="B491" t="s">
        <v>111</v>
      </c>
      <c r="C491" t="s">
        <v>781</v>
      </c>
      <c r="D491" t="s">
        <v>790</v>
      </c>
      <c r="E491">
        <v>39</v>
      </c>
      <c r="F491" t="s">
        <v>108</v>
      </c>
      <c r="G491" t="s">
        <v>109</v>
      </c>
      <c r="H491">
        <v>21</v>
      </c>
      <c r="I491" t="s">
        <v>14</v>
      </c>
      <c r="J491" t="s">
        <v>10</v>
      </c>
    </row>
    <row r="492" spans="1:10">
      <c r="A492">
        <v>491</v>
      </c>
      <c r="B492" t="s">
        <v>111</v>
      </c>
      <c r="C492" t="s">
        <v>781</v>
      </c>
      <c r="D492" t="s">
        <v>791</v>
      </c>
      <c r="E492">
        <v>40</v>
      </c>
      <c r="F492" t="s">
        <v>108</v>
      </c>
      <c r="G492" t="s">
        <v>109</v>
      </c>
      <c r="H492">
        <v>17</v>
      </c>
      <c r="I492" t="s">
        <v>14</v>
      </c>
      <c r="J492" t="s">
        <v>10</v>
      </c>
    </row>
    <row r="493" spans="1:10">
      <c r="A493">
        <v>492</v>
      </c>
      <c r="B493" t="s">
        <v>111</v>
      </c>
      <c r="C493" t="s">
        <v>781</v>
      </c>
      <c r="D493" t="s">
        <v>792</v>
      </c>
      <c r="E493">
        <v>41</v>
      </c>
      <c r="F493" t="s">
        <v>108</v>
      </c>
      <c r="G493" t="s">
        <v>109</v>
      </c>
      <c r="H493">
        <v>18</v>
      </c>
      <c r="I493" t="s">
        <v>134</v>
      </c>
      <c r="J493" t="s">
        <v>10</v>
      </c>
    </row>
    <row r="494" spans="1:10">
      <c r="A494">
        <v>493</v>
      </c>
      <c r="B494" t="s">
        <v>111</v>
      </c>
      <c r="C494" t="s">
        <v>781</v>
      </c>
      <c r="D494" t="s">
        <v>793</v>
      </c>
      <c r="E494">
        <v>42</v>
      </c>
      <c r="F494" t="s">
        <v>108</v>
      </c>
      <c r="G494" t="s">
        <v>109</v>
      </c>
      <c r="H494">
        <v>19</v>
      </c>
      <c r="I494" t="s">
        <v>196</v>
      </c>
      <c r="J494" t="s">
        <v>10</v>
      </c>
    </row>
    <row r="495" spans="1:10">
      <c r="A495">
        <v>494</v>
      </c>
      <c r="B495" t="s">
        <v>111</v>
      </c>
      <c r="C495" t="s">
        <v>781</v>
      </c>
      <c r="D495" t="s">
        <v>794</v>
      </c>
      <c r="E495">
        <v>43</v>
      </c>
      <c r="F495" t="s">
        <v>108</v>
      </c>
      <c r="G495" t="s">
        <v>109</v>
      </c>
      <c r="H495">
        <v>17</v>
      </c>
      <c r="I495" t="s">
        <v>99</v>
      </c>
      <c r="J495" t="s">
        <v>211</v>
      </c>
    </row>
    <row r="496" spans="1:10">
      <c r="A496">
        <v>495</v>
      </c>
      <c r="B496" t="s">
        <v>111</v>
      </c>
      <c r="C496" t="s">
        <v>781</v>
      </c>
      <c r="D496" t="s">
        <v>795</v>
      </c>
      <c r="E496">
        <v>44</v>
      </c>
      <c r="F496" t="s">
        <v>108</v>
      </c>
      <c r="G496" t="s">
        <v>109</v>
      </c>
      <c r="H496">
        <v>19</v>
      </c>
      <c r="I496" t="s">
        <v>56</v>
      </c>
      <c r="J496" t="s">
        <v>10</v>
      </c>
    </row>
    <row r="497" spans="1:10">
      <c r="A497">
        <v>496</v>
      </c>
      <c r="B497" t="s">
        <v>111</v>
      </c>
      <c r="C497" t="s">
        <v>781</v>
      </c>
      <c r="D497" t="s">
        <v>796</v>
      </c>
      <c r="E497">
        <v>45</v>
      </c>
      <c r="F497" t="s">
        <v>108</v>
      </c>
      <c r="G497" t="s">
        <v>109</v>
      </c>
      <c r="H497">
        <v>18</v>
      </c>
      <c r="I497" t="s">
        <v>196</v>
      </c>
      <c r="J497" t="s">
        <v>10</v>
      </c>
    </row>
    <row r="498" spans="1:10">
      <c r="A498">
        <v>497</v>
      </c>
      <c r="B498" t="s">
        <v>111</v>
      </c>
      <c r="C498" t="s">
        <v>781</v>
      </c>
      <c r="D498" t="s">
        <v>797</v>
      </c>
      <c r="E498">
        <v>46</v>
      </c>
      <c r="F498" t="s">
        <v>108</v>
      </c>
      <c r="G498" t="s">
        <v>109</v>
      </c>
      <c r="H498">
        <v>17</v>
      </c>
      <c r="I498" t="s">
        <v>30</v>
      </c>
      <c r="J498" t="s">
        <v>10</v>
      </c>
    </row>
    <row r="499" spans="1:10">
      <c r="A499">
        <v>498</v>
      </c>
      <c r="B499" t="s">
        <v>111</v>
      </c>
      <c r="C499" t="s">
        <v>781</v>
      </c>
      <c r="D499" t="s">
        <v>798</v>
      </c>
      <c r="E499">
        <v>47</v>
      </c>
      <c r="F499" t="s">
        <v>108</v>
      </c>
      <c r="G499" t="s">
        <v>109</v>
      </c>
      <c r="H499">
        <v>20</v>
      </c>
      <c r="I499" t="s">
        <v>175</v>
      </c>
      <c r="J499" t="s">
        <v>10</v>
      </c>
    </row>
    <row r="500" spans="1:10">
      <c r="A500">
        <v>499</v>
      </c>
      <c r="B500" t="s">
        <v>111</v>
      </c>
      <c r="C500" t="s">
        <v>781</v>
      </c>
      <c r="D500" t="s">
        <v>799</v>
      </c>
      <c r="E500">
        <v>48</v>
      </c>
      <c r="F500" t="s">
        <v>108</v>
      </c>
      <c r="G500" t="s">
        <v>109</v>
      </c>
      <c r="H500">
        <v>20</v>
      </c>
      <c r="I500" t="s">
        <v>99</v>
      </c>
      <c r="J500" t="s">
        <v>10</v>
      </c>
    </row>
    <row r="501" spans="1:10">
      <c r="A501">
        <v>500</v>
      </c>
      <c r="B501" t="s">
        <v>111</v>
      </c>
      <c r="C501" t="s">
        <v>781</v>
      </c>
      <c r="D501" t="s">
        <v>800</v>
      </c>
      <c r="E501">
        <v>49</v>
      </c>
      <c r="F501" t="s">
        <v>108</v>
      </c>
      <c r="G501" t="s">
        <v>109</v>
      </c>
      <c r="H501">
        <v>19</v>
      </c>
      <c r="I501" t="s">
        <v>144</v>
      </c>
      <c r="J501" t="s">
        <v>10</v>
      </c>
    </row>
    <row r="502" spans="1:10">
      <c r="A502">
        <v>501</v>
      </c>
      <c r="B502" t="s">
        <v>111</v>
      </c>
      <c r="C502" t="s">
        <v>781</v>
      </c>
      <c r="D502" t="s">
        <v>801</v>
      </c>
      <c r="E502">
        <v>50</v>
      </c>
      <c r="F502" t="s">
        <v>108</v>
      </c>
      <c r="G502" t="s">
        <v>109</v>
      </c>
      <c r="H502">
        <v>19</v>
      </c>
      <c r="I502" t="s">
        <v>51</v>
      </c>
      <c r="J502" t="s">
        <v>10</v>
      </c>
    </row>
    <row r="503" spans="1:10">
      <c r="A503">
        <v>502</v>
      </c>
      <c r="B503" t="s">
        <v>111</v>
      </c>
      <c r="C503" t="s">
        <v>781</v>
      </c>
      <c r="D503" t="s">
        <v>802</v>
      </c>
      <c r="E503">
        <v>51</v>
      </c>
      <c r="F503" t="s">
        <v>108</v>
      </c>
      <c r="G503" t="s">
        <v>109</v>
      </c>
      <c r="H503">
        <v>18</v>
      </c>
      <c r="I503" t="s">
        <v>51</v>
      </c>
      <c r="J503" t="s">
        <v>10</v>
      </c>
    </row>
    <row r="504" spans="1:10">
      <c r="A504">
        <v>503</v>
      </c>
      <c r="B504" t="s">
        <v>111</v>
      </c>
      <c r="C504" t="s">
        <v>781</v>
      </c>
      <c r="D504" t="s">
        <v>803</v>
      </c>
      <c r="E504">
        <v>52</v>
      </c>
      <c r="F504" t="s">
        <v>243</v>
      </c>
      <c r="G504" t="s">
        <v>244</v>
      </c>
      <c r="H504">
        <v>16</v>
      </c>
      <c r="I504" t="s">
        <v>44</v>
      </c>
      <c r="J504" t="s">
        <v>10</v>
      </c>
    </row>
    <row r="505" spans="1:10">
      <c r="A505">
        <v>504</v>
      </c>
      <c r="B505" t="s">
        <v>111</v>
      </c>
      <c r="C505" t="s">
        <v>842</v>
      </c>
      <c r="D505" t="s">
        <v>804</v>
      </c>
      <c r="E505">
        <v>1</v>
      </c>
      <c r="F505" t="s">
        <v>668</v>
      </c>
      <c r="G505" t="s">
        <v>669</v>
      </c>
      <c r="H505">
        <v>24</v>
      </c>
      <c r="I505" t="s">
        <v>51</v>
      </c>
      <c r="J505" t="s">
        <v>15</v>
      </c>
    </row>
    <row r="506" spans="1:10">
      <c r="A506">
        <v>505</v>
      </c>
      <c r="B506" t="s">
        <v>111</v>
      </c>
      <c r="C506" t="s">
        <v>842</v>
      </c>
      <c r="D506" t="s">
        <v>805</v>
      </c>
      <c r="E506">
        <v>2</v>
      </c>
      <c r="F506" t="s">
        <v>806</v>
      </c>
      <c r="G506" t="s">
        <v>807</v>
      </c>
      <c r="H506">
        <v>31</v>
      </c>
      <c r="I506" t="s">
        <v>94</v>
      </c>
      <c r="J506" t="s">
        <v>10</v>
      </c>
    </row>
    <row r="507" spans="1:10">
      <c r="A507">
        <v>506</v>
      </c>
      <c r="B507" t="s">
        <v>111</v>
      </c>
      <c r="C507" t="s">
        <v>842</v>
      </c>
      <c r="D507" t="s">
        <v>808</v>
      </c>
      <c r="E507">
        <v>3</v>
      </c>
      <c r="F507" t="s">
        <v>46</v>
      </c>
      <c r="G507" t="s">
        <v>47</v>
      </c>
      <c r="H507">
        <v>37</v>
      </c>
      <c r="I507" t="s">
        <v>9</v>
      </c>
      <c r="J507" t="s">
        <v>38</v>
      </c>
    </row>
    <row r="508" spans="1:10">
      <c r="A508">
        <v>507</v>
      </c>
      <c r="B508" t="s">
        <v>111</v>
      </c>
      <c r="C508" t="s">
        <v>842</v>
      </c>
      <c r="D508" t="s">
        <v>809</v>
      </c>
      <c r="E508">
        <v>4</v>
      </c>
      <c r="F508" t="s">
        <v>157</v>
      </c>
      <c r="G508" t="s">
        <v>158</v>
      </c>
      <c r="H508">
        <v>29</v>
      </c>
      <c r="I508" t="s">
        <v>99</v>
      </c>
      <c r="J508" t="s">
        <v>10</v>
      </c>
    </row>
    <row r="509" spans="1:10">
      <c r="A509">
        <v>508</v>
      </c>
      <c r="B509" t="s">
        <v>111</v>
      </c>
      <c r="C509" t="s">
        <v>842</v>
      </c>
      <c r="D509" t="s">
        <v>810</v>
      </c>
      <c r="E509">
        <v>5</v>
      </c>
      <c r="F509" t="s">
        <v>739</v>
      </c>
      <c r="G509" t="s">
        <v>740</v>
      </c>
      <c r="H509">
        <v>25</v>
      </c>
      <c r="I509" t="s">
        <v>44</v>
      </c>
      <c r="J509" t="s">
        <v>38</v>
      </c>
    </row>
    <row r="510" spans="1:10">
      <c r="A510">
        <v>509</v>
      </c>
      <c r="B510" t="s">
        <v>111</v>
      </c>
      <c r="C510" t="s">
        <v>842</v>
      </c>
      <c r="D510" t="s">
        <v>811</v>
      </c>
      <c r="E510">
        <v>6</v>
      </c>
      <c r="F510" t="s">
        <v>442</v>
      </c>
      <c r="G510" t="s">
        <v>443</v>
      </c>
      <c r="H510">
        <v>27</v>
      </c>
      <c r="I510" t="s">
        <v>179</v>
      </c>
      <c r="J510" t="s">
        <v>211</v>
      </c>
    </row>
    <row r="511" spans="1:10">
      <c r="A511">
        <v>510</v>
      </c>
      <c r="B511" t="s">
        <v>111</v>
      </c>
      <c r="C511" t="s">
        <v>842</v>
      </c>
      <c r="D511" t="s">
        <v>812</v>
      </c>
      <c r="E511">
        <v>7</v>
      </c>
      <c r="F511" t="s">
        <v>758</v>
      </c>
      <c r="G511" t="s">
        <v>759</v>
      </c>
      <c r="H511">
        <v>22</v>
      </c>
      <c r="I511" t="s">
        <v>51</v>
      </c>
      <c r="J511" t="s">
        <v>38</v>
      </c>
    </row>
    <row r="512" spans="1:10">
      <c r="A512">
        <v>511</v>
      </c>
      <c r="B512" t="s">
        <v>111</v>
      </c>
      <c r="C512" t="s">
        <v>842</v>
      </c>
      <c r="D512" t="s">
        <v>813</v>
      </c>
      <c r="E512">
        <v>8</v>
      </c>
      <c r="F512" t="s">
        <v>688</v>
      </c>
      <c r="G512" t="s">
        <v>689</v>
      </c>
      <c r="H512">
        <v>28</v>
      </c>
      <c r="I512" t="s">
        <v>14</v>
      </c>
      <c r="J512" t="s">
        <v>528</v>
      </c>
    </row>
    <row r="513" spans="1:10">
      <c r="A513">
        <v>512</v>
      </c>
      <c r="B513" t="s">
        <v>111</v>
      </c>
      <c r="C513" t="s">
        <v>842</v>
      </c>
      <c r="D513" t="s">
        <v>814</v>
      </c>
      <c r="E513">
        <v>9</v>
      </c>
      <c r="F513" t="s">
        <v>446</v>
      </c>
      <c r="G513" t="s">
        <v>447</v>
      </c>
      <c r="H513">
        <v>26</v>
      </c>
      <c r="I513" t="s">
        <v>51</v>
      </c>
      <c r="J513" t="s">
        <v>815</v>
      </c>
    </row>
    <row r="514" spans="1:10">
      <c r="A514">
        <v>513</v>
      </c>
      <c r="B514" t="s">
        <v>111</v>
      </c>
      <c r="C514" t="s">
        <v>842</v>
      </c>
      <c r="D514" t="s">
        <v>816</v>
      </c>
      <c r="E514">
        <v>10</v>
      </c>
      <c r="F514" t="s">
        <v>449</v>
      </c>
      <c r="G514" t="s">
        <v>450</v>
      </c>
      <c r="H514">
        <v>22</v>
      </c>
      <c r="I514" t="s">
        <v>179</v>
      </c>
      <c r="J514" t="s">
        <v>10</v>
      </c>
    </row>
    <row r="515" spans="1:10">
      <c r="A515">
        <v>514</v>
      </c>
      <c r="B515" t="s">
        <v>111</v>
      </c>
      <c r="C515" t="s">
        <v>842</v>
      </c>
      <c r="D515" t="s">
        <v>817</v>
      </c>
      <c r="E515">
        <v>11</v>
      </c>
      <c r="F515" t="s">
        <v>449</v>
      </c>
      <c r="G515" t="s">
        <v>450</v>
      </c>
      <c r="H515">
        <v>21</v>
      </c>
      <c r="I515" t="s">
        <v>196</v>
      </c>
      <c r="J515" t="s">
        <v>22</v>
      </c>
    </row>
    <row r="516" spans="1:10">
      <c r="A516">
        <v>515</v>
      </c>
      <c r="B516" t="s">
        <v>111</v>
      </c>
      <c r="C516" t="s">
        <v>842</v>
      </c>
      <c r="D516" t="s">
        <v>818</v>
      </c>
      <c r="E516">
        <v>12</v>
      </c>
      <c r="F516" t="s">
        <v>449</v>
      </c>
      <c r="G516" t="s">
        <v>450</v>
      </c>
      <c r="H516">
        <v>29</v>
      </c>
      <c r="I516" t="s">
        <v>117</v>
      </c>
      <c r="J516" t="s">
        <v>10</v>
      </c>
    </row>
    <row r="517" spans="1:10">
      <c r="A517">
        <v>516</v>
      </c>
      <c r="B517" t="s">
        <v>111</v>
      </c>
      <c r="C517" t="s">
        <v>842</v>
      </c>
      <c r="D517" t="s">
        <v>819</v>
      </c>
      <c r="E517">
        <v>13</v>
      </c>
      <c r="F517" t="s">
        <v>820</v>
      </c>
      <c r="G517" t="s">
        <v>821</v>
      </c>
      <c r="H517">
        <v>24</v>
      </c>
      <c r="I517" t="s">
        <v>40</v>
      </c>
      <c r="J517" t="s">
        <v>22</v>
      </c>
    </row>
    <row r="518" spans="1:10">
      <c r="A518">
        <v>517</v>
      </c>
      <c r="B518" t="s">
        <v>111</v>
      </c>
      <c r="C518" t="s">
        <v>842</v>
      </c>
      <c r="D518" t="s">
        <v>822</v>
      </c>
      <c r="E518">
        <v>14</v>
      </c>
      <c r="F518" t="s">
        <v>820</v>
      </c>
      <c r="G518" t="s">
        <v>821</v>
      </c>
      <c r="H518">
        <v>24</v>
      </c>
      <c r="I518" t="s">
        <v>44</v>
      </c>
      <c r="J518" t="s">
        <v>10</v>
      </c>
    </row>
    <row r="519" spans="1:10">
      <c r="A519">
        <v>518</v>
      </c>
      <c r="B519" t="s">
        <v>111</v>
      </c>
      <c r="C519" t="s">
        <v>842</v>
      </c>
      <c r="D519" t="s">
        <v>823</v>
      </c>
      <c r="E519">
        <v>15</v>
      </c>
      <c r="F519" t="s">
        <v>455</v>
      </c>
      <c r="G519" t="s">
        <v>456</v>
      </c>
      <c r="H519">
        <v>29</v>
      </c>
      <c r="I519" t="s">
        <v>99</v>
      </c>
      <c r="J519" t="s">
        <v>149</v>
      </c>
    </row>
    <row r="520" spans="1:10">
      <c r="A520">
        <v>519</v>
      </c>
      <c r="B520" t="s">
        <v>111</v>
      </c>
      <c r="C520" t="s">
        <v>842</v>
      </c>
      <c r="D520" t="s">
        <v>824</v>
      </c>
      <c r="E520">
        <v>16</v>
      </c>
      <c r="F520" t="s">
        <v>825</v>
      </c>
      <c r="G520" t="s">
        <v>826</v>
      </c>
      <c r="H520">
        <v>19</v>
      </c>
      <c r="I520" t="s">
        <v>175</v>
      </c>
      <c r="J520" t="s">
        <v>103</v>
      </c>
    </row>
    <row r="521" spans="1:10">
      <c r="A521">
        <v>520</v>
      </c>
      <c r="B521" t="s">
        <v>111</v>
      </c>
      <c r="C521" t="s">
        <v>842</v>
      </c>
      <c r="D521" t="s">
        <v>169</v>
      </c>
      <c r="E521">
        <v>17</v>
      </c>
      <c r="F521" t="s">
        <v>87</v>
      </c>
      <c r="G521" t="s">
        <v>88</v>
      </c>
      <c r="H521">
        <v>22</v>
      </c>
      <c r="I521" t="s">
        <v>763</v>
      </c>
      <c r="J521" t="s">
        <v>10</v>
      </c>
    </row>
    <row r="522" spans="1:10">
      <c r="A522">
        <v>521</v>
      </c>
      <c r="B522" t="s">
        <v>111</v>
      </c>
      <c r="C522" t="s">
        <v>842</v>
      </c>
      <c r="D522" t="s">
        <v>827</v>
      </c>
      <c r="E522">
        <v>18</v>
      </c>
      <c r="F522" t="s">
        <v>828</v>
      </c>
      <c r="G522" t="s">
        <v>829</v>
      </c>
      <c r="H522">
        <v>22</v>
      </c>
      <c r="I522" t="s">
        <v>99</v>
      </c>
      <c r="J522" t="s">
        <v>10</v>
      </c>
    </row>
    <row r="523" spans="1:10">
      <c r="A523">
        <v>522</v>
      </c>
      <c r="B523" t="s">
        <v>111</v>
      </c>
      <c r="C523" t="s">
        <v>842</v>
      </c>
      <c r="D523" t="s">
        <v>830</v>
      </c>
      <c r="E523">
        <v>19</v>
      </c>
      <c r="F523" t="s">
        <v>93</v>
      </c>
      <c r="G523" t="s">
        <v>24</v>
      </c>
      <c r="H523">
        <v>26</v>
      </c>
      <c r="I523" t="s">
        <v>131</v>
      </c>
      <c r="J523" t="s">
        <v>10</v>
      </c>
    </row>
    <row r="524" spans="1:10">
      <c r="A524">
        <v>523</v>
      </c>
      <c r="B524" t="s">
        <v>111</v>
      </c>
      <c r="C524" t="s">
        <v>842</v>
      </c>
      <c r="D524" t="s">
        <v>831</v>
      </c>
      <c r="E524">
        <v>20</v>
      </c>
      <c r="F524" t="s">
        <v>302</v>
      </c>
      <c r="G524" t="s">
        <v>303</v>
      </c>
      <c r="H524">
        <v>20</v>
      </c>
      <c r="I524" t="s">
        <v>123</v>
      </c>
      <c r="J524" t="s">
        <v>10</v>
      </c>
    </row>
    <row r="525" spans="1:10">
      <c r="A525">
        <v>524</v>
      </c>
      <c r="B525" t="s">
        <v>111</v>
      </c>
      <c r="C525" t="s">
        <v>842</v>
      </c>
      <c r="D525" t="s">
        <v>832</v>
      </c>
      <c r="E525">
        <v>21</v>
      </c>
      <c r="F525" t="s">
        <v>101</v>
      </c>
      <c r="G525" t="s">
        <v>102</v>
      </c>
      <c r="H525">
        <v>23</v>
      </c>
      <c r="I525" t="s">
        <v>9</v>
      </c>
      <c r="J525" t="s">
        <v>10</v>
      </c>
    </row>
    <row r="526" spans="1:10">
      <c r="A526">
        <v>525</v>
      </c>
      <c r="B526" t="s">
        <v>111</v>
      </c>
      <c r="C526" t="s">
        <v>842</v>
      </c>
      <c r="D526" t="s">
        <v>833</v>
      </c>
      <c r="E526">
        <v>22</v>
      </c>
      <c r="F526" t="s">
        <v>101</v>
      </c>
      <c r="G526" t="s">
        <v>102</v>
      </c>
      <c r="H526">
        <v>22</v>
      </c>
      <c r="I526" t="s">
        <v>99</v>
      </c>
      <c r="J526" t="s">
        <v>10</v>
      </c>
    </row>
    <row r="527" spans="1:10">
      <c r="A527">
        <v>526</v>
      </c>
      <c r="B527" t="s">
        <v>111</v>
      </c>
      <c r="C527" t="s">
        <v>842</v>
      </c>
      <c r="D527" t="s">
        <v>834</v>
      </c>
      <c r="E527">
        <v>23</v>
      </c>
      <c r="F527" t="s">
        <v>105</v>
      </c>
      <c r="G527" t="s">
        <v>106</v>
      </c>
      <c r="H527">
        <v>22</v>
      </c>
      <c r="I527" t="s">
        <v>19</v>
      </c>
      <c r="J527" t="s">
        <v>10</v>
      </c>
    </row>
    <row r="528" spans="1:10">
      <c r="A528">
        <v>527</v>
      </c>
      <c r="B528" t="s">
        <v>111</v>
      </c>
      <c r="C528" t="s">
        <v>842</v>
      </c>
      <c r="D528" t="s">
        <v>835</v>
      </c>
      <c r="E528">
        <v>24</v>
      </c>
      <c r="F528" t="s">
        <v>105</v>
      </c>
      <c r="G528" t="s">
        <v>106</v>
      </c>
      <c r="H528">
        <v>22</v>
      </c>
      <c r="I528" t="s">
        <v>99</v>
      </c>
      <c r="J528" t="s">
        <v>10</v>
      </c>
    </row>
    <row r="529" spans="1:10">
      <c r="A529">
        <v>528</v>
      </c>
      <c r="B529" t="s">
        <v>111</v>
      </c>
      <c r="C529" t="s">
        <v>842</v>
      </c>
      <c r="D529" t="s">
        <v>836</v>
      </c>
      <c r="E529">
        <v>25</v>
      </c>
      <c r="F529" t="s">
        <v>108</v>
      </c>
      <c r="G529" t="s">
        <v>109</v>
      </c>
      <c r="H529">
        <v>19</v>
      </c>
      <c r="I529" t="s">
        <v>99</v>
      </c>
      <c r="J529" t="s">
        <v>10</v>
      </c>
    </row>
    <row r="530" spans="1:10">
      <c r="A530">
        <v>529</v>
      </c>
      <c r="B530" t="s">
        <v>111</v>
      </c>
      <c r="C530" t="s">
        <v>842</v>
      </c>
      <c r="D530" t="s">
        <v>837</v>
      </c>
      <c r="E530">
        <v>26</v>
      </c>
      <c r="F530" t="s">
        <v>108</v>
      </c>
      <c r="G530" t="s">
        <v>109</v>
      </c>
      <c r="H530">
        <v>20</v>
      </c>
      <c r="I530" t="s">
        <v>9</v>
      </c>
      <c r="J530" t="s">
        <v>10</v>
      </c>
    </row>
    <row r="531" spans="1:10">
      <c r="A531">
        <v>530</v>
      </c>
      <c r="B531" t="s">
        <v>111</v>
      </c>
      <c r="C531" t="s">
        <v>842</v>
      </c>
      <c r="D531" t="s">
        <v>838</v>
      </c>
      <c r="E531">
        <v>27</v>
      </c>
      <c r="F531" t="s">
        <v>108</v>
      </c>
      <c r="G531" t="s">
        <v>109</v>
      </c>
      <c r="H531">
        <v>18</v>
      </c>
      <c r="I531" t="s">
        <v>9</v>
      </c>
      <c r="J531" t="s">
        <v>10</v>
      </c>
    </row>
    <row r="532" spans="1:10">
      <c r="A532">
        <v>531</v>
      </c>
      <c r="B532" t="s">
        <v>111</v>
      </c>
      <c r="C532" t="s">
        <v>842</v>
      </c>
      <c r="D532" t="s">
        <v>839</v>
      </c>
      <c r="E532">
        <v>28</v>
      </c>
      <c r="F532" t="s">
        <v>108</v>
      </c>
      <c r="G532" t="s">
        <v>109</v>
      </c>
      <c r="H532">
        <v>17</v>
      </c>
      <c r="I532" t="s">
        <v>9</v>
      </c>
      <c r="J532" t="s">
        <v>10</v>
      </c>
    </row>
    <row r="533" spans="1:10">
      <c r="A533">
        <v>532</v>
      </c>
      <c r="B533" t="s">
        <v>111</v>
      </c>
      <c r="C533" t="s">
        <v>842</v>
      </c>
      <c r="D533" t="s">
        <v>840</v>
      </c>
      <c r="E533">
        <v>29</v>
      </c>
      <c r="F533" t="s">
        <v>108</v>
      </c>
      <c r="G533" t="s">
        <v>109</v>
      </c>
      <c r="H533">
        <v>20</v>
      </c>
      <c r="I533" t="s">
        <v>19</v>
      </c>
      <c r="J533" t="s">
        <v>10</v>
      </c>
    </row>
    <row r="534" spans="1:10">
      <c r="A534">
        <v>533</v>
      </c>
      <c r="B534" t="s">
        <v>111</v>
      </c>
      <c r="C534" t="s">
        <v>842</v>
      </c>
      <c r="D534" t="s">
        <v>841</v>
      </c>
      <c r="E534">
        <v>30</v>
      </c>
      <c r="F534" t="s">
        <v>108</v>
      </c>
      <c r="G534" t="s">
        <v>109</v>
      </c>
      <c r="H534">
        <v>19</v>
      </c>
      <c r="I534" t="s">
        <v>14</v>
      </c>
      <c r="J534" t="s">
        <v>10</v>
      </c>
    </row>
    <row r="535" spans="1:10">
      <c r="A535">
        <v>534</v>
      </c>
      <c r="B535" t="s">
        <v>111</v>
      </c>
      <c r="C535" t="s">
        <v>842</v>
      </c>
      <c r="D535" t="s">
        <v>843</v>
      </c>
      <c r="E535">
        <v>31</v>
      </c>
      <c r="F535" t="s">
        <v>108</v>
      </c>
      <c r="G535" t="s">
        <v>109</v>
      </c>
      <c r="H535">
        <v>17</v>
      </c>
      <c r="I535" t="s">
        <v>14</v>
      </c>
      <c r="J535" t="s">
        <v>10</v>
      </c>
    </row>
    <row r="536" spans="1:10">
      <c r="A536">
        <v>535</v>
      </c>
      <c r="B536" t="s">
        <v>111</v>
      </c>
      <c r="C536" t="s">
        <v>842</v>
      </c>
      <c r="D536" t="s">
        <v>844</v>
      </c>
      <c r="E536">
        <v>32</v>
      </c>
      <c r="F536" t="s">
        <v>108</v>
      </c>
      <c r="G536" t="s">
        <v>109</v>
      </c>
      <c r="H536">
        <v>20</v>
      </c>
      <c r="I536" t="s">
        <v>14</v>
      </c>
      <c r="J536" t="s">
        <v>10</v>
      </c>
    </row>
    <row r="537" spans="1:10">
      <c r="A537">
        <v>536</v>
      </c>
      <c r="B537" t="s">
        <v>111</v>
      </c>
      <c r="C537" t="s">
        <v>842</v>
      </c>
      <c r="D537" t="s">
        <v>845</v>
      </c>
      <c r="E537">
        <v>33</v>
      </c>
      <c r="F537" t="s">
        <v>108</v>
      </c>
      <c r="G537" t="s">
        <v>109</v>
      </c>
      <c r="H537">
        <v>20</v>
      </c>
      <c r="I537" t="s">
        <v>14</v>
      </c>
      <c r="J537" t="s">
        <v>10</v>
      </c>
    </row>
    <row r="538" spans="1:10">
      <c r="A538">
        <v>537</v>
      </c>
      <c r="B538" t="s">
        <v>111</v>
      </c>
      <c r="C538" t="s">
        <v>842</v>
      </c>
      <c r="D538" t="s">
        <v>846</v>
      </c>
      <c r="E538">
        <v>34</v>
      </c>
      <c r="F538" t="s">
        <v>108</v>
      </c>
      <c r="G538" t="s">
        <v>109</v>
      </c>
      <c r="H538">
        <v>18</v>
      </c>
      <c r="I538" t="s">
        <v>131</v>
      </c>
      <c r="J538" t="s">
        <v>10</v>
      </c>
    </row>
    <row r="539" spans="1:10">
      <c r="A539">
        <v>538</v>
      </c>
      <c r="B539" t="s">
        <v>111</v>
      </c>
      <c r="C539" t="s">
        <v>842</v>
      </c>
      <c r="D539" t="s">
        <v>847</v>
      </c>
      <c r="E539">
        <v>35</v>
      </c>
      <c r="F539" t="s">
        <v>108</v>
      </c>
      <c r="G539" t="s">
        <v>109</v>
      </c>
      <c r="H539">
        <v>19</v>
      </c>
      <c r="I539" t="s">
        <v>35</v>
      </c>
      <c r="J539" t="s">
        <v>10</v>
      </c>
    </row>
    <row r="540" spans="1:10">
      <c r="A540">
        <v>539</v>
      </c>
      <c r="B540" t="s">
        <v>111</v>
      </c>
      <c r="C540" t="s">
        <v>842</v>
      </c>
      <c r="D540" t="s">
        <v>848</v>
      </c>
      <c r="E540">
        <v>36</v>
      </c>
      <c r="F540" t="s">
        <v>108</v>
      </c>
      <c r="G540" t="s">
        <v>109</v>
      </c>
      <c r="H540">
        <v>20</v>
      </c>
      <c r="I540" t="s">
        <v>131</v>
      </c>
      <c r="J540" t="s">
        <v>10</v>
      </c>
    </row>
    <row r="541" spans="1:10">
      <c r="A541">
        <v>540</v>
      </c>
      <c r="B541" t="s">
        <v>111</v>
      </c>
      <c r="C541" t="s">
        <v>842</v>
      </c>
      <c r="D541" t="s">
        <v>849</v>
      </c>
      <c r="E541">
        <v>37</v>
      </c>
      <c r="F541" t="s">
        <v>108</v>
      </c>
      <c r="G541" t="s">
        <v>109</v>
      </c>
      <c r="H541">
        <v>20</v>
      </c>
      <c r="I541" t="s">
        <v>99</v>
      </c>
      <c r="J541" t="s">
        <v>10</v>
      </c>
    </row>
    <row r="542" spans="1:10">
      <c r="A542">
        <v>541</v>
      </c>
      <c r="B542" t="s">
        <v>111</v>
      </c>
      <c r="C542" t="s">
        <v>842</v>
      </c>
      <c r="D542" t="s">
        <v>850</v>
      </c>
      <c r="E542">
        <v>38</v>
      </c>
      <c r="F542" t="s">
        <v>108</v>
      </c>
      <c r="G542" t="s">
        <v>109</v>
      </c>
      <c r="H542">
        <v>19</v>
      </c>
      <c r="I542" t="s">
        <v>99</v>
      </c>
      <c r="J542" t="s">
        <v>10</v>
      </c>
    </row>
    <row r="543" spans="1:10">
      <c r="A543">
        <v>542</v>
      </c>
      <c r="B543" t="s">
        <v>111</v>
      </c>
      <c r="C543" t="s">
        <v>842</v>
      </c>
      <c r="D543" t="s">
        <v>851</v>
      </c>
      <c r="E543">
        <v>39</v>
      </c>
      <c r="F543" t="s">
        <v>108</v>
      </c>
      <c r="G543" t="s">
        <v>109</v>
      </c>
      <c r="H543">
        <v>20</v>
      </c>
      <c r="I543" t="s">
        <v>196</v>
      </c>
      <c r="J543" t="s">
        <v>10</v>
      </c>
    </row>
    <row r="544" spans="1:10">
      <c r="A544">
        <v>543</v>
      </c>
      <c r="B544" t="s">
        <v>111</v>
      </c>
      <c r="C544" t="s">
        <v>842</v>
      </c>
      <c r="D544" t="s">
        <v>852</v>
      </c>
      <c r="E544">
        <v>40</v>
      </c>
      <c r="F544" t="s">
        <v>108</v>
      </c>
      <c r="G544" t="s">
        <v>109</v>
      </c>
      <c r="H544">
        <v>18</v>
      </c>
      <c r="I544" t="s">
        <v>196</v>
      </c>
      <c r="J544" t="s">
        <v>10</v>
      </c>
    </row>
    <row r="545" spans="1:10">
      <c r="A545">
        <v>544</v>
      </c>
      <c r="B545" t="s">
        <v>111</v>
      </c>
      <c r="C545" t="s">
        <v>842</v>
      </c>
      <c r="D545" t="s">
        <v>853</v>
      </c>
      <c r="E545">
        <v>41</v>
      </c>
      <c r="F545" t="s">
        <v>108</v>
      </c>
      <c r="G545" t="s">
        <v>109</v>
      </c>
      <c r="H545">
        <v>19</v>
      </c>
      <c r="I545" t="s">
        <v>410</v>
      </c>
      <c r="J545" t="s">
        <v>10</v>
      </c>
    </row>
    <row r="546" spans="1:10">
      <c r="A546">
        <v>545</v>
      </c>
      <c r="B546" t="s">
        <v>111</v>
      </c>
      <c r="C546" t="s">
        <v>842</v>
      </c>
      <c r="D546" t="s">
        <v>854</v>
      </c>
      <c r="E546">
        <v>42</v>
      </c>
      <c r="F546" t="s">
        <v>108</v>
      </c>
      <c r="G546" t="s">
        <v>109</v>
      </c>
      <c r="H546">
        <v>18</v>
      </c>
      <c r="I546" t="s">
        <v>123</v>
      </c>
      <c r="J546" t="s">
        <v>10</v>
      </c>
    </row>
    <row r="547" spans="1:10">
      <c r="A547">
        <v>546</v>
      </c>
      <c r="B547" t="s">
        <v>111</v>
      </c>
      <c r="C547" t="s">
        <v>842</v>
      </c>
      <c r="D547" t="s">
        <v>855</v>
      </c>
      <c r="E547">
        <v>43</v>
      </c>
      <c r="F547" t="s">
        <v>108</v>
      </c>
      <c r="G547" t="s">
        <v>109</v>
      </c>
      <c r="H547">
        <v>20</v>
      </c>
      <c r="I547" t="s">
        <v>137</v>
      </c>
      <c r="J547" t="s">
        <v>10</v>
      </c>
    </row>
    <row r="548" spans="1:10">
      <c r="A548">
        <v>547</v>
      </c>
      <c r="B548" t="s">
        <v>111</v>
      </c>
      <c r="C548" t="s">
        <v>842</v>
      </c>
      <c r="D548" t="s">
        <v>856</v>
      </c>
      <c r="E548">
        <v>44</v>
      </c>
      <c r="F548" t="s">
        <v>108</v>
      </c>
      <c r="G548" t="s">
        <v>109</v>
      </c>
      <c r="H548">
        <v>22</v>
      </c>
      <c r="I548" t="s">
        <v>60</v>
      </c>
      <c r="J548" t="s">
        <v>10</v>
      </c>
    </row>
    <row r="549" spans="1:10">
      <c r="A549">
        <v>548</v>
      </c>
      <c r="B549" t="s">
        <v>111</v>
      </c>
      <c r="C549" t="s">
        <v>842</v>
      </c>
      <c r="D549" t="s">
        <v>857</v>
      </c>
      <c r="E549">
        <v>45</v>
      </c>
      <c r="F549" t="s">
        <v>108</v>
      </c>
      <c r="G549" t="s">
        <v>109</v>
      </c>
      <c r="H549">
        <v>21</v>
      </c>
      <c r="I549" t="s">
        <v>175</v>
      </c>
      <c r="J549" t="s">
        <v>10</v>
      </c>
    </row>
    <row r="550" spans="1:10">
      <c r="A550">
        <v>549</v>
      </c>
      <c r="B550" t="s">
        <v>111</v>
      </c>
      <c r="C550" t="s">
        <v>842</v>
      </c>
      <c r="D550" t="s">
        <v>858</v>
      </c>
      <c r="E550">
        <v>46</v>
      </c>
      <c r="F550" t="s">
        <v>108</v>
      </c>
      <c r="G550" t="s">
        <v>109</v>
      </c>
      <c r="H550">
        <v>21</v>
      </c>
      <c r="I550" t="s">
        <v>44</v>
      </c>
      <c r="J550" t="s">
        <v>10</v>
      </c>
    </row>
    <row r="551" spans="1:10">
      <c r="A551">
        <v>550</v>
      </c>
      <c r="B551" t="s">
        <v>111</v>
      </c>
      <c r="C551" t="s">
        <v>842</v>
      </c>
      <c r="D551" t="s">
        <v>859</v>
      </c>
      <c r="E551">
        <v>47</v>
      </c>
      <c r="F551" t="s">
        <v>108</v>
      </c>
      <c r="G551" t="s">
        <v>109</v>
      </c>
      <c r="H551">
        <v>19</v>
      </c>
      <c r="I551" t="s">
        <v>51</v>
      </c>
      <c r="J551" t="s">
        <v>10</v>
      </c>
    </row>
    <row r="552" spans="1:10">
      <c r="A552">
        <v>551</v>
      </c>
      <c r="B552" t="s">
        <v>111</v>
      </c>
      <c r="C552" t="s">
        <v>842</v>
      </c>
      <c r="D552" t="s">
        <v>860</v>
      </c>
      <c r="E552">
        <v>48</v>
      </c>
      <c r="F552" t="s">
        <v>108</v>
      </c>
      <c r="G552" t="s">
        <v>109</v>
      </c>
      <c r="H552">
        <v>22</v>
      </c>
      <c r="I552" t="s">
        <v>51</v>
      </c>
      <c r="J552" t="s">
        <v>10</v>
      </c>
    </row>
    <row r="553" spans="1:10">
      <c r="A553">
        <v>552</v>
      </c>
      <c r="B553" t="s">
        <v>111</v>
      </c>
      <c r="C553" t="s">
        <v>842</v>
      </c>
      <c r="D553" t="s">
        <v>861</v>
      </c>
      <c r="E553">
        <v>49</v>
      </c>
      <c r="F553" t="s">
        <v>108</v>
      </c>
      <c r="G553" t="s">
        <v>109</v>
      </c>
      <c r="H553">
        <v>21</v>
      </c>
      <c r="I553" t="s">
        <v>51</v>
      </c>
      <c r="J553" t="s">
        <v>10</v>
      </c>
    </row>
    <row r="554" spans="1:10">
      <c r="A554">
        <v>553</v>
      </c>
      <c r="B554" t="s">
        <v>111</v>
      </c>
      <c r="C554" t="s">
        <v>842</v>
      </c>
      <c r="D554" t="s">
        <v>862</v>
      </c>
      <c r="E554">
        <v>50</v>
      </c>
      <c r="F554" t="s">
        <v>108</v>
      </c>
      <c r="G554" t="s">
        <v>109</v>
      </c>
      <c r="H554">
        <v>20</v>
      </c>
      <c r="I554" t="s">
        <v>51</v>
      </c>
      <c r="J554" t="s">
        <v>10</v>
      </c>
    </row>
    <row r="555" spans="1:10">
      <c r="A555">
        <v>554</v>
      </c>
      <c r="B555" t="s">
        <v>111</v>
      </c>
      <c r="C555" t="s">
        <v>842</v>
      </c>
      <c r="D555" t="s">
        <v>863</v>
      </c>
      <c r="E555">
        <v>51</v>
      </c>
      <c r="F555" t="s">
        <v>108</v>
      </c>
      <c r="G555" t="s">
        <v>109</v>
      </c>
      <c r="H555">
        <v>20</v>
      </c>
      <c r="I555" t="s">
        <v>51</v>
      </c>
      <c r="J555" t="s">
        <v>10</v>
      </c>
    </row>
    <row r="556" spans="1:10">
      <c r="A556">
        <v>555</v>
      </c>
      <c r="B556" t="s">
        <v>111</v>
      </c>
      <c r="C556" t="s">
        <v>842</v>
      </c>
      <c r="D556" t="s">
        <v>864</v>
      </c>
      <c r="E556">
        <v>52</v>
      </c>
      <c r="F556" t="s">
        <v>108</v>
      </c>
      <c r="G556" t="s">
        <v>109</v>
      </c>
      <c r="H556">
        <v>19</v>
      </c>
      <c r="I556" t="s">
        <v>51</v>
      </c>
      <c r="J556" t="s">
        <v>103</v>
      </c>
    </row>
    <row r="557" spans="1:10">
      <c r="A557">
        <v>556</v>
      </c>
      <c r="B557" t="s">
        <v>111</v>
      </c>
      <c r="C557" t="s">
        <v>911</v>
      </c>
      <c r="D557" t="s">
        <v>865</v>
      </c>
      <c r="E557">
        <v>1</v>
      </c>
      <c r="F557" t="s">
        <v>338</v>
      </c>
      <c r="G557" t="s">
        <v>339</v>
      </c>
      <c r="H557">
        <v>33</v>
      </c>
      <c r="I557" t="s">
        <v>179</v>
      </c>
      <c r="J557" t="s">
        <v>10</v>
      </c>
    </row>
    <row r="558" spans="1:10">
      <c r="A558">
        <v>557</v>
      </c>
      <c r="B558" t="s">
        <v>111</v>
      </c>
      <c r="C558" t="s">
        <v>911</v>
      </c>
      <c r="D558" t="s">
        <v>866</v>
      </c>
      <c r="E558">
        <v>2</v>
      </c>
      <c r="F558" t="s">
        <v>338</v>
      </c>
      <c r="G558" t="s">
        <v>339</v>
      </c>
      <c r="H558">
        <v>33</v>
      </c>
      <c r="I558" t="s">
        <v>99</v>
      </c>
      <c r="J558" t="s">
        <v>10</v>
      </c>
    </row>
    <row r="559" spans="1:10">
      <c r="A559">
        <v>558</v>
      </c>
      <c r="B559" t="s">
        <v>111</v>
      </c>
      <c r="C559" t="s">
        <v>911</v>
      </c>
      <c r="D559" t="s">
        <v>867</v>
      </c>
      <c r="E559">
        <v>3</v>
      </c>
      <c r="F559" t="s">
        <v>338</v>
      </c>
      <c r="G559" t="s">
        <v>339</v>
      </c>
      <c r="H559">
        <v>32</v>
      </c>
      <c r="I559" t="s">
        <v>99</v>
      </c>
      <c r="J559" t="s">
        <v>10</v>
      </c>
    </row>
    <row r="560" spans="1:10">
      <c r="A560">
        <v>559</v>
      </c>
      <c r="B560" t="s">
        <v>111</v>
      </c>
      <c r="C560" t="s">
        <v>911</v>
      </c>
      <c r="D560" t="s">
        <v>868</v>
      </c>
      <c r="E560">
        <v>4</v>
      </c>
      <c r="F560" t="s">
        <v>42</v>
      </c>
      <c r="G560" t="s">
        <v>43</v>
      </c>
      <c r="H560">
        <v>37</v>
      </c>
      <c r="I560" t="s">
        <v>30</v>
      </c>
      <c r="J560" t="s">
        <v>38</v>
      </c>
    </row>
    <row r="561" spans="1:10">
      <c r="A561">
        <v>560</v>
      </c>
      <c r="B561" t="s">
        <v>111</v>
      </c>
      <c r="C561" t="s">
        <v>911</v>
      </c>
      <c r="D561" t="s">
        <v>869</v>
      </c>
      <c r="E561">
        <v>5</v>
      </c>
      <c r="F561" t="s">
        <v>46</v>
      </c>
      <c r="G561" t="s">
        <v>47</v>
      </c>
      <c r="H561">
        <v>25</v>
      </c>
      <c r="I561" t="s">
        <v>21</v>
      </c>
      <c r="J561" t="s">
        <v>52</v>
      </c>
    </row>
    <row r="562" spans="1:10">
      <c r="A562">
        <v>561</v>
      </c>
      <c r="B562" t="s">
        <v>111</v>
      </c>
      <c r="C562" t="s">
        <v>911</v>
      </c>
      <c r="D562" t="s">
        <v>870</v>
      </c>
      <c r="E562">
        <v>6</v>
      </c>
      <c r="F562" t="s">
        <v>871</v>
      </c>
      <c r="G562" t="s">
        <v>872</v>
      </c>
      <c r="H562">
        <v>33</v>
      </c>
      <c r="I562" t="s">
        <v>134</v>
      </c>
      <c r="J562" t="s">
        <v>10</v>
      </c>
    </row>
    <row r="563" spans="1:10">
      <c r="A563">
        <v>562</v>
      </c>
      <c r="B563" t="s">
        <v>111</v>
      </c>
      <c r="C563" t="s">
        <v>911</v>
      </c>
      <c r="D563" t="s">
        <v>873</v>
      </c>
      <c r="E563">
        <v>7</v>
      </c>
      <c r="F563" t="s">
        <v>49</v>
      </c>
      <c r="G563" t="s">
        <v>50</v>
      </c>
      <c r="H563">
        <v>31</v>
      </c>
      <c r="I563" t="s">
        <v>9</v>
      </c>
      <c r="J563" t="s">
        <v>10</v>
      </c>
    </row>
    <row r="564" spans="1:10">
      <c r="A564">
        <v>563</v>
      </c>
      <c r="B564" t="s">
        <v>111</v>
      </c>
      <c r="C564" t="s">
        <v>911</v>
      </c>
      <c r="D564" t="s">
        <v>874</v>
      </c>
      <c r="E564">
        <v>8</v>
      </c>
      <c r="F564" t="s">
        <v>875</v>
      </c>
      <c r="G564" t="s">
        <v>876</v>
      </c>
      <c r="H564">
        <v>33</v>
      </c>
      <c r="I564" t="s">
        <v>123</v>
      </c>
      <c r="J564" t="s">
        <v>528</v>
      </c>
    </row>
    <row r="565" spans="1:10">
      <c r="A565">
        <v>564</v>
      </c>
      <c r="B565" t="s">
        <v>111</v>
      </c>
      <c r="C565" t="s">
        <v>911</v>
      </c>
      <c r="D565" t="s">
        <v>877</v>
      </c>
      <c r="E565">
        <v>9</v>
      </c>
      <c r="F565" t="s">
        <v>58</v>
      </c>
      <c r="G565" t="s">
        <v>59</v>
      </c>
      <c r="H565">
        <v>28</v>
      </c>
      <c r="I565" t="s">
        <v>134</v>
      </c>
      <c r="J565" t="s">
        <v>10</v>
      </c>
    </row>
    <row r="566" spans="1:10">
      <c r="A566">
        <v>565</v>
      </c>
      <c r="B566" t="s">
        <v>111</v>
      </c>
      <c r="C566" t="s">
        <v>911</v>
      </c>
      <c r="D566" t="s">
        <v>878</v>
      </c>
      <c r="E566">
        <v>10</v>
      </c>
      <c r="F566" t="s">
        <v>530</v>
      </c>
      <c r="G566" t="s">
        <v>531</v>
      </c>
      <c r="H566">
        <v>30</v>
      </c>
      <c r="I566" t="s">
        <v>44</v>
      </c>
      <c r="J566" t="s">
        <v>149</v>
      </c>
    </row>
    <row r="567" spans="1:10">
      <c r="A567">
        <v>566</v>
      </c>
      <c r="B567" t="s">
        <v>111</v>
      </c>
      <c r="C567" t="s">
        <v>911</v>
      </c>
      <c r="D567" t="s">
        <v>879</v>
      </c>
      <c r="E567">
        <v>11</v>
      </c>
      <c r="F567" t="s">
        <v>428</v>
      </c>
      <c r="G567" t="s">
        <v>429</v>
      </c>
      <c r="H567">
        <v>27</v>
      </c>
      <c r="I567" t="s">
        <v>14</v>
      </c>
      <c r="J567" t="s">
        <v>38</v>
      </c>
    </row>
    <row r="568" spans="1:10">
      <c r="A568">
        <v>567</v>
      </c>
      <c r="B568" t="s">
        <v>111</v>
      </c>
      <c r="C568" t="s">
        <v>911</v>
      </c>
      <c r="D568" t="s">
        <v>880</v>
      </c>
      <c r="E568">
        <v>12</v>
      </c>
      <c r="F568" t="s">
        <v>881</v>
      </c>
      <c r="G568" t="s">
        <v>882</v>
      </c>
      <c r="H568">
        <v>29</v>
      </c>
      <c r="I568" t="s">
        <v>270</v>
      </c>
      <c r="J568" t="s">
        <v>38</v>
      </c>
    </row>
    <row r="569" spans="1:10">
      <c r="A569">
        <v>568</v>
      </c>
      <c r="B569" t="s">
        <v>111</v>
      </c>
      <c r="C569" t="s">
        <v>911</v>
      </c>
      <c r="D569" t="s">
        <v>883</v>
      </c>
      <c r="E569">
        <v>13</v>
      </c>
      <c r="F569" t="s">
        <v>433</v>
      </c>
      <c r="G569" t="s">
        <v>434</v>
      </c>
      <c r="H569">
        <v>28</v>
      </c>
      <c r="I569" t="s">
        <v>9</v>
      </c>
      <c r="J569" t="s">
        <v>10</v>
      </c>
    </row>
    <row r="570" spans="1:10">
      <c r="A570">
        <v>569</v>
      </c>
      <c r="B570" t="s">
        <v>111</v>
      </c>
      <c r="C570" t="s">
        <v>911</v>
      </c>
      <c r="D570" t="s">
        <v>884</v>
      </c>
      <c r="E570">
        <v>14</v>
      </c>
      <c r="F570" t="s">
        <v>885</v>
      </c>
      <c r="G570" t="s">
        <v>886</v>
      </c>
      <c r="H570">
        <v>27</v>
      </c>
      <c r="I570" t="s">
        <v>26</v>
      </c>
      <c r="J570" t="s">
        <v>358</v>
      </c>
    </row>
    <row r="571" spans="1:10">
      <c r="A571">
        <v>570</v>
      </c>
      <c r="B571" t="s">
        <v>111</v>
      </c>
      <c r="C571" t="s">
        <v>911</v>
      </c>
      <c r="D571" t="s">
        <v>887</v>
      </c>
      <c r="E571">
        <v>15</v>
      </c>
      <c r="F571" t="s">
        <v>442</v>
      </c>
      <c r="G571" t="s">
        <v>443</v>
      </c>
      <c r="H571">
        <v>25</v>
      </c>
      <c r="I571" t="s">
        <v>44</v>
      </c>
      <c r="J571" t="s">
        <v>15</v>
      </c>
    </row>
    <row r="572" spans="1:10">
      <c r="A572">
        <v>571</v>
      </c>
      <c r="B572" t="s">
        <v>111</v>
      </c>
      <c r="C572" t="s">
        <v>911</v>
      </c>
      <c r="D572" t="s">
        <v>888</v>
      </c>
      <c r="E572">
        <v>16</v>
      </c>
      <c r="F572" t="s">
        <v>755</v>
      </c>
      <c r="G572" t="s">
        <v>756</v>
      </c>
      <c r="H572">
        <v>26</v>
      </c>
      <c r="I572" t="s">
        <v>144</v>
      </c>
      <c r="J572" t="s">
        <v>10</v>
      </c>
    </row>
    <row r="573" spans="1:10">
      <c r="A573">
        <v>572</v>
      </c>
      <c r="B573" t="s">
        <v>111</v>
      </c>
      <c r="C573" t="s">
        <v>911</v>
      </c>
      <c r="D573" t="s">
        <v>889</v>
      </c>
      <c r="E573">
        <v>17</v>
      </c>
      <c r="F573" t="s">
        <v>890</v>
      </c>
      <c r="G573" t="s">
        <v>891</v>
      </c>
      <c r="H573">
        <v>25</v>
      </c>
      <c r="I573" t="s">
        <v>14</v>
      </c>
      <c r="J573" t="s">
        <v>149</v>
      </c>
    </row>
    <row r="574" spans="1:10">
      <c r="A574">
        <v>573</v>
      </c>
      <c r="B574" t="s">
        <v>111</v>
      </c>
      <c r="C574" t="s">
        <v>911</v>
      </c>
      <c r="D574" t="s">
        <v>892</v>
      </c>
      <c r="E574">
        <v>18</v>
      </c>
      <c r="F574" t="s">
        <v>893</v>
      </c>
      <c r="G574" t="s">
        <v>894</v>
      </c>
      <c r="H574">
        <v>21</v>
      </c>
      <c r="I574" t="s">
        <v>175</v>
      </c>
      <c r="J574" t="s">
        <v>10</v>
      </c>
    </row>
    <row r="575" spans="1:10">
      <c r="A575">
        <v>574</v>
      </c>
      <c r="B575" t="s">
        <v>111</v>
      </c>
      <c r="C575" t="s">
        <v>911</v>
      </c>
      <c r="D575" t="s">
        <v>895</v>
      </c>
      <c r="E575">
        <v>19</v>
      </c>
      <c r="F575" t="s">
        <v>896</v>
      </c>
      <c r="G575" t="s">
        <v>897</v>
      </c>
      <c r="H575">
        <v>29</v>
      </c>
      <c r="I575" t="s">
        <v>99</v>
      </c>
      <c r="J575" t="s">
        <v>10</v>
      </c>
    </row>
    <row r="576" spans="1:10">
      <c r="A576">
        <v>575</v>
      </c>
      <c r="B576" t="s">
        <v>111</v>
      </c>
      <c r="C576" t="s">
        <v>911</v>
      </c>
      <c r="D576" t="s">
        <v>898</v>
      </c>
      <c r="E576">
        <v>20</v>
      </c>
      <c r="F576" t="s">
        <v>899</v>
      </c>
      <c r="G576" t="s">
        <v>900</v>
      </c>
      <c r="H576">
        <v>28</v>
      </c>
      <c r="I576" t="s">
        <v>21</v>
      </c>
      <c r="J576" t="s">
        <v>211</v>
      </c>
    </row>
    <row r="577" spans="1:10">
      <c r="A577">
        <v>576</v>
      </c>
      <c r="B577" t="s">
        <v>111</v>
      </c>
      <c r="C577" t="s">
        <v>911</v>
      </c>
      <c r="D577" t="s">
        <v>901</v>
      </c>
      <c r="E577">
        <v>21</v>
      </c>
      <c r="F577" t="s">
        <v>558</v>
      </c>
      <c r="G577" t="s">
        <v>559</v>
      </c>
      <c r="H577">
        <v>23</v>
      </c>
      <c r="I577" t="s">
        <v>131</v>
      </c>
      <c r="J577" t="s">
        <v>10</v>
      </c>
    </row>
    <row r="578" spans="1:10">
      <c r="A578">
        <v>577</v>
      </c>
      <c r="B578" t="s">
        <v>111</v>
      </c>
      <c r="C578" t="s">
        <v>911</v>
      </c>
      <c r="D578" t="s">
        <v>902</v>
      </c>
      <c r="E578">
        <v>22</v>
      </c>
      <c r="F578" t="s">
        <v>90</v>
      </c>
      <c r="G578" t="s">
        <v>91</v>
      </c>
      <c r="H578">
        <v>21</v>
      </c>
      <c r="I578" t="s">
        <v>14</v>
      </c>
      <c r="J578" t="s">
        <v>10</v>
      </c>
    </row>
    <row r="579" spans="1:10">
      <c r="A579">
        <v>578</v>
      </c>
      <c r="B579" t="s">
        <v>111</v>
      </c>
      <c r="C579" t="s">
        <v>911</v>
      </c>
      <c r="D579" t="s">
        <v>903</v>
      </c>
      <c r="E579">
        <v>23</v>
      </c>
      <c r="F579" t="s">
        <v>201</v>
      </c>
      <c r="G579" t="s">
        <v>202</v>
      </c>
      <c r="H579">
        <v>21</v>
      </c>
      <c r="I579" t="s">
        <v>14</v>
      </c>
      <c r="J579" t="s">
        <v>10</v>
      </c>
    </row>
    <row r="580" spans="1:10">
      <c r="A580">
        <v>579</v>
      </c>
      <c r="B580" t="s">
        <v>111</v>
      </c>
      <c r="C580" t="s">
        <v>911</v>
      </c>
      <c r="D580" t="s">
        <v>904</v>
      </c>
      <c r="E580">
        <v>24</v>
      </c>
      <c r="F580" t="s">
        <v>204</v>
      </c>
      <c r="G580" t="s">
        <v>205</v>
      </c>
      <c r="H580">
        <v>20</v>
      </c>
      <c r="I580" t="s">
        <v>44</v>
      </c>
      <c r="J580" t="s">
        <v>10</v>
      </c>
    </row>
    <row r="581" spans="1:10">
      <c r="A581">
        <v>580</v>
      </c>
      <c r="B581" t="s">
        <v>111</v>
      </c>
      <c r="C581" t="s">
        <v>911</v>
      </c>
      <c r="D581" t="s">
        <v>905</v>
      </c>
      <c r="E581">
        <v>25</v>
      </c>
      <c r="F581" t="s">
        <v>207</v>
      </c>
      <c r="G581" t="s">
        <v>208</v>
      </c>
      <c r="H581">
        <v>25</v>
      </c>
      <c r="I581" t="s">
        <v>175</v>
      </c>
      <c r="J581" t="s">
        <v>10</v>
      </c>
    </row>
    <row r="582" spans="1:10">
      <c r="A582">
        <v>581</v>
      </c>
      <c r="B582" t="s">
        <v>111</v>
      </c>
      <c r="C582" t="s">
        <v>911</v>
      </c>
      <c r="D582" t="s">
        <v>906</v>
      </c>
      <c r="E582">
        <v>26</v>
      </c>
      <c r="F582" t="s">
        <v>105</v>
      </c>
      <c r="G582" t="s">
        <v>106</v>
      </c>
      <c r="H582">
        <v>21</v>
      </c>
      <c r="I582" t="s">
        <v>99</v>
      </c>
      <c r="J582" t="s">
        <v>10</v>
      </c>
    </row>
    <row r="583" spans="1:10">
      <c r="A583">
        <v>582</v>
      </c>
      <c r="B583" t="s">
        <v>111</v>
      </c>
      <c r="C583" t="s">
        <v>911</v>
      </c>
      <c r="D583" t="s">
        <v>907</v>
      </c>
      <c r="E583">
        <v>27</v>
      </c>
      <c r="F583" t="s">
        <v>105</v>
      </c>
      <c r="G583" t="s">
        <v>106</v>
      </c>
      <c r="H583">
        <v>17</v>
      </c>
      <c r="I583" t="s">
        <v>44</v>
      </c>
      <c r="J583" t="s">
        <v>10</v>
      </c>
    </row>
    <row r="584" spans="1:10">
      <c r="A584">
        <v>583</v>
      </c>
      <c r="B584" t="s">
        <v>111</v>
      </c>
      <c r="C584" t="s">
        <v>911</v>
      </c>
      <c r="D584" t="s">
        <v>908</v>
      </c>
      <c r="E584">
        <v>28</v>
      </c>
      <c r="F584" t="s">
        <v>108</v>
      </c>
      <c r="G584" t="s">
        <v>109</v>
      </c>
      <c r="H584">
        <v>17</v>
      </c>
      <c r="I584" t="s">
        <v>9</v>
      </c>
      <c r="J584" t="s">
        <v>10</v>
      </c>
    </row>
    <row r="585" spans="1:10">
      <c r="A585">
        <v>584</v>
      </c>
      <c r="B585" t="s">
        <v>111</v>
      </c>
      <c r="C585" t="s">
        <v>911</v>
      </c>
      <c r="D585" t="s">
        <v>909</v>
      </c>
      <c r="E585">
        <v>29</v>
      </c>
      <c r="F585" t="s">
        <v>108</v>
      </c>
      <c r="G585" t="s">
        <v>109</v>
      </c>
      <c r="H585">
        <v>20</v>
      </c>
      <c r="I585" t="s">
        <v>99</v>
      </c>
      <c r="J585" t="s">
        <v>10</v>
      </c>
    </row>
    <row r="586" spans="1:10">
      <c r="A586">
        <v>585</v>
      </c>
      <c r="B586" t="s">
        <v>111</v>
      </c>
      <c r="C586" t="s">
        <v>911</v>
      </c>
      <c r="D586" t="s">
        <v>910</v>
      </c>
      <c r="E586">
        <v>30</v>
      </c>
      <c r="F586" t="s">
        <v>108</v>
      </c>
      <c r="G586" t="s">
        <v>109</v>
      </c>
      <c r="H586">
        <v>17</v>
      </c>
      <c r="I586" t="s">
        <v>270</v>
      </c>
      <c r="J586" t="s">
        <v>10</v>
      </c>
    </row>
    <row r="587" spans="1:10">
      <c r="A587">
        <v>586</v>
      </c>
      <c r="B587" t="s">
        <v>111</v>
      </c>
      <c r="C587" t="s">
        <v>911</v>
      </c>
      <c r="D587" t="s">
        <v>912</v>
      </c>
      <c r="E587">
        <v>31</v>
      </c>
      <c r="F587" t="s">
        <v>108</v>
      </c>
      <c r="G587" t="s">
        <v>109</v>
      </c>
      <c r="H587">
        <v>21</v>
      </c>
      <c r="I587" t="s">
        <v>134</v>
      </c>
      <c r="J587" t="s">
        <v>10</v>
      </c>
    </row>
    <row r="588" spans="1:10">
      <c r="A588">
        <v>587</v>
      </c>
      <c r="B588" t="s">
        <v>111</v>
      </c>
      <c r="C588" t="s">
        <v>911</v>
      </c>
      <c r="D588" t="s">
        <v>913</v>
      </c>
      <c r="E588">
        <v>32</v>
      </c>
      <c r="F588" t="s">
        <v>108</v>
      </c>
      <c r="G588" t="s">
        <v>109</v>
      </c>
      <c r="H588">
        <v>18</v>
      </c>
      <c r="I588" t="s">
        <v>9</v>
      </c>
      <c r="J588" t="s">
        <v>10</v>
      </c>
    </row>
    <row r="589" spans="1:10">
      <c r="A589">
        <v>588</v>
      </c>
      <c r="B589" t="s">
        <v>111</v>
      </c>
      <c r="C589" t="s">
        <v>911</v>
      </c>
      <c r="D589" t="s">
        <v>914</v>
      </c>
      <c r="E589">
        <v>33</v>
      </c>
      <c r="F589" t="s">
        <v>108</v>
      </c>
      <c r="G589" t="s">
        <v>109</v>
      </c>
      <c r="H589">
        <v>18</v>
      </c>
      <c r="I589" t="s">
        <v>94</v>
      </c>
      <c r="J589" t="s">
        <v>10</v>
      </c>
    </row>
    <row r="590" spans="1:10">
      <c r="A590">
        <v>589</v>
      </c>
      <c r="B590" t="s">
        <v>111</v>
      </c>
      <c r="C590" t="s">
        <v>911</v>
      </c>
      <c r="D590" t="s">
        <v>915</v>
      </c>
      <c r="E590">
        <v>34</v>
      </c>
      <c r="F590" t="s">
        <v>108</v>
      </c>
      <c r="G590" t="s">
        <v>109</v>
      </c>
      <c r="H590">
        <v>24</v>
      </c>
      <c r="I590" t="s">
        <v>9</v>
      </c>
      <c r="J590" t="s">
        <v>10</v>
      </c>
    </row>
    <row r="591" spans="1:10">
      <c r="A591">
        <v>590</v>
      </c>
      <c r="B591" t="s">
        <v>111</v>
      </c>
      <c r="C591" t="s">
        <v>911</v>
      </c>
      <c r="D591" t="s">
        <v>916</v>
      </c>
      <c r="E591">
        <v>35</v>
      </c>
      <c r="F591" t="s">
        <v>108</v>
      </c>
      <c r="G591" t="s">
        <v>109</v>
      </c>
      <c r="H591">
        <v>19</v>
      </c>
      <c r="I591" t="s">
        <v>9</v>
      </c>
      <c r="J591" t="s">
        <v>10</v>
      </c>
    </row>
    <row r="592" spans="1:10">
      <c r="A592">
        <v>591</v>
      </c>
      <c r="B592" t="s">
        <v>111</v>
      </c>
      <c r="C592" t="s">
        <v>911</v>
      </c>
      <c r="D592" t="s">
        <v>917</v>
      </c>
      <c r="E592">
        <v>36</v>
      </c>
      <c r="F592" t="s">
        <v>108</v>
      </c>
      <c r="G592" t="s">
        <v>109</v>
      </c>
      <c r="H592">
        <v>19</v>
      </c>
      <c r="I592" t="s">
        <v>179</v>
      </c>
      <c r="J592" t="s">
        <v>10</v>
      </c>
    </row>
    <row r="593" spans="1:10">
      <c r="A593">
        <v>592</v>
      </c>
      <c r="B593" t="s">
        <v>111</v>
      </c>
      <c r="C593" t="s">
        <v>911</v>
      </c>
      <c r="D593" t="s">
        <v>918</v>
      </c>
      <c r="E593">
        <v>37</v>
      </c>
      <c r="F593" t="s">
        <v>108</v>
      </c>
      <c r="G593" t="s">
        <v>109</v>
      </c>
      <c r="H593">
        <v>19</v>
      </c>
      <c r="I593" t="s">
        <v>14</v>
      </c>
      <c r="J593" t="s">
        <v>10</v>
      </c>
    </row>
    <row r="594" spans="1:10">
      <c r="A594">
        <v>593</v>
      </c>
      <c r="B594" t="s">
        <v>111</v>
      </c>
      <c r="C594" t="s">
        <v>911</v>
      </c>
      <c r="D594" t="s">
        <v>919</v>
      </c>
      <c r="E594">
        <v>38</v>
      </c>
      <c r="F594" t="s">
        <v>108</v>
      </c>
      <c r="G594" t="s">
        <v>109</v>
      </c>
      <c r="H594">
        <v>18</v>
      </c>
      <c r="I594" t="s">
        <v>14</v>
      </c>
      <c r="J594" t="s">
        <v>10</v>
      </c>
    </row>
    <row r="595" spans="1:10">
      <c r="A595">
        <v>594</v>
      </c>
      <c r="B595" t="s">
        <v>111</v>
      </c>
      <c r="C595" t="s">
        <v>911</v>
      </c>
      <c r="D595" t="s">
        <v>300</v>
      </c>
      <c r="E595">
        <v>39</v>
      </c>
      <c r="F595" t="s">
        <v>108</v>
      </c>
      <c r="G595" t="s">
        <v>109</v>
      </c>
      <c r="H595">
        <v>20</v>
      </c>
      <c r="I595" t="s">
        <v>134</v>
      </c>
      <c r="J595" t="s">
        <v>10</v>
      </c>
    </row>
    <row r="596" spans="1:10">
      <c r="A596">
        <v>595</v>
      </c>
      <c r="B596" t="s">
        <v>111</v>
      </c>
      <c r="C596" t="s">
        <v>911</v>
      </c>
      <c r="D596" t="s">
        <v>920</v>
      </c>
      <c r="E596">
        <v>40</v>
      </c>
      <c r="F596" t="s">
        <v>108</v>
      </c>
      <c r="G596" t="s">
        <v>109</v>
      </c>
      <c r="H596">
        <v>17</v>
      </c>
      <c r="I596" t="s">
        <v>134</v>
      </c>
      <c r="J596" t="s">
        <v>10</v>
      </c>
    </row>
    <row r="597" spans="1:10">
      <c r="A597">
        <v>596</v>
      </c>
      <c r="B597" t="s">
        <v>111</v>
      </c>
      <c r="C597" t="s">
        <v>911</v>
      </c>
      <c r="D597" t="s">
        <v>921</v>
      </c>
      <c r="E597">
        <v>41</v>
      </c>
      <c r="F597" t="s">
        <v>108</v>
      </c>
      <c r="G597" t="s">
        <v>109</v>
      </c>
      <c r="H597">
        <v>18</v>
      </c>
      <c r="I597" t="s">
        <v>44</v>
      </c>
      <c r="J597" t="s">
        <v>10</v>
      </c>
    </row>
    <row r="598" spans="1:10">
      <c r="A598">
        <v>597</v>
      </c>
      <c r="B598" t="s">
        <v>111</v>
      </c>
      <c r="C598" t="s">
        <v>911</v>
      </c>
      <c r="D598" t="s">
        <v>922</v>
      </c>
      <c r="E598">
        <v>42</v>
      </c>
      <c r="F598" t="s">
        <v>108</v>
      </c>
      <c r="G598" t="s">
        <v>109</v>
      </c>
      <c r="H598">
        <v>18</v>
      </c>
      <c r="I598" t="s">
        <v>196</v>
      </c>
      <c r="J598" t="s">
        <v>10</v>
      </c>
    </row>
    <row r="599" spans="1:10">
      <c r="A599">
        <v>598</v>
      </c>
      <c r="B599" t="s">
        <v>111</v>
      </c>
      <c r="C599" t="s">
        <v>911</v>
      </c>
      <c r="D599" t="s">
        <v>923</v>
      </c>
      <c r="E599">
        <v>43</v>
      </c>
      <c r="F599" t="s">
        <v>108</v>
      </c>
      <c r="G599" t="s">
        <v>109</v>
      </c>
      <c r="H599">
        <v>18</v>
      </c>
      <c r="I599" t="s">
        <v>99</v>
      </c>
      <c r="J599" t="s">
        <v>10</v>
      </c>
    </row>
    <row r="600" spans="1:10">
      <c r="A600">
        <v>599</v>
      </c>
      <c r="B600" t="s">
        <v>111</v>
      </c>
      <c r="C600" t="s">
        <v>911</v>
      </c>
      <c r="D600" t="s">
        <v>924</v>
      </c>
      <c r="E600">
        <v>44</v>
      </c>
      <c r="F600" t="s">
        <v>108</v>
      </c>
      <c r="G600" t="s">
        <v>109</v>
      </c>
      <c r="H600">
        <v>19</v>
      </c>
      <c r="I600" t="s">
        <v>196</v>
      </c>
      <c r="J600" t="s">
        <v>10</v>
      </c>
    </row>
    <row r="601" spans="1:10">
      <c r="A601">
        <v>600</v>
      </c>
      <c r="B601" t="s">
        <v>111</v>
      </c>
      <c r="C601" t="s">
        <v>911</v>
      </c>
      <c r="D601" t="s">
        <v>925</v>
      </c>
      <c r="E601">
        <v>45</v>
      </c>
      <c r="F601" t="s">
        <v>108</v>
      </c>
      <c r="G601" t="s">
        <v>109</v>
      </c>
      <c r="H601">
        <v>19</v>
      </c>
      <c r="I601" t="s">
        <v>21</v>
      </c>
      <c r="J601" t="s">
        <v>10</v>
      </c>
    </row>
    <row r="602" spans="1:10">
      <c r="A602">
        <v>601</v>
      </c>
      <c r="B602" t="s">
        <v>111</v>
      </c>
      <c r="C602" t="s">
        <v>911</v>
      </c>
      <c r="D602" t="s">
        <v>926</v>
      </c>
      <c r="E602">
        <v>46</v>
      </c>
      <c r="F602" t="s">
        <v>108</v>
      </c>
      <c r="G602" t="s">
        <v>109</v>
      </c>
      <c r="H602">
        <v>17</v>
      </c>
      <c r="I602" t="s">
        <v>51</v>
      </c>
      <c r="J602" t="s">
        <v>10</v>
      </c>
    </row>
    <row r="603" spans="1:10">
      <c r="A603">
        <v>602</v>
      </c>
      <c r="B603" t="s">
        <v>111</v>
      </c>
      <c r="C603" t="s">
        <v>911</v>
      </c>
      <c r="D603" t="s">
        <v>927</v>
      </c>
      <c r="E603">
        <v>47</v>
      </c>
      <c r="F603" t="s">
        <v>108</v>
      </c>
      <c r="G603" t="s">
        <v>109</v>
      </c>
      <c r="H603">
        <v>19</v>
      </c>
      <c r="I603" t="s">
        <v>56</v>
      </c>
      <c r="J603" t="s">
        <v>10</v>
      </c>
    </row>
    <row r="604" spans="1:10">
      <c r="A604">
        <v>603</v>
      </c>
      <c r="B604" t="s">
        <v>111</v>
      </c>
      <c r="C604" t="s">
        <v>911</v>
      </c>
      <c r="D604" t="s">
        <v>928</v>
      </c>
      <c r="E604">
        <v>48</v>
      </c>
      <c r="F604" t="s">
        <v>108</v>
      </c>
      <c r="G604" t="s">
        <v>109</v>
      </c>
      <c r="H604">
        <v>19</v>
      </c>
      <c r="I604" t="s">
        <v>51</v>
      </c>
      <c r="J604" t="s">
        <v>10</v>
      </c>
    </row>
    <row r="605" spans="1:10">
      <c r="A605">
        <v>604</v>
      </c>
      <c r="B605" t="s">
        <v>111</v>
      </c>
      <c r="C605" t="s">
        <v>911</v>
      </c>
      <c r="D605" t="s">
        <v>929</v>
      </c>
      <c r="E605">
        <v>49</v>
      </c>
      <c r="F605" t="s">
        <v>108</v>
      </c>
      <c r="G605" t="s">
        <v>109</v>
      </c>
      <c r="H605">
        <v>18</v>
      </c>
      <c r="I605" t="s">
        <v>51</v>
      </c>
      <c r="J605" t="s">
        <v>10</v>
      </c>
    </row>
    <row r="606" spans="1:10">
      <c r="A606">
        <v>605</v>
      </c>
      <c r="B606" t="s">
        <v>111</v>
      </c>
      <c r="C606" t="s">
        <v>911</v>
      </c>
      <c r="D606" t="s">
        <v>930</v>
      </c>
      <c r="E606">
        <v>50</v>
      </c>
      <c r="F606" t="s">
        <v>108</v>
      </c>
      <c r="G606" t="s">
        <v>109</v>
      </c>
      <c r="H606">
        <v>21</v>
      </c>
      <c r="I606" t="s">
        <v>51</v>
      </c>
      <c r="J606" t="s">
        <v>10</v>
      </c>
    </row>
    <row r="607" spans="1:10">
      <c r="A607">
        <v>606</v>
      </c>
      <c r="B607" t="s">
        <v>111</v>
      </c>
      <c r="C607" t="s">
        <v>911</v>
      </c>
      <c r="D607" t="s">
        <v>931</v>
      </c>
      <c r="E607">
        <v>51</v>
      </c>
      <c r="F607" t="s">
        <v>243</v>
      </c>
      <c r="G607" t="s">
        <v>244</v>
      </c>
      <c r="H607">
        <v>16</v>
      </c>
      <c r="I607" t="s">
        <v>14</v>
      </c>
      <c r="J607" t="s">
        <v>10</v>
      </c>
    </row>
    <row r="608" spans="1:10">
      <c r="A608">
        <v>607</v>
      </c>
      <c r="B608" t="s">
        <v>111</v>
      </c>
      <c r="C608" t="s">
        <v>911</v>
      </c>
      <c r="D608" t="s">
        <v>932</v>
      </c>
      <c r="E608">
        <v>52</v>
      </c>
      <c r="F608" t="s">
        <v>243</v>
      </c>
      <c r="G608" t="s">
        <v>244</v>
      </c>
      <c r="H608">
        <v>16</v>
      </c>
      <c r="I608" t="s">
        <v>14</v>
      </c>
      <c r="J608" t="s">
        <v>10</v>
      </c>
    </row>
    <row r="609" spans="1:10">
      <c r="A609">
        <v>608</v>
      </c>
      <c r="B609" t="s">
        <v>111</v>
      </c>
      <c r="C609" t="s">
        <v>1006</v>
      </c>
      <c r="D609" t="s">
        <v>933</v>
      </c>
      <c r="E609">
        <v>1</v>
      </c>
      <c r="F609" t="s">
        <v>668</v>
      </c>
      <c r="G609" t="s">
        <v>669</v>
      </c>
      <c r="H609">
        <v>30</v>
      </c>
      <c r="I609" t="s">
        <v>9</v>
      </c>
      <c r="J609" t="s">
        <v>10</v>
      </c>
    </row>
    <row r="610" spans="1:10">
      <c r="A610">
        <v>609</v>
      </c>
      <c r="B610" t="s">
        <v>111</v>
      </c>
      <c r="C610" t="s">
        <v>1006</v>
      </c>
      <c r="D610" t="s">
        <v>934</v>
      </c>
      <c r="E610">
        <v>2</v>
      </c>
      <c r="F610" t="s">
        <v>17</v>
      </c>
      <c r="G610" t="s">
        <v>18</v>
      </c>
      <c r="H610">
        <v>28</v>
      </c>
      <c r="I610" t="s">
        <v>264</v>
      </c>
      <c r="J610" t="s">
        <v>22</v>
      </c>
    </row>
    <row r="611" spans="1:10">
      <c r="A611">
        <v>610</v>
      </c>
      <c r="B611" t="s">
        <v>111</v>
      </c>
      <c r="C611" t="s">
        <v>1006</v>
      </c>
      <c r="D611" t="s">
        <v>935</v>
      </c>
      <c r="E611">
        <v>3</v>
      </c>
      <c r="F611" t="s">
        <v>875</v>
      </c>
      <c r="G611" t="s">
        <v>876</v>
      </c>
      <c r="H611">
        <v>31</v>
      </c>
      <c r="I611" t="s">
        <v>144</v>
      </c>
      <c r="J611" t="s">
        <v>15</v>
      </c>
    </row>
    <row r="612" spans="1:10">
      <c r="A612">
        <v>611</v>
      </c>
      <c r="B612" t="s">
        <v>111</v>
      </c>
      <c r="C612" t="s">
        <v>1006</v>
      </c>
      <c r="D612" t="s">
        <v>936</v>
      </c>
      <c r="E612">
        <v>4</v>
      </c>
      <c r="F612" t="s">
        <v>522</v>
      </c>
      <c r="G612" t="s">
        <v>523</v>
      </c>
      <c r="H612">
        <v>27</v>
      </c>
      <c r="I612" t="s">
        <v>51</v>
      </c>
      <c r="J612" t="s">
        <v>22</v>
      </c>
    </row>
    <row r="613" spans="1:10">
      <c r="A613">
        <v>612</v>
      </c>
      <c r="B613" t="s">
        <v>111</v>
      </c>
      <c r="C613" t="s">
        <v>1006</v>
      </c>
      <c r="D613" t="s">
        <v>937</v>
      </c>
      <c r="E613">
        <v>5</v>
      </c>
      <c r="F613" t="s">
        <v>157</v>
      </c>
      <c r="G613" t="s">
        <v>158</v>
      </c>
      <c r="H613">
        <v>23</v>
      </c>
      <c r="I613" t="s">
        <v>26</v>
      </c>
      <c r="J613" t="s">
        <v>10</v>
      </c>
    </row>
    <row r="614" spans="1:10">
      <c r="A614">
        <v>613</v>
      </c>
      <c r="B614" t="s">
        <v>111</v>
      </c>
      <c r="C614" t="s">
        <v>1006</v>
      </c>
      <c r="D614" t="s">
        <v>938</v>
      </c>
      <c r="E614">
        <v>6</v>
      </c>
      <c r="F614" t="s">
        <v>881</v>
      </c>
      <c r="G614" t="s">
        <v>882</v>
      </c>
      <c r="H614">
        <v>35</v>
      </c>
      <c r="I614" t="s">
        <v>134</v>
      </c>
      <c r="J614" t="s">
        <v>10</v>
      </c>
    </row>
    <row r="615" spans="1:10">
      <c r="A615">
        <v>614</v>
      </c>
      <c r="B615" t="s">
        <v>111</v>
      </c>
      <c r="C615" t="s">
        <v>1006</v>
      </c>
      <c r="D615" t="s">
        <v>939</v>
      </c>
      <c r="E615">
        <v>7</v>
      </c>
      <c r="F615" t="s">
        <v>160</v>
      </c>
      <c r="G615" t="s">
        <v>161</v>
      </c>
      <c r="H615">
        <v>33</v>
      </c>
      <c r="I615" t="s">
        <v>72</v>
      </c>
      <c r="J615" t="s">
        <v>10</v>
      </c>
    </row>
    <row r="616" spans="1:10">
      <c r="A616">
        <v>615</v>
      </c>
      <c r="B616" t="s">
        <v>111</v>
      </c>
      <c r="C616" t="s">
        <v>1006</v>
      </c>
      <c r="D616" t="s">
        <v>940</v>
      </c>
      <c r="E616">
        <v>8</v>
      </c>
      <c r="F616" t="s">
        <v>739</v>
      </c>
      <c r="G616" t="s">
        <v>740</v>
      </c>
      <c r="H616">
        <v>32</v>
      </c>
      <c r="I616" t="s">
        <v>9</v>
      </c>
      <c r="J616" t="s">
        <v>10</v>
      </c>
    </row>
    <row r="617" spans="1:10">
      <c r="A617">
        <v>616</v>
      </c>
      <c r="B617" t="s">
        <v>111</v>
      </c>
      <c r="C617" t="s">
        <v>1006</v>
      </c>
      <c r="D617" t="s">
        <v>941</v>
      </c>
      <c r="E617">
        <v>9</v>
      </c>
      <c r="F617" t="s">
        <v>70</v>
      </c>
      <c r="G617" t="s">
        <v>71</v>
      </c>
      <c r="H617">
        <v>31</v>
      </c>
      <c r="I617" t="s">
        <v>134</v>
      </c>
      <c r="J617" t="s">
        <v>10</v>
      </c>
    </row>
    <row r="618" spans="1:10">
      <c r="A618">
        <v>617</v>
      </c>
      <c r="B618" t="s">
        <v>111</v>
      </c>
      <c r="C618" t="s">
        <v>1006</v>
      </c>
      <c r="D618" t="s">
        <v>942</v>
      </c>
      <c r="E618">
        <v>10</v>
      </c>
      <c r="F618" t="s">
        <v>436</v>
      </c>
      <c r="G618" t="s">
        <v>437</v>
      </c>
      <c r="H618">
        <v>29</v>
      </c>
      <c r="I618" t="s">
        <v>44</v>
      </c>
      <c r="J618" t="s">
        <v>149</v>
      </c>
    </row>
    <row r="619" spans="1:10">
      <c r="A619">
        <v>618</v>
      </c>
      <c r="B619" t="s">
        <v>111</v>
      </c>
      <c r="C619" t="s">
        <v>1006</v>
      </c>
      <c r="D619" t="s">
        <v>943</v>
      </c>
      <c r="E619">
        <v>11</v>
      </c>
      <c r="F619" t="s">
        <v>170</v>
      </c>
      <c r="G619" t="s">
        <v>171</v>
      </c>
      <c r="H619">
        <v>27</v>
      </c>
      <c r="I619" t="s">
        <v>535</v>
      </c>
      <c r="J619" t="s">
        <v>10</v>
      </c>
    </row>
    <row r="620" spans="1:10">
      <c r="A620">
        <v>619</v>
      </c>
      <c r="B620" t="s">
        <v>111</v>
      </c>
      <c r="C620" t="s">
        <v>1006</v>
      </c>
      <c r="D620" t="s">
        <v>944</v>
      </c>
      <c r="E620">
        <v>12</v>
      </c>
      <c r="F620" t="s">
        <v>170</v>
      </c>
      <c r="G620" t="s">
        <v>171</v>
      </c>
      <c r="H620">
        <v>25</v>
      </c>
      <c r="I620" t="s">
        <v>99</v>
      </c>
      <c r="J620" t="s">
        <v>52</v>
      </c>
    </row>
    <row r="621" spans="1:10">
      <c r="A621">
        <v>620</v>
      </c>
      <c r="B621" t="s">
        <v>111</v>
      </c>
      <c r="C621" t="s">
        <v>1006</v>
      </c>
      <c r="D621" t="s">
        <v>945</v>
      </c>
      <c r="E621">
        <v>13</v>
      </c>
      <c r="F621" t="s">
        <v>946</v>
      </c>
      <c r="G621" t="s">
        <v>947</v>
      </c>
      <c r="H621">
        <v>29</v>
      </c>
      <c r="I621" t="s">
        <v>152</v>
      </c>
      <c r="J621" t="s">
        <v>22</v>
      </c>
    </row>
    <row r="622" spans="1:10">
      <c r="A622">
        <v>621</v>
      </c>
      <c r="B622" t="s">
        <v>111</v>
      </c>
      <c r="C622" t="s">
        <v>1006</v>
      </c>
      <c r="D622" t="s">
        <v>948</v>
      </c>
      <c r="E622">
        <v>14</v>
      </c>
      <c r="F622" t="s">
        <v>946</v>
      </c>
      <c r="G622" t="s">
        <v>947</v>
      </c>
      <c r="H622">
        <v>29</v>
      </c>
      <c r="I622" t="s">
        <v>40</v>
      </c>
      <c r="J622" t="s">
        <v>38</v>
      </c>
    </row>
    <row r="623" spans="1:10">
      <c r="A623">
        <v>622</v>
      </c>
      <c r="B623" t="s">
        <v>111</v>
      </c>
      <c r="C623" t="s">
        <v>1006</v>
      </c>
      <c r="D623" t="s">
        <v>949</v>
      </c>
      <c r="E623">
        <v>15</v>
      </c>
      <c r="F623" t="s">
        <v>74</v>
      </c>
      <c r="G623" t="s">
        <v>75</v>
      </c>
      <c r="H623">
        <v>23</v>
      </c>
      <c r="I623" t="s">
        <v>14</v>
      </c>
      <c r="J623" t="s">
        <v>10</v>
      </c>
    </row>
    <row r="624" spans="1:10">
      <c r="A624">
        <v>623</v>
      </c>
      <c r="B624" t="s">
        <v>111</v>
      </c>
      <c r="C624" t="s">
        <v>1006</v>
      </c>
      <c r="D624" t="s">
        <v>950</v>
      </c>
      <c r="E624">
        <v>16</v>
      </c>
      <c r="F624" t="s">
        <v>278</v>
      </c>
      <c r="G624" t="s">
        <v>279</v>
      </c>
      <c r="H624">
        <v>34</v>
      </c>
      <c r="I624" t="s">
        <v>56</v>
      </c>
      <c r="J624" t="s">
        <v>10</v>
      </c>
    </row>
    <row r="625" spans="1:10">
      <c r="A625">
        <v>624</v>
      </c>
      <c r="B625" t="s">
        <v>111</v>
      </c>
      <c r="C625" t="s">
        <v>1006</v>
      </c>
      <c r="D625" t="s">
        <v>951</v>
      </c>
      <c r="E625">
        <v>17</v>
      </c>
      <c r="F625" t="s">
        <v>173</v>
      </c>
      <c r="G625" t="s">
        <v>174</v>
      </c>
      <c r="H625">
        <v>28</v>
      </c>
      <c r="I625" t="s">
        <v>14</v>
      </c>
      <c r="J625" t="s">
        <v>10</v>
      </c>
    </row>
    <row r="626" spans="1:10">
      <c r="A626">
        <v>625</v>
      </c>
      <c r="B626" t="s">
        <v>111</v>
      </c>
      <c r="C626" t="s">
        <v>1006</v>
      </c>
      <c r="D626" t="s">
        <v>952</v>
      </c>
      <c r="E626">
        <v>18</v>
      </c>
      <c r="F626" t="s">
        <v>442</v>
      </c>
      <c r="G626" t="s">
        <v>443</v>
      </c>
      <c r="H626">
        <v>25</v>
      </c>
      <c r="I626" t="s">
        <v>99</v>
      </c>
      <c r="J626" t="s">
        <v>10</v>
      </c>
    </row>
    <row r="627" spans="1:10">
      <c r="A627">
        <v>626</v>
      </c>
      <c r="B627" t="s">
        <v>111</v>
      </c>
      <c r="C627" t="s">
        <v>1006</v>
      </c>
      <c r="D627" t="s">
        <v>953</v>
      </c>
      <c r="E627">
        <v>19</v>
      </c>
      <c r="F627" t="s">
        <v>758</v>
      </c>
      <c r="G627" t="s">
        <v>759</v>
      </c>
      <c r="H627">
        <v>26</v>
      </c>
      <c r="I627" t="s">
        <v>179</v>
      </c>
      <c r="J627" t="s">
        <v>211</v>
      </c>
    </row>
    <row r="628" spans="1:10">
      <c r="A628">
        <v>627</v>
      </c>
      <c r="B628" t="s">
        <v>111</v>
      </c>
      <c r="C628" t="s">
        <v>1006</v>
      </c>
      <c r="D628" t="s">
        <v>954</v>
      </c>
      <c r="E628">
        <v>20</v>
      </c>
      <c r="F628" t="s">
        <v>446</v>
      </c>
      <c r="G628" t="s">
        <v>447</v>
      </c>
      <c r="H628">
        <v>30</v>
      </c>
      <c r="I628" t="s">
        <v>14</v>
      </c>
      <c r="J628" t="s">
        <v>15</v>
      </c>
    </row>
    <row r="629" spans="1:10">
      <c r="A629">
        <v>628</v>
      </c>
      <c r="B629" t="s">
        <v>111</v>
      </c>
      <c r="C629" t="s">
        <v>1006</v>
      </c>
      <c r="D629" t="s">
        <v>955</v>
      </c>
      <c r="E629">
        <v>21</v>
      </c>
      <c r="F629" t="s">
        <v>181</v>
      </c>
      <c r="G629" t="s">
        <v>182</v>
      </c>
      <c r="H629">
        <v>23</v>
      </c>
      <c r="I629" t="s">
        <v>44</v>
      </c>
      <c r="J629" t="s">
        <v>528</v>
      </c>
    </row>
    <row r="630" spans="1:10">
      <c r="A630">
        <v>629</v>
      </c>
      <c r="B630" t="s">
        <v>111</v>
      </c>
      <c r="C630" t="s">
        <v>1006</v>
      </c>
      <c r="D630" t="s">
        <v>956</v>
      </c>
      <c r="E630">
        <v>22</v>
      </c>
      <c r="F630" t="s">
        <v>957</v>
      </c>
      <c r="G630" t="s">
        <v>958</v>
      </c>
      <c r="H630">
        <v>25</v>
      </c>
      <c r="I630" t="s">
        <v>94</v>
      </c>
      <c r="J630" t="s">
        <v>358</v>
      </c>
    </row>
    <row r="631" spans="1:10">
      <c r="A631">
        <v>630</v>
      </c>
      <c r="B631" t="s">
        <v>111</v>
      </c>
      <c r="C631" t="s">
        <v>1006</v>
      </c>
      <c r="D631" t="s">
        <v>959</v>
      </c>
      <c r="E631">
        <v>23</v>
      </c>
      <c r="F631" t="s">
        <v>960</v>
      </c>
      <c r="G631" t="s">
        <v>961</v>
      </c>
      <c r="H631">
        <v>25</v>
      </c>
      <c r="I631" t="s">
        <v>962</v>
      </c>
      <c r="J631" t="s">
        <v>10</v>
      </c>
    </row>
    <row r="632" spans="1:10">
      <c r="A632">
        <v>631</v>
      </c>
      <c r="B632" t="s">
        <v>111</v>
      </c>
      <c r="C632" t="s">
        <v>1006</v>
      </c>
      <c r="D632" t="s">
        <v>963</v>
      </c>
      <c r="E632">
        <v>24</v>
      </c>
      <c r="F632" t="s">
        <v>380</v>
      </c>
      <c r="G632" t="s">
        <v>381</v>
      </c>
      <c r="H632">
        <v>25</v>
      </c>
      <c r="I632" t="s">
        <v>14</v>
      </c>
      <c r="J632" t="s">
        <v>10</v>
      </c>
    </row>
    <row r="633" spans="1:10">
      <c r="A633">
        <v>632</v>
      </c>
      <c r="B633" t="s">
        <v>111</v>
      </c>
      <c r="C633" t="s">
        <v>1006</v>
      </c>
      <c r="D633" t="s">
        <v>964</v>
      </c>
      <c r="E633">
        <v>25</v>
      </c>
      <c r="F633" t="s">
        <v>380</v>
      </c>
      <c r="G633" t="s">
        <v>381</v>
      </c>
      <c r="H633">
        <v>23</v>
      </c>
      <c r="I633" t="s">
        <v>175</v>
      </c>
      <c r="J633" t="s">
        <v>10</v>
      </c>
    </row>
    <row r="634" spans="1:10">
      <c r="A634">
        <v>633</v>
      </c>
      <c r="B634" t="s">
        <v>111</v>
      </c>
      <c r="C634" t="s">
        <v>1006</v>
      </c>
      <c r="D634" t="s">
        <v>965</v>
      </c>
      <c r="E634">
        <v>26</v>
      </c>
      <c r="F634" t="s">
        <v>380</v>
      </c>
      <c r="G634" t="s">
        <v>381</v>
      </c>
      <c r="H634">
        <v>28</v>
      </c>
      <c r="I634" t="s">
        <v>51</v>
      </c>
      <c r="J634" t="s">
        <v>10</v>
      </c>
    </row>
    <row r="635" spans="1:10">
      <c r="A635">
        <v>634</v>
      </c>
      <c r="B635" t="s">
        <v>111</v>
      </c>
      <c r="C635" t="s">
        <v>1006</v>
      </c>
      <c r="D635" t="s">
        <v>966</v>
      </c>
      <c r="E635">
        <v>27</v>
      </c>
      <c r="F635" t="s">
        <v>204</v>
      </c>
      <c r="G635" t="s">
        <v>205</v>
      </c>
      <c r="H635">
        <v>19</v>
      </c>
      <c r="I635" t="s">
        <v>152</v>
      </c>
      <c r="J635" t="s">
        <v>10</v>
      </c>
    </row>
    <row r="636" spans="1:10">
      <c r="A636">
        <v>635</v>
      </c>
      <c r="B636" t="s">
        <v>111</v>
      </c>
      <c r="C636" t="s">
        <v>1006</v>
      </c>
      <c r="D636" t="s">
        <v>967</v>
      </c>
      <c r="E636">
        <v>28</v>
      </c>
      <c r="F636" t="s">
        <v>204</v>
      </c>
      <c r="G636" t="s">
        <v>205</v>
      </c>
      <c r="H636">
        <v>22</v>
      </c>
      <c r="I636" t="s">
        <v>196</v>
      </c>
      <c r="J636" t="s">
        <v>10</v>
      </c>
    </row>
    <row r="637" spans="1:10">
      <c r="A637">
        <v>636</v>
      </c>
      <c r="B637" t="s">
        <v>111</v>
      </c>
      <c r="C637" t="s">
        <v>1006</v>
      </c>
      <c r="D637" t="s">
        <v>968</v>
      </c>
      <c r="E637">
        <v>29</v>
      </c>
      <c r="F637" t="s">
        <v>101</v>
      </c>
      <c r="G637" t="s">
        <v>102</v>
      </c>
      <c r="H637">
        <v>20</v>
      </c>
      <c r="I637" t="s">
        <v>131</v>
      </c>
      <c r="J637" t="s">
        <v>10</v>
      </c>
    </row>
    <row r="638" spans="1:10">
      <c r="A638">
        <v>637</v>
      </c>
      <c r="B638" t="s">
        <v>111</v>
      </c>
      <c r="C638" t="s">
        <v>1006</v>
      </c>
      <c r="D638" t="s">
        <v>969</v>
      </c>
      <c r="E638">
        <v>30</v>
      </c>
      <c r="F638" t="s">
        <v>105</v>
      </c>
      <c r="G638" t="s">
        <v>106</v>
      </c>
      <c r="H638">
        <v>24</v>
      </c>
      <c r="I638" t="s">
        <v>9</v>
      </c>
      <c r="J638" t="s">
        <v>10</v>
      </c>
    </row>
    <row r="639" spans="1:10">
      <c r="A639">
        <v>638</v>
      </c>
      <c r="B639" t="s">
        <v>111</v>
      </c>
      <c r="C639" t="s">
        <v>1006</v>
      </c>
      <c r="D639" t="s">
        <v>970</v>
      </c>
      <c r="E639">
        <v>31</v>
      </c>
      <c r="F639" t="s">
        <v>105</v>
      </c>
      <c r="G639" t="s">
        <v>106</v>
      </c>
      <c r="H639">
        <v>20</v>
      </c>
      <c r="I639" t="s">
        <v>196</v>
      </c>
      <c r="J639" t="s">
        <v>10</v>
      </c>
    </row>
    <row r="640" spans="1:10">
      <c r="A640">
        <v>639</v>
      </c>
      <c r="B640" t="s">
        <v>111</v>
      </c>
      <c r="C640" t="s">
        <v>1006</v>
      </c>
      <c r="D640" t="s">
        <v>971</v>
      </c>
      <c r="E640">
        <v>32</v>
      </c>
      <c r="F640" t="s">
        <v>108</v>
      </c>
      <c r="G640" t="s">
        <v>109</v>
      </c>
      <c r="H640">
        <v>17</v>
      </c>
      <c r="I640" t="s">
        <v>683</v>
      </c>
      <c r="J640" t="s">
        <v>10</v>
      </c>
    </row>
    <row r="641" spans="1:10">
      <c r="A641">
        <v>640</v>
      </c>
      <c r="B641" t="s">
        <v>111</v>
      </c>
      <c r="C641" t="s">
        <v>1006</v>
      </c>
      <c r="D641" t="s">
        <v>972</v>
      </c>
      <c r="E641">
        <v>33</v>
      </c>
      <c r="F641" t="s">
        <v>108</v>
      </c>
      <c r="G641" t="s">
        <v>109</v>
      </c>
      <c r="H641">
        <v>18</v>
      </c>
      <c r="I641" t="s">
        <v>44</v>
      </c>
      <c r="J641" t="s">
        <v>10</v>
      </c>
    </row>
    <row r="642" spans="1:10">
      <c r="A642">
        <v>641</v>
      </c>
      <c r="B642" t="s">
        <v>111</v>
      </c>
      <c r="C642" t="s">
        <v>1006</v>
      </c>
      <c r="D642" t="s">
        <v>973</v>
      </c>
      <c r="E642">
        <v>34</v>
      </c>
      <c r="F642" t="s">
        <v>108</v>
      </c>
      <c r="G642" t="s">
        <v>109</v>
      </c>
      <c r="H642">
        <v>21</v>
      </c>
      <c r="I642" t="s">
        <v>99</v>
      </c>
      <c r="J642" t="s">
        <v>10</v>
      </c>
    </row>
    <row r="643" spans="1:10">
      <c r="A643">
        <v>642</v>
      </c>
      <c r="B643" t="s">
        <v>111</v>
      </c>
      <c r="C643" t="s">
        <v>1006</v>
      </c>
      <c r="D643" t="s">
        <v>974</v>
      </c>
      <c r="E643">
        <v>35</v>
      </c>
      <c r="F643" t="s">
        <v>108</v>
      </c>
      <c r="G643" t="s">
        <v>109</v>
      </c>
      <c r="H643">
        <v>18</v>
      </c>
      <c r="I643" t="s">
        <v>9</v>
      </c>
      <c r="J643" t="s">
        <v>10</v>
      </c>
    </row>
    <row r="644" spans="1:10">
      <c r="A644">
        <v>643</v>
      </c>
      <c r="B644" t="s">
        <v>111</v>
      </c>
      <c r="C644" t="s">
        <v>1006</v>
      </c>
      <c r="D644" t="s">
        <v>975</v>
      </c>
      <c r="E644">
        <v>36</v>
      </c>
      <c r="F644" t="s">
        <v>108</v>
      </c>
      <c r="G644" t="s">
        <v>109</v>
      </c>
      <c r="H644">
        <v>20</v>
      </c>
      <c r="I644" t="s">
        <v>175</v>
      </c>
      <c r="J644" t="s">
        <v>10</v>
      </c>
    </row>
    <row r="645" spans="1:10">
      <c r="A645">
        <v>644</v>
      </c>
      <c r="B645" t="s">
        <v>111</v>
      </c>
      <c r="C645" t="s">
        <v>1006</v>
      </c>
      <c r="D645" t="s">
        <v>976</v>
      </c>
      <c r="E645">
        <v>37</v>
      </c>
      <c r="F645" t="s">
        <v>108</v>
      </c>
      <c r="G645" t="s">
        <v>109</v>
      </c>
      <c r="H645">
        <v>17</v>
      </c>
      <c r="I645" t="s">
        <v>131</v>
      </c>
      <c r="J645" t="s">
        <v>10</v>
      </c>
    </row>
    <row r="646" spans="1:10">
      <c r="A646">
        <v>645</v>
      </c>
      <c r="B646" t="s">
        <v>111</v>
      </c>
      <c r="C646" t="s">
        <v>1006</v>
      </c>
      <c r="D646" t="s">
        <v>376</v>
      </c>
      <c r="E646">
        <v>38</v>
      </c>
      <c r="F646" t="s">
        <v>108</v>
      </c>
      <c r="G646" t="s">
        <v>109</v>
      </c>
      <c r="H646">
        <v>17</v>
      </c>
      <c r="I646" t="s">
        <v>14</v>
      </c>
      <c r="J646" t="s">
        <v>10</v>
      </c>
    </row>
    <row r="647" spans="1:10">
      <c r="A647">
        <v>646</v>
      </c>
      <c r="B647" t="s">
        <v>111</v>
      </c>
      <c r="C647" t="s">
        <v>1006</v>
      </c>
      <c r="D647" t="s">
        <v>977</v>
      </c>
      <c r="E647">
        <v>39</v>
      </c>
      <c r="F647" t="s">
        <v>108</v>
      </c>
      <c r="G647" t="s">
        <v>109</v>
      </c>
      <c r="H647">
        <v>18</v>
      </c>
      <c r="I647" t="s">
        <v>196</v>
      </c>
      <c r="J647" t="s">
        <v>10</v>
      </c>
    </row>
    <row r="648" spans="1:10">
      <c r="A648">
        <v>647</v>
      </c>
      <c r="B648" t="s">
        <v>111</v>
      </c>
      <c r="C648" t="s">
        <v>1006</v>
      </c>
      <c r="D648" t="s">
        <v>978</v>
      </c>
      <c r="E648">
        <v>40</v>
      </c>
      <c r="F648" t="s">
        <v>108</v>
      </c>
      <c r="G648" t="s">
        <v>109</v>
      </c>
      <c r="H648">
        <v>18</v>
      </c>
      <c r="I648" t="s">
        <v>175</v>
      </c>
      <c r="J648" t="s">
        <v>10</v>
      </c>
    </row>
    <row r="649" spans="1:10">
      <c r="A649">
        <v>648</v>
      </c>
      <c r="B649" t="s">
        <v>111</v>
      </c>
      <c r="C649" t="s">
        <v>1006</v>
      </c>
      <c r="D649" t="s">
        <v>979</v>
      </c>
      <c r="E649">
        <v>41</v>
      </c>
      <c r="F649" t="s">
        <v>108</v>
      </c>
      <c r="G649" t="s">
        <v>109</v>
      </c>
      <c r="H649">
        <v>17</v>
      </c>
      <c r="I649" t="s">
        <v>99</v>
      </c>
      <c r="J649" t="s">
        <v>10</v>
      </c>
    </row>
    <row r="650" spans="1:10">
      <c r="A650">
        <v>649</v>
      </c>
      <c r="B650" t="s">
        <v>111</v>
      </c>
      <c r="C650" t="s">
        <v>1006</v>
      </c>
      <c r="D650" t="s">
        <v>980</v>
      </c>
      <c r="E650">
        <v>42</v>
      </c>
      <c r="F650" t="s">
        <v>108</v>
      </c>
      <c r="G650" t="s">
        <v>109</v>
      </c>
      <c r="H650">
        <v>17</v>
      </c>
      <c r="I650" t="s">
        <v>221</v>
      </c>
      <c r="J650" t="s">
        <v>10</v>
      </c>
    </row>
    <row r="651" spans="1:10">
      <c r="A651">
        <v>650</v>
      </c>
      <c r="B651" t="s">
        <v>111</v>
      </c>
      <c r="C651" t="s">
        <v>1006</v>
      </c>
      <c r="D651" t="s">
        <v>981</v>
      </c>
      <c r="E651">
        <v>43</v>
      </c>
      <c r="F651" t="s">
        <v>108</v>
      </c>
      <c r="G651" t="s">
        <v>109</v>
      </c>
      <c r="H651">
        <v>18</v>
      </c>
      <c r="I651" t="s">
        <v>134</v>
      </c>
      <c r="J651" t="s">
        <v>10</v>
      </c>
    </row>
    <row r="652" spans="1:10">
      <c r="A652">
        <v>651</v>
      </c>
      <c r="B652" t="s">
        <v>111</v>
      </c>
      <c r="C652" t="s">
        <v>1006</v>
      </c>
      <c r="D652" t="s">
        <v>982</v>
      </c>
      <c r="E652">
        <v>44</v>
      </c>
      <c r="F652" t="s">
        <v>108</v>
      </c>
      <c r="G652" t="s">
        <v>109</v>
      </c>
      <c r="H652">
        <v>17</v>
      </c>
      <c r="I652" t="s">
        <v>221</v>
      </c>
      <c r="J652" t="s">
        <v>10</v>
      </c>
    </row>
    <row r="653" spans="1:10">
      <c r="A653">
        <v>652</v>
      </c>
      <c r="B653" t="s">
        <v>111</v>
      </c>
      <c r="C653" t="s">
        <v>1006</v>
      </c>
      <c r="D653" t="s">
        <v>983</v>
      </c>
      <c r="E653">
        <v>45</v>
      </c>
      <c r="F653" t="s">
        <v>108</v>
      </c>
      <c r="G653" t="s">
        <v>109</v>
      </c>
      <c r="H653">
        <v>20</v>
      </c>
      <c r="I653" t="s">
        <v>9</v>
      </c>
      <c r="J653" t="s">
        <v>10</v>
      </c>
    </row>
    <row r="654" spans="1:10">
      <c r="A654">
        <v>653</v>
      </c>
      <c r="B654" t="s">
        <v>111</v>
      </c>
      <c r="C654" t="s">
        <v>1006</v>
      </c>
      <c r="D654" t="s">
        <v>984</v>
      </c>
      <c r="E654">
        <v>46</v>
      </c>
      <c r="F654" t="s">
        <v>108</v>
      </c>
      <c r="G654" t="s">
        <v>109</v>
      </c>
      <c r="H654">
        <v>17</v>
      </c>
      <c r="I654" t="s">
        <v>9</v>
      </c>
      <c r="J654" t="s">
        <v>10</v>
      </c>
    </row>
    <row r="655" spans="1:10">
      <c r="A655">
        <v>654</v>
      </c>
      <c r="B655" t="s">
        <v>111</v>
      </c>
      <c r="C655" t="s">
        <v>1006</v>
      </c>
      <c r="D655" t="s">
        <v>985</v>
      </c>
      <c r="E655">
        <v>47</v>
      </c>
      <c r="F655" t="s">
        <v>108</v>
      </c>
      <c r="G655" t="s">
        <v>109</v>
      </c>
      <c r="H655">
        <v>17</v>
      </c>
      <c r="I655" t="s">
        <v>9</v>
      </c>
      <c r="J655" t="s">
        <v>10</v>
      </c>
    </row>
    <row r="656" spans="1:10">
      <c r="A656">
        <v>655</v>
      </c>
      <c r="B656" t="s">
        <v>111</v>
      </c>
      <c r="C656" t="s">
        <v>1006</v>
      </c>
      <c r="D656" t="s">
        <v>986</v>
      </c>
      <c r="E656">
        <v>48</v>
      </c>
      <c r="F656" t="s">
        <v>108</v>
      </c>
      <c r="G656" t="s">
        <v>109</v>
      </c>
      <c r="H656">
        <v>19</v>
      </c>
      <c r="I656" t="s">
        <v>175</v>
      </c>
      <c r="J656" t="s">
        <v>10</v>
      </c>
    </row>
    <row r="657" spans="1:10">
      <c r="A657">
        <v>656</v>
      </c>
      <c r="B657" t="s">
        <v>111</v>
      </c>
      <c r="C657" t="s">
        <v>1006</v>
      </c>
      <c r="D657" t="s">
        <v>987</v>
      </c>
      <c r="E657">
        <v>49</v>
      </c>
      <c r="F657" t="s">
        <v>108</v>
      </c>
      <c r="G657" t="s">
        <v>109</v>
      </c>
      <c r="H657">
        <v>19</v>
      </c>
      <c r="I657" t="s">
        <v>175</v>
      </c>
      <c r="J657" t="s">
        <v>10</v>
      </c>
    </row>
    <row r="658" spans="1:10">
      <c r="A658">
        <v>657</v>
      </c>
      <c r="B658" t="s">
        <v>111</v>
      </c>
      <c r="C658" t="s">
        <v>1006</v>
      </c>
      <c r="D658" t="s">
        <v>988</v>
      </c>
      <c r="E658">
        <v>50</v>
      </c>
      <c r="F658" t="s">
        <v>108</v>
      </c>
      <c r="G658" t="s">
        <v>109</v>
      </c>
      <c r="H658">
        <v>20</v>
      </c>
      <c r="I658" t="s">
        <v>175</v>
      </c>
      <c r="J658" t="s">
        <v>10</v>
      </c>
    </row>
    <row r="659" spans="1:10">
      <c r="A659">
        <v>658</v>
      </c>
      <c r="B659" t="s">
        <v>111</v>
      </c>
      <c r="C659" t="s">
        <v>1006</v>
      </c>
      <c r="D659" t="s">
        <v>989</v>
      </c>
      <c r="E659">
        <v>51</v>
      </c>
      <c r="F659" t="s">
        <v>108</v>
      </c>
      <c r="G659" t="s">
        <v>109</v>
      </c>
      <c r="H659">
        <v>21</v>
      </c>
      <c r="I659" t="s">
        <v>26</v>
      </c>
      <c r="J659" t="s">
        <v>10</v>
      </c>
    </row>
    <row r="660" spans="1:10">
      <c r="A660">
        <v>659</v>
      </c>
      <c r="B660" t="s">
        <v>111</v>
      </c>
      <c r="C660" t="s">
        <v>1006</v>
      </c>
      <c r="D660" t="s">
        <v>990</v>
      </c>
      <c r="E660">
        <v>52</v>
      </c>
      <c r="F660" t="s">
        <v>108</v>
      </c>
      <c r="G660" t="s">
        <v>109</v>
      </c>
      <c r="H660">
        <v>18</v>
      </c>
      <c r="I660" t="s">
        <v>9</v>
      </c>
      <c r="J660" t="s">
        <v>10</v>
      </c>
    </row>
    <row r="661" spans="1:10">
      <c r="A661">
        <v>660</v>
      </c>
      <c r="B661" t="s">
        <v>111</v>
      </c>
      <c r="C661" t="s">
        <v>1006</v>
      </c>
      <c r="D661" t="s">
        <v>991</v>
      </c>
      <c r="E661">
        <v>53</v>
      </c>
      <c r="F661" t="s">
        <v>108</v>
      </c>
      <c r="G661" t="s">
        <v>109</v>
      </c>
      <c r="H661">
        <v>19</v>
      </c>
      <c r="I661" t="s">
        <v>14</v>
      </c>
      <c r="J661" t="s">
        <v>10</v>
      </c>
    </row>
    <row r="662" spans="1:10">
      <c r="A662">
        <v>661</v>
      </c>
      <c r="B662" t="s">
        <v>111</v>
      </c>
      <c r="C662" t="s">
        <v>1006</v>
      </c>
      <c r="D662" t="s">
        <v>992</v>
      </c>
      <c r="E662">
        <v>54</v>
      </c>
      <c r="F662" t="s">
        <v>108</v>
      </c>
      <c r="G662" t="s">
        <v>109</v>
      </c>
      <c r="H662">
        <v>18</v>
      </c>
      <c r="I662" t="s">
        <v>14</v>
      </c>
      <c r="J662" t="s">
        <v>10</v>
      </c>
    </row>
    <row r="663" spans="1:10">
      <c r="A663">
        <v>662</v>
      </c>
      <c r="B663" t="s">
        <v>111</v>
      </c>
      <c r="C663" t="s">
        <v>1006</v>
      </c>
      <c r="D663" t="s">
        <v>993</v>
      </c>
      <c r="E663">
        <v>55</v>
      </c>
      <c r="F663" t="s">
        <v>108</v>
      </c>
      <c r="G663" t="s">
        <v>109</v>
      </c>
      <c r="H663">
        <v>19</v>
      </c>
      <c r="I663" t="s">
        <v>14</v>
      </c>
      <c r="J663" t="s">
        <v>10</v>
      </c>
    </row>
    <row r="664" spans="1:10">
      <c r="A664">
        <v>663</v>
      </c>
      <c r="B664" t="s">
        <v>111</v>
      </c>
      <c r="C664" t="s">
        <v>1006</v>
      </c>
      <c r="D664" t="s">
        <v>994</v>
      </c>
      <c r="E664">
        <v>56</v>
      </c>
      <c r="F664" t="s">
        <v>108</v>
      </c>
      <c r="G664" t="s">
        <v>109</v>
      </c>
      <c r="H664">
        <v>19</v>
      </c>
      <c r="I664" t="s">
        <v>14</v>
      </c>
      <c r="J664" t="s">
        <v>10</v>
      </c>
    </row>
    <row r="665" spans="1:10">
      <c r="A665">
        <v>664</v>
      </c>
      <c r="B665" t="s">
        <v>111</v>
      </c>
      <c r="C665" t="s">
        <v>1006</v>
      </c>
      <c r="D665" t="s">
        <v>995</v>
      </c>
      <c r="E665">
        <v>57</v>
      </c>
      <c r="F665" t="s">
        <v>108</v>
      </c>
      <c r="G665" t="s">
        <v>109</v>
      </c>
      <c r="H665">
        <v>19</v>
      </c>
      <c r="I665" t="s">
        <v>196</v>
      </c>
      <c r="J665" t="s">
        <v>10</v>
      </c>
    </row>
    <row r="666" spans="1:10">
      <c r="A666">
        <v>665</v>
      </c>
      <c r="B666" t="s">
        <v>111</v>
      </c>
      <c r="C666" t="s">
        <v>1006</v>
      </c>
      <c r="D666" t="s">
        <v>996</v>
      </c>
      <c r="E666">
        <v>58</v>
      </c>
      <c r="F666" t="s">
        <v>108</v>
      </c>
      <c r="G666" t="s">
        <v>109</v>
      </c>
      <c r="H666">
        <v>17</v>
      </c>
      <c r="I666" t="s">
        <v>175</v>
      </c>
      <c r="J666" t="s">
        <v>10</v>
      </c>
    </row>
    <row r="667" spans="1:10">
      <c r="A667">
        <v>666</v>
      </c>
      <c r="B667" t="s">
        <v>111</v>
      </c>
      <c r="C667" t="s">
        <v>1006</v>
      </c>
      <c r="D667" t="s">
        <v>997</v>
      </c>
      <c r="E667">
        <v>59</v>
      </c>
      <c r="F667" t="s">
        <v>108</v>
      </c>
      <c r="G667" t="s">
        <v>109</v>
      </c>
      <c r="H667">
        <v>18</v>
      </c>
      <c r="I667" t="s">
        <v>196</v>
      </c>
      <c r="J667" t="s">
        <v>10</v>
      </c>
    </row>
    <row r="668" spans="1:10">
      <c r="A668">
        <v>667</v>
      </c>
      <c r="B668" t="s">
        <v>111</v>
      </c>
      <c r="C668" t="s">
        <v>1006</v>
      </c>
      <c r="D668" t="s">
        <v>998</v>
      </c>
      <c r="E668">
        <v>60</v>
      </c>
      <c r="F668" t="s">
        <v>108</v>
      </c>
      <c r="G668" t="s">
        <v>109</v>
      </c>
      <c r="H668">
        <v>19</v>
      </c>
      <c r="I668" t="s">
        <v>175</v>
      </c>
      <c r="J668" t="s">
        <v>10</v>
      </c>
    </row>
    <row r="669" spans="1:10">
      <c r="A669">
        <v>668</v>
      </c>
      <c r="B669" t="s">
        <v>111</v>
      </c>
      <c r="C669" t="s">
        <v>1006</v>
      </c>
      <c r="D669" t="s">
        <v>999</v>
      </c>
      <c r="E669">
        <v>61</v>
      </c>
      <c r="F669" t="s">
        <v>108</v>
      </c>
      <c r="G669" t="s">
        <v>109</v>
      </c>
      <c r="H669">
        <v>19</v>
      </c>
      <c r="I669" t="s">
        <v>175</v>
      </c>
      <c r="J669" t="s">
        <v>10</v>
      </c>
    </row>
    <row r="670" spans="1:10">
      <c r="A670">
        <v>669</v>
      </c>
      <c r="B670" t="s">
        <v>111</v>
      </c>
      <c r="C670" t="s">
        <v>1006</v>
      </c>
      <c r="D670" t="s">
        <v>1000</v>
      </c>
      <c r="E670">
        <v>62</v>
      </c>
      <c r="F670" t="s">
        <v>108</v>
      </c>
      <c r="G670" t="s">
        <v>109</v>
      </c>
      <c r="H670">
        <v>20</v>
      </c>
      <c r="I670" t="s">
        <v>175</v>
      </c>
      <c r="J670" t="s">
        <v>10</v>
      </c>
    </row>
    <row r="671" spans="1:10">
      <c r="A671">
        <v>670</v>
      </c>
      <c r="B671" t="s">
        <v>111</v>
      </c>
      <c r="C671" t="s">
        <v>1006</v>
      </c>
      <c r="D671" t="s">
        <v>1001</v>
      </c>
      <c r="E671">
        <v>63</v>
      </c>
      <c r="F671" t="s">
        <v>108</v>
      </c>
      <c r="G671" t="s">
        <v>109</v>
      </c>
      <c r="H671">
        <v>19</v>
      </c>
      <c r="I671" t="s">
        <v>175</v>
      </c>
      <c r="J671" t="s">
        <v>10</v>
      </c>
    </row>
    <row r="672" spans="1:10">
      <c r="A672">
        <v>671</v>
      </c>
      <c r="B672" t="s">
        <v>111</v>
      </c>
      <c r="C672" t="s">
        <v>1006</v>
      </c>
      <c r="D672" t="s">
        <v>1002</v>
      </c>
      <c r="E672">
        <v>64</v>
      </c>
      <c r="F672" t="s">
        <v>108</v>
      </c>
      <c r="G672" t="s">
        <v>109</v>
      </c>
      <c r="H672">
        <v>18</v>
      </c>
      <c r="I672" t="s">
        <v>175</v>
      </c>
      <c r="J672" t="s">
        <v>103</v>
      </c>
    </row>
    <row r="673" spans="1:10">
      <c r="A673">
        <v>672</v>
      </c>
      <c r="B673" t="s">
        <v>111</v>
      </c>
      <c r="C673" t="s">
        <v>1006</v>
      </c>
      <c r="D673" t="s">
        <v>1003</v>
      </c>
      <c r="E673">
        <v>65</v>
      </c>
      <c r="F673" t="s">
        <v>108</v>
      </c>
      <c r="G673" t="s">
        <v>109</v>
      </c>
      <c r="H673">
        <v>17</v>
      </c>
      <c r="I673" t="s">
        <v>51</v>
      </c>
      <c r="J673" t="s">
        <v>10</v>
      </c>
    </row>
    <row r="674" spans="1:10">
      <c r="A674">
        <v>673</v>
      </c>
      <c r="B674" t="s">
        <v>111</v>
      </c>
      <c r="C674" t="s">
        <v>1006</v>
      </c>
      <c r="D674" t="s">
        <v>1004</v>
      </c>
      <c r="E674">
        <v>66</v>
      </c>
      <c r="F674" t="s">
        <v>108</v>
      </c>
      <c r="G674" t="s">
        <v>109</v>
      </c>
      <c r="H674">
        <v>21</v>
      </c>
      <c r="I674" t="s">
        <v>51</v>
      </c>
      <c r="J674" t="s">
        <v>10</v>
      </c>
    </row>
    <row r="675" spans="1:10">
      <c r="A675">
        <v>674</v>
      </c>
      <c r="B675" t="s">
        <v>111</v>
      </c>
      <c r="C675" t="s">
        <v>1006</v>
      </c>
      <c r="D675" t="s">
        <v>1005</v>
      </c>
      <c r="E675">
        <v>67</v>
      </c>
      <c r="F675" t="s">
        <v>108</v>
      </c>
      <c r="G675" t="s">
        <v>109</v>
      </c>
      <c r="H675">
        <v>18</v>
      </c>
      <c r="I675" t="s">
        <v>51</v>
      </c>
      <c r="J675" t="s">
        <v>10</v>
      </c>
    </row>
    <row r="676" spans="1:10">
      <c r="A676">
        <v>675</v>
      </c>
      <c r="B676" t="s">
        <v>111</v>
      </c>
      <c r="C676" t="s">
        <v>1007</v>
      </c>
      <c r="D676" t="s">
        <v>1008</v>
      </c>
      <c r="E676">
        <v>1</v>
      </c>
      <c r="F676" t="s">
        <v>681</v>
      </c>
      <c r="G676" t="s">
        <v>682</v>
      </c>
      <c r="H676">
        <v>32</v>
      </c>
      <c r="I676" t="s">
        <v>21</v>
      </c>
      <c r="J676" t="s">
        <v>528</v>
      </c>
    </row>
    <row r="677" spans="1:10">
      <c r="A677">
        <v>676</v>
      </c>
      <c r="B677" t="s">
        <v>111</v>
      </c>
      <c r="C677" t="s">
        <v>1007</v>
      </c>
      <c r="D677" t="s">
        <v>1009</v>
      </c>
      <c r="E677">
        <v>2</v>
      </c>
      <c r="F677" t="s">
        <v>1010</v>
      </c>
      <c r="G677" t="s">
        <v>1011</v>
      </c>
      <c r="H677">
        <v>31</v>
      </c>
      <c r="I677" t="s">
        <v>30</v>
      </c>
      <c r="J677" t="s">
        <v>528</v>
      </c>
    </row>
    <row r="678" spans="1:10">
      <c r="A678">
        <v>677</v>
      </c>
      <c r="B678" t="s">
        <v>111</v>
      </c>
      <c r="C678" t="s">
        <v>1007</v>
      </c>
      <c r="D678" t="s">
        <v>1012</v>
      </c>
      <c r="E678">
        <v>3</v>
      </c>
      <c r="F678" t="s">
        <v>428</v>
      </c>
      <c r="G678" t="s">
        <v>429</v>
      </c>
      <c r="H678">
        <v>26</v>
      </c>
      <c r="I678" t="s">
        <v>14</v>
      </c>
      <c r="J678" t="s">
        <v>528</v>
      </c>
    </row>
    <row r="679" spans="1:10">
      <c r="A679">
        <v>678</v>
      </c>
      <c r="B679" t="s">
        <v>111</v>
      </c>
      <c r="C679" t="s">
        <v>1007</v>
      </c>
      <c r="D679" t="s">
        <v>1013</v>
      </c>
      <c r="E679">
        <v>4</v>
      </c>
      <c r="F679" t="s">
        <v>946</v>
      </c>
      <c r="G679" t="s">
        <v>947</v>
      </c>
      <c r="H679">
        <v>30</v>
      </c>
      <c r="I679" t="s">
        <v>51</v>
      </c>
      <c r="J679" t="s">
        <v>149</v>
      </c>
    </row>
    <row r="680" spans="1:10">
      <c r="A680">
        <v>679</v>
      </c>
      <c r="B680" t="s">
        <v>111</v>
      </c>
      <c r="C680" t="s">
        <v>1007</v>
      </c>
      <c r="D680" t="s">
        <v>1014</v>
      </c>
      <c r="E680">
        <v>5</v>
      </c>
      <c r="F680" t="s">
        <v>173</v>
      </c>
      <c r="G680" t="s">
        <v>174</v>
      </c>
      <c r="H680">
        <v>25</v>
      </c>
      <c r="I680" t="s">
        <v>30</v>
      </c>
      <c r="J680" t="s">
        <v>10</v>
      </c>
    </row>
    <row r="681" spans="1:10">
      <c r="A681">
        <v>680</v>
      </c>
      <c r="B681" t="s">
        <v>111</v>
      </c>
      <c r="C681" t="s">
        <v>1007</v>
      </c>
      <c r="D681" t="s">
        <v>1015</v>
      </c>
      <c r="E681">
        <v>6</v>
      </c>
      <c r="F681" t="s">
        <v>1016</v>
      </c>
      <c r="G681" t="s">
        <v>1017</v>
      </c>
      <c r="H681">
        <v>32</v>
      </c>
      <c r="I681" t="s">
        <v>35</v>
      </c>
      <c r="J681" t="s">
        <v>10</v>
      </c>
    </row>
    <row r="682" spans="1:10">
      <c r="A682">
        <v>681</v>
      </c>
      <c r="B682" t="s">
        <v>111</v>
      </c>
      <c r="C682" t="s">
        <v>1007</v>
      </c>
      <c r="D682" t="s">
        <v>1018</v>
      </c>
      <c r="E682">
        <v>7</v>
      </c>
      <c r="F682" t="s">
        <v>177</v>
      </c>
      <c r="G682" t="s">
        <v>178</v>
      </c>
      <c r="H682">
        <v>33</v>
      </c>
      <c r="I682" t="s">
        <v>99</v>
      </c>
      <c r="J682" t="s">
        <v>10</v>
      </c>
    </row>
    <row r="683" spans="1:10">
      <c r="A683">
        <v>682</v>
      </c>
      <c r="B683" t="s">
        <v>111</v>
      </c>
      <c r="C683" t="s">
        <v>1007</v>
      </c>
      <c r="D683" t="s">
        <v>1019</v>
      </c>
      <c r="E683">
        <v>8</v>
      </c>
      <c r="F683" t="s">
        <v>761</v>
      </c>
      <c r="G683" t="s">
        <v>762</v>
      </c>
      <c r="H683">
        <v>37</v>
      </c>
      <c r="I683" t="s">
        <v>9</v>
      </c>
      <c r="J683" t="s">
        <v>22</v>
      </c>
    </row>
    <row r="684" spans="1:10">
      <c r="A684">
        <v>683</v>
      </c>
      <c r="B684" t="s">
        <v>111</v>
      </c>
      <c r="C684" t="s">
        <v>1007</v>
      </c>
      <c r="D684" t="s">
        <v>1020</v>
      </c>
      <c r="E684">
        <v>9</v>
      </c>
      <c r="F684" t="s">
        <v>539</v>
      </c>
      <c r="G684" t="s">
        <v>540</v>
      </c>
      <c r="H684">
        <v>25</v>
      </c>
      <c r="I684" t="s">
        <v>134</v>
      </c>
      <c r="J684" t="s">
        <v>10</v>
      </c>
    </row>
    <row r="685" spans="1:10">
      <c r="A685">
        <v>684</v>
      </c>
      <c r="B685" t="s">
        <v>111</v>
      </c>
      <c r="C685" t="s">
        <v>1007</v>
      </c>
      <c r="D685" t="s">
        <v>1021</v>
      </c>
      <c r="E685">
        <v>10</v>
      </c>
      <c r="F685" t="s">
        <v>539</v>
      </c>
      <c r="G685" t="s">
        <v>540</v>
      </c>
      <c r="H685">
        <v>22</v>
      </c>
      <c r="I685" t="s">
        <v>329</v>
      </c>
      <c r="J685" t="s">
        <v>10</v>
      </c>
    </row>
    <row r="686" spans="1:10">
      <c r="A686">
        <v>685</v>
      </c>
      <c r="B686" t="s">
        <v>111</v>
      </c>
      <c r="C686" t="s">
        <v>1007</v>
      </c>
      <c r="D686" t="s">
        <v>1022</v>
      </c>
      <c r="E686">
        <v>11</v>
      </c>
      <c r="F686" t="s">
        <v>1023</v>
      </c>
      <c r="G686" t="s">
        <v>1024</v>
      </c>
      <c r="H686">
        <v>27</v>
      </c>
      <c r="I686" t="s">
        <v>1025</v>
      </c>
      <c r="J686" t="s">
        <v>10</v>
      </c>
    </row>
    <row r="687" spans="1:10">
      <c r="A687">
        <v>686</v>
      </c>
      <c r="B687" t="s">
        <v>111</v>
      </c>
      <c r="C687" t="s">
        <v>1007</v>
      </c>
      <c r="D687" t="s">
        <v>1026</v>
      </c>
      <c r="E687">
        <v>12</v>
      </c>
      <c r="F687" t="s">
        <v>458</v>
      </c>
      <c r="G687" t="s">
        <v>459</v>
      </c>
      <c r="H687">
        <v>29</v>
      </c>
      <c r="I687" t="s">
        <v>99</v>
      </c>
      <c r="J687" t="s">
        <v>22</v>
      </c>
    </row>
    <row r="688" spans="1:10">
      <c r="A688">
        <v>687</v>
      </c>
      <c r="B688" t="s">
        <v>111</v>
      </c>
      <c r="C688" t="s">
        <v>1007</v>
      </c>
      <c r="D688" t="s">
        <v>1027</v>
      </c>
      <c r="E688">
        <v>13</v>
      </c>
      <c r="F688" t="s">
        <v>461</v>
      </c>
      <c r="G688" t="s">
        <v>462</v>
      </c>
      <c r="H688">
        <v>22</v>
      </c>
      <c r="I688" t="s">
        <v>179</v>
      </c>
      <c r="J688" t="s">
        <v>10</v>
      </c>
    </row>
    <row r="689" spans="1:10">
      <c r="A689">
        <v>688</v>
      </c>
      <c r="B689" t="s">
        <v>111</v>
      </c>
      <c r="C689" t="s">
        <v>1007</v>
      </c>
      <c r="D689" t="s">
        <v>1028</v>
      </c>
      <c r="E689">
        <v>14</v>
      </c>
      <c r="F689" t="s">
        <v>899</v>
      </c>
      <c r="G689" t="s">
        <v>900</v>
      </c>
      <c r="H689">
        <v>24</v>
      </c>
      <c r="I689" t="s">
        <v>44</v>
      </c>
      <c r="J689" t="s">
        <v>10</v>
      </c>
    </row>
    <row r="690" spans="1:10">
      <c r="A690">
        <v>689</v>
      </c>
      <c r="B690" t="s">
        <v>111</v>
      </c>
      <c r="C690" t="s">
        <v>1007</v>
      </c>
      <c r="D690" t="s">
        <v>1029</v>
      </c>
      <c r="E690">
        <v>15</v>
      </c>
      <c r="F690" t="s">
        <v>87</v>
      </c>
      <c r="G690" t="s">
        <v>88</v>
      </c>
      <c r="H690">
        <v>29</v>
      </c>
      <c r="I690" t="s">
        <v>123</v>
      </c>
      <c r="J690" t="s">
        <v>10</v>
      </c>
    </row>
    <row r="691" spans="1:10">
      <c r="A691">
        <v>690</v>
      </c>
      <c r="B691" t="s">
        <v>111</v>
      </c>
      <c r="C691" t="s">
        <v>1007</v>
      </c>
      <c r="D691" t="s">
        <v>1030</v>
      </c>
      <c r="E691">
        <v>16</v>
      </c>
      <c r="F691" t="s">
        <v>1031</v>
      </c>
      <c r="G691" t="s">
        <v>1032</v>
      </c>
      <c r="H691">
        <v>21</v>
      </c>
      <c r="I691" t="s">
        <v>175</v>
      </c>
      <c r="J691" t="s">
        <v>149</v>
      </c>
    </row>
    <row r="692" spans="1:10">
      <c r="A692">
        <v>691</v>
      </c>
      <c r="B692" t="s">
        <v>111</v>
      </c>
      <c r="C692" t="s">
        <v>1007</v>
      </c>
      <c r="D692" t="s">
        <v>1033</v>
      </c>
      <c r="E692">
        <v>17</v>
      </c>
      <c r="F692" t="s">
        <v>828</v>
      </c>
      <c r="G692" t="s">
        <v>829</v>
      </c>
      <c r="H692">
        <v>28</v>
      </c>
      <c r="I692" t="s">
        <v>175</v>
      </c>
      <c r="J692" t="s">
        <v>10</v>
      </c>
    </row>
    <row r="693" spans="1:10">
      <c r="A693">
        <v>692</v>
      </c>
      <c r="B693" t="s">
        <v>111</v>
      </c>
      <c r="C693" t="s">
        <v>1007</v>
      </c>
      <c r="D693" t="s">
        <v>1034</v>
      </c>
      <c r="E693">
        <v>18</v>
      </c>
      <c r="F693" t="s">
        <v>380</v>
      </c>
      <c r="G693" t="s">
        <v>381</v>
      </c>
      <c r="H693">
        <v>27</v>
      </c>
      <c r="I693" t="s">
        <v>72</v>
      </c>
      <c r="J693" t="s">
        <v>10</v>
      </c>
    </row>
    <row r="694" spans="1:10">
      <c r="A694">
        <v>693</v>
      </c>
      <c r="B694" t="s">
        <v>111</v>
      </c>
      <c r="C694" t="s">
        <v>1007</v>
      </c>
      <c r="D694" t="s">
        <v>1035</v>
      </c>
      <c r="E694">
        <v>19</v>
      </c>
      <c r="F694" t="s">
        <v>380</v>
      </c>
      <c r="G694" t="s">
        <v>381</v>
      </c>
      <c r="H694">
        <v>22</v>
      </c>
      <c r="I694" t="s">
        <v>179</v>
      </c>
      <c r="J694" t="s">
        <v>358</v>
      </c>
    </row>
    <row r="695" spans="1:10">
      <c r="A695">
        <v>694</v>
      </c>
      <c r="B695" t="s">
        <v>111</v>
      </c>
      <c r="C695" t="s">
        <v>1007</v>
      </c>
      <c r="D695" t="s">
        <v>1036</v>
      </c>
      <c r="E695">
        <v>20</v>
      </c>
      <c r="F695" t="s">
        <v>380</v>
      </c>
      <c r="G695" t="s">
        <v>381</v>
      </c>
      <c r="H695">
        <v>21</v>
      </c>
      <c r="I695" t="s">
        <v>99</v>
      </c>
      <c r="J695" t="s">
        <v>10</v>
      </c>
    </row>
    <row r="696" spans="1:10">
      <c r="A696">
        <v>695</v>
      </c>
      <c r="B696" t="s">
        <v>111</v>
      </c>
      <c r="C696" t="s">
        <v>1007</v>
      </c>
      <c r="D696" t="s">
        <v>1037</v>
      </c>
      <c r="E696">
        <v>21</v>
      </c>
      <c r="F696" t="s">
        <v>198</v>
      </c>
      <c r="G696" t="s">
        <v>199</v>
      </c>
      <c r="H696">
        <v>24</v>
      </c>
      <c r="I696" t="s">
        <v>9</v>
      </c>
      <c r="J696" t="s">
        <v>10</v>
      </c>
    </row>
    <row r="697" spans="1:10">
      <c r="A697">
        <v>696</v>
      </c>
      <c r="B697" t="s">
        <v>111</v>
      </c>
      <c r="C697" t="s">
        <v>1007</v>
      </c>
      <c r="D697" t="s">
        <v>1038</v>
      </c>
      <c r="E697">
        <v>22</v>
      </c>
      <c r="F697" t="s">
        <v>302</v>
      </c>
      <c r="G697" t="s">
        <v>303</v>
      </c>
      <c r="H697">
        <v>24</v>
      </c>
      <c r="I697" t="s">
        <v>21</v>
      </c>
      <c r="J697" t="s">
        <v>10</v>
      </c>
    </row>
    <row r="698" spans="1:10">
      <c r="A698">
        <v>697</v>
      </c>
      <c r="B698" t="s">
        <v>111</v>
      </c>
      <c r="C698" t="s">
        <v>1007</v>
      </c>
      <c r="D698" t="s">
        <v>1039</v>
      </c>
      <c r="E698">
        <v>23</v>
      </c>
      <c r="F698" t="s">
        <v>302</v>
      </c>
      <c r="G698" t="s">
        <v>303</v>
      </c>
      <c r="H698">
        <v>23</v>
      </c>
      <c r="I698" t="s">
        <v>60</v>
      </c>
      <c r="J698" t="s">
        <v>10</v>
      </c>
    </row>
    <row r="699" spans="1:10">
      <c r="A699">
        <v>698</v>
      </c>
      <c r="B699" t="s">
        <v>111</v>
      </c>
      <c r="C699" t="s">
        <v>1007</v>
      </c>
      <c r="D699" t="s">
        <v>1040</v>
      </c>
      <c r="E699">
        <v>24</v>
      </c>
      <c r="F699" t="s">
        <v>105</v>
      </c>
      <c r="G699" t="s">
        <v>106</v>
      </c>
      <c r="H699">
        <v>19</v>
      </c>
      <c r="I699" t="s">
        <v>175</v>
      </c>
      <c r="J699" t="s">
        <v>10</v>
      </c>
    </row>
    <row r="700" spans="1:10">
      <c r="A700">
        <v>699</v>
      </c>
      <c r="B700" t="s">
        <v>111</v>
      </c>
      <c r="C700" t="s">
        <v>1007</v>
      </c>
      <c r="D700" t="s">
        <v>575</v>
      </c>
      <c r="E700">
        <v>25</v>
      </c>
      <c r="F700" t="s">
        <v>108</v>
      </c>
      <c r="G700" t="s">
        <v>109</v>
      </c>
      <c r="H700">
        <v>21</v>
      </c>
      <c r="I700" t="s">
        <v>60</v>
      </c>
      <c r="J700" t="s">
        <v>10</v>
      </c>
    </row>
    <row r="701" spans="1:10">
      <c r="A701">
        <v>700</v>
      </c>
      <c r="B701" t="s">
        <v>111</v>
      </c>
      <c r="C701" t="s">
        <v>1007</v>
      </c>
      <c r="D701" t="s">
        <v>1041</v>
      </c>
      <c r="E701">
        <v>26</v>
      </c>
      <c r="F701" t="s">
        <v>108</v>
      </c>
      <c r="G701" t="s">
        <v>109</v>
      </c>
      <c r="H701">
        <v>19</v>
      </c>
      <c r="I701" t="s">
        <v>9</v>
      </c>
      <c r="J701" t="s">
        <v>10</v>
      </c>
    </row>
    <row r="702" spans="1:10">
      <c r="A702">
        <v>701</v>
      </c>
      <c r="B702" t="s">
        <v>111</v>
      </c>
      <c r="C702" t="s">
        <v>1007</v>
      </c>
      <c r="D702" t="s">
        <v>1042</v>
      </c>
      <c r="E702">
        <v>27</v>
      </c>
      <c r="F702" t="s">
        <v>108</v>
      </c>
      <c r="G702" t="s">
        <v>109</v>
      </c>
      <c r="H702">
        <v>17</v>
      </c>
      <c r="I702" t="s">
        <v>9</v>
      </c>
      <c r="J702" t="s">
        <v>10</v>
      </c>
    </row>
    <row r="703" spans="1:10">
      <c r="A703">
        <v>702</v>
      </c>
      <c r="B703" t="s">
        <v>111</v>
      </c>
      <c r="C703" t="s">
        <v>1007</v>
      </c>
      <c r="D703" t="s">
        <v>1043</v>
      </c>
      <c r="E703">
        <v>28</v>
      </c>
      <c r="F703" t="s">
        <v>108</v>
      </c>
      <c r="G703" t="s">
        <v>109</v>
      </c>
      <c r="H703">
        <v>18</v>
      </c>
      <c r="I703" t="s">
        <v>179</v>
      </c>
      <c r="J703" t="s">
        <v>10</v>
      </c>
    </row>
    <row r="704" spans="1:10">
      <c r="A704">
        <v>703</v>
      </c>
      <c r="B704" t="s">
        <v>111</v>
      </c>
      <c r="C704" t="s">
        <v>1007</v>
      </c>
      <c r="D704" t="s">
        <v>1044</v>
      </c>
      <c r="E704">
        <v>29</v>
      </c>
      <c r="F704" t="s">
        <v>108</v>
      </c>
      <c r="G704" t="s">
        <v>109</v>
      </c>
      <c r="H704">
        <v>19</v>
      </c>
      <c r="I704" t="s">
        <v>14</v>
      </c>
      <c r="J704" t="s">
        <v>10</v>
      </c>
    </row>
    <row r="705" spans="1:10">
      <c r="A705">
        <v>704</v>
      </c>
      <c r="B705" t="s">
        <v>111</v>
      </c>
      <c r="C705" t="s">
        <v>1007</v>
      </c>
      <c r="D705" t="s">
        <v>1045</v>
      </c>
      <c r="E705">
        <v>30</v>
      </c>
      <c r="F705" t="s">
        <v>108</v>
      </c>
      <c r="G705" t="s">
        <v>109</v>
      </c>
      <c r="H705">
        <v>19</v>
      </c>
      <c r="I705" t="s">
        <v>179</v>
      </c>
      <c r="J705" t="s">
        <v>10</v>
      </c>
    </row>
    <row r="706" spans="1:10">
      <c r="A706">
        <v>705</v>
      </c>
      <c r="B706" t="s">
        <v>111</v>
      </c>
      <c r="C706" t="s">
        <v>1007</v>
      </c>
      <c r="D706" t="s">
        <v>1046</v>
      </c>
      <c r="E706">
        <v>31</v>
      </c>
      <c r="F706" t="s">
        <v>108</v>
      </c>
      <c r="G706" t="s">
        <v>109</v>
      </c>
      <c r="H706">
        <v>17</v>
      </c>
      <c r="I706" t="s">
        <v>14</v>
      </c>
      <c r="J706" t="s">
        <v>10</v>
      </c>
    </row>
    <row r="707" spans="1:10">
      <c r="A707">
        <v>706</v>
      </c>
      <c r="B707" t="s">
        <v>111</v>
      </c>
      <c r="C707" t="s">
        <v>1007</v>
      </c>
      <c r="D707" t="s">
        <v>1047</v>
      </c>
      <c r="E707">
        <v>32</v>
      </c>
      <c r="F707" t="s">
        <v>108</v>
      </c>
      <c r="G707" t="s">
        <v>109</v>
      </c>
      <c r="H707">
        <v>17</v>
      </c>
      <c r="I707" t="s">
        <v>14</v>
      </c>
      <c r="J707" t="s">
        <v>10</v>
      </c>
    </row>
    <row r="708" spans="1:10">
      <c r="A708">
        <v>707</v>
      </c>
      <c r="B708" t="s">
        <v>111</v>
      </c>
      <c r="C708" t="s">
        <v>1007</v>
      </c>
      <c r="D708" t="s">
        <v>1048</v>
      </c>
      <c r="E708">
        <v>33</v>
      </c>
      <c r="F708" t="s">
        <v>108</v>
      </c>
      <c r="G708" t="s">
        <v>109</v>
      </c>
      <c r="H708">
        <v>20</v>
      </c>
      <c r="I708" t="s">
        <v>134</v>
      </c>
      <c r="J708" t="s">
        <v>10</v>
      </c>
    </row>
    <row r="709" spans="1:10">
      <c r="A709">
        <v>708</v>
      </c>
      <c r="B709" t="s">
        <v>111</v>
      </c>
      <c r="C709" t="s">
        <v>1007</v>
      </c>
      <c r="D709" t="s">
        <v>1049</v>
      </c>
      <c r="E709">
        <v>34</v>
      </c>
      <c r="F709" t="s">
        <v>108</v>
      </c>
      <c r="G709" t="s">
        <v>109</v>
      </c>
      <c r="H709">
        <v>19</v>
      </c>
      <c r="I709" t="s">
        <v>99</v>
      </c>
      <c r="J709" t="s">
        <v>10</v>
      </c>
    </row>
    <row r="710" spans="1:10">
      <c r="A710">
        <v>709</v>
      </c>
      <c r="B710" t="s">
        <v>111</v>
      </c>
      <c r="C710" t="s">
        <v>1007</v>
      </c>
      <c r="D710" t="s">
        <v>1050</v>
      </c>
      <c r="E710">
        <v>35</v>
      </c>
      <c r="F710" t="s">
        <v>108</v>
      </c>
      <c r="G710" t="s">
        <v>109</v>
      </c>
      <c r="H710">
        <v>18</v>
      </c>
      <c r="I710" t="s">
        <v>175</v>
      </c>
      <c r="J710" t="s">
        <v>10</v>
      </c>
    </row>
    <row r="711" spans="1:10">
      <c r="A711">
        <v>710</v>
      </c>
      <c r="B711" t="s">
        <v>111</v>
      </c>
      <c r="C711" t="s">
        <v>1007</v>
      </c>
      <c r="D711" t="s">
        <v>1051</v>
      </c>
      <c r="E711">
        <v>36</v>
      </c>
      <c r="F711" t="s">
        <v>108</v>
      </c>
      <c r="G711" t="s">
        <v>109</v>
      </c>
      <c r="H711">
        <v>19</v>
      </c>
      <c r="I711" t="s">
        <v>44</v>
      </c>
      <c r="J711" t="s">
        <v>10</v>
      </c>
    </row>
    <row r="712" spans="1:10">
      <c r="A712">
        <v>711</v>
      </c>
      <c r="B712" t="s">
        <v>111</v>
      </c>
      <c r="C712" t="s">
        <v>1007</v>
      </c>
      <c r="D712" t="s">
        <v>1052</v>
      </c>
      <c r="E712">
        <v>37</v>
      </c>
      <c r="F712" t="s">
        <v>108</v>
      </c>
      <c r="G712" t="s">
        <v>109</v>
      </c>
      <c r="H712">
        <v>20</v>
      </c>
      <c r="I712" t="s">
        <v>175</v>
      </c>
      <c r="J712" t="s">
        <v>10</v>
      </c>
    </row>
    <row r="713" spans="1:10">
      <c r="A713">
        <v>712</v>
      </c>
      <c r="B713" t="s">
        <v>111</v>
      </c>
      <c r="C713" t="s">
        <v>1007</v>
      </c>
      <c r="D713" t="s">
        <v>1053</v>
      </c>
      <c r="E713">
        <v>38</v>
      </c>
      <c r="F713" t="s">
        <v>108</v>
      </c>
      <c r="G713" t="s">
        <v>109</v>
      </c>
      <c r="H713">
        <v>19</v>
      </c>
      <c r="I713" t="s">
        <v>56</v>
      </c>
      <c r="J713" t="s">
        <v>10</v>
      </c>
    </row>
    <row r="714" spans="1:10">
      <c r="A714">
        <v>713</v>
      </c>
      <c r="B714" t="s">
        <v>111</v>
      </c>
      <c r="C714" t="s">
        <v>1007</v>
      </c>
      <c r="D714" t="s">
        <v>1054</v>
      </c>
      <c r="E714">
        <v>39</v>
      </c>
      <c r="F714" t="s">
        <v>108</v>
      </c>
      <c r="G714" t="s">
        <v>109</v>
      </c>
      <c r="H714">
        <v>19</v>
      </c>
      <c r="I714" t="s">
        <v>636</v>
      </c>
      <c r="J714" t="s">
        <v>103</v>
      </c>
    </row>
    <row r="715" spans="1:10">
      <c r="A715">
        <v>714</v>
      </c>
      <c r="B715" t="s">
        <v>111</v>
      </c>
      <c r="C715" t="s">
        <v>1007</v>
      </c>
      <c r="D715" t="s">
        <v>1055</v>
      </c>
      <c r="E715">
        <v>40</v>
      </c>
      <c r="F715" t="s">
        <v>108</v>
      </c>
      <c r="G715" t="s">
        <v>109</v>
      </c>
      <c r="H715">
        <v>19</v>
      </c>
      <c r="I715" t="s">
        <v>51</v>
      </c>
      <c r="J715" t="s">
        <v>10</v>
      </c>
    </row>
    <row r="716" spans="1:10">
      <c r="A716">
        <v>715</v>
      </c>
      <c r="B716" t="s">
        <v>111</v>
      </c>
      <c r="C716" t="s">
        <v>1007</v>
      </c>
      <c r="D716" t="s">
        <v>1056</v>
      </c>
      <c r="E716">
        <v>41</v>
      </c>
      <c r="F716" t="s">
        <v>108</v>
      </c>
      <c r="G716" t="s">
        <v>109</v>
      </c>
      <c r="H716">
        <v>18</v>
      </c>
      <c r="I716" t="s">
        <v>51</v>
      </c>
      <c r="J716" t="s">
        <v>10</v>
      </c>
    </row>
    <row r="717" spans="1:10">
      <c r="A717">
        <v>716</v>
      </c>
      <c r="B717" t="s">
        <v>111</v>
      </c>
      <c r="C717" t="s">
        <v>1007</v>
      </c>
      <c r="D717" t="s">
        <v>1057</v>
      </c>
      <c r="E717">
        <v>42</v>
      </c>
      <c r="F717" t="s">
        <v>243</v>
      </c>
      <c r="G717" t="s">
        <v>244</v>
      </c>
      <c r="H717">
        <v>16</v>
      </c>
      <c r="I717" t="s">
        <v>14</v>
      </c>
      <c r="J717" t="s">
        <v>10</v>
      </c>
    </row>
    <row r="718" spans="1:10">
      <c r="A718">
        <v>717</v>
      </c>
      <c r="B718" t="s">
        <v>111</v>
      </c>
      <c r="C718" t="s">
        <v>1007</v>
      </c>
      <c r="D718" t="s">
        <v>1058</v>
      </c>
      <c r="E718">
        <v>43</v>
      </c>
      <c r="F718" t="s">
        <v>243</v>
      </c>
      <c r="G718" t="s">
        <v>244</v>
      </c>
      <c r="H718">
        <v>16</v>
      </c>
      <c r="I718" t="s">
        <v>196</v>
      </c>
      <c r="J718" t="s">
        <v>10</v>
      </c>
    </row>
    <row r="719" spans="1:10">
      <c r="A719">
        <v>718</v>
      </c>
      <c r="B719" t="s">
        <v>111</v>
      </c>
      <c r="C719" t="s">
        <v>1007</v>
      </c>
      <c r="D719" t="s">
        <v>1059</v>
      </c>
      <c r="E719">
        <v>44</v>
      </c>
      <c r="F719" t="s">
        <v>243</v>
      </c>
      <c r="G719" t="s">
        <v>244</v>
      </c>
      <c r="H719">
        <v>16</v>
      </c>
      <c r="I719" t="s">
        <v>56</v>
      </c>
      <c r="J719" t="s">
        <v>10</v>
      </c>
    </row>
    <row r="720" spans="1:10">
      <c r="A720">
        <v>719</v>
      </c>
      <c r="B720" t="s">
        <v>111</v>
      </c>
      <c r="C720" t="s">
        <v>1060</v>
      </c>
      <c r="D720" t="s">
        <v>1061</v>
      </c>
      <c r="E720">
        <v>1</v>
      </c>
      <c r="F720" t="s">
        <v>28</v>
      </c>
      <c r="G720" t="s">
        <v>29</v>
      </c>
      <c r="H720">
        <v>35</v>
      </c>
      <c r="I720" t="s">
        <v>14</v>
      </c>
      <c r="J720" t="s">
        <v>38</v>
      </c>
    </row>
    <row r="721" spans="1:10">
      <c r="A721">
        <v>720</v>
      </c>
      <c r="B721" t="s">
        <v>111</v>
      </c>
      <c r="C721" t="s">
        <v>1060</v>
      </c>
      <c r="D721" t="s">
        <v>1062</v>
      </c>
      <c r="E721">
        <v>2</v>
      </c>
      <c r="F721" t="s">
        <v>261</v>
      </c>
      <c r="G721" t="s">
        <v>262</v>
      </c>
      <c r="H721">
        <v>32</v>
      </c>
      <c r="I721" t="s">
        <v>99</v>
      </c>
      <c r="J721" t="s">
        <v>10</v>
      </c>
    </row>
    <row r="722" spans="1:10">
      <c r="A722">
        <v>721</v>
      </c>
      <c r="B722" t="s">
        <v>111</v>
      </c>
      <c r="C722" t="s">
        <v>1060</v>
      </c>
      <c r="D722" t="s">
        <v>1063</v>
      </c>
      <c r="E722">
        <v>3</v>
      </c>
      <c r="F722" t="s">
        <v>261</v>
      </c>
      <c r="G722" t="s">
        <v>262</v>
      </c>
      <c r="H722">
        <v>34</v>
      </c>
      <c r="I722" t="s">
        <v>264</v>
      </c>
      <c r="J722" t="s">
        <v>38</v>
      </c>
    </row>
    <row r="723" spans="1:10">
      <c r="A723">
        <v>722</v>
      </c>
      <c r="B723" t="s">
        <v>111</v>
      </c>
      <c r="C723" t="s">
        <v>1060</v>
      </c>
      <c r="D723" t="s">
        <v>1064</v>
      </c>
      <c r="E723">
        <v>4</v>
      </c>
      <c r="F723" t="s">
        <v>46</v>
      </c>
      <c r="G723" t="s">
        <v>47</v>
      </c>
      <c r="H723">
        <v>33</v>
      </c>
      <c r="I723" t="s">
        <v>14</v>
      </c>
      <c r="J723" t="s">
        <v>149</v>
      </c>
    </row>
    <row r="724" spans="1:10">
      <c r="A724">
        <v>723</v>
      </c>
      <c r="B724" t="s">
        <v>111</v>
      </c>
      <c r="C724" t="s">
        <v>1060</v>
      </c>
      <c r="D724" t="s">
        <v>1065</v>
      </c>
      <c r="E724">
        <v>5</v>
      </c>
      <c r="F724" t="s">
        <v>54</v>
      </c>
      <c r="G724" t="s">
        <v>55</v>
      </c>
      <c r="H724">
        <v>26</v>
      </c>
      <c r="I724" t="s">
        <v>175</v>
      </c>
      <c r="J724" t="s">
        <v>10</v>
      </c>
    </row>
    <row r="725" spans="1:10">
      <c r="A725">
        <v>724</v>
      </c>
      <c r="B725" t="s">
        <v>111</v>
      </c>
      <c r="C725" t="s">
        <v>1060</v>
      </c>
      <c r="D725" t="s">
        <v>1066</v>
      </c>
      <c r="E725">
        <v>6</v>
      </c>
      <c r="F725" t="s">
        <v>346</v>
      </c>
      <c r="G725" t="s">
        <v>347</v>
      </c>
      <c r="H725">
        <v>35</v>
      </c>
      <c r="I725" t="s">
        <v>9</v>
      </c>
      <c r="J725" t="s">
        <v>38</v>
      </c>
    </row>
    <row r="726" spans="1:10">
      <c r="A726">
        <v>725</v>
      </c>
      <c r="B726" t="s">
        <v>111</v>
      </c>
      <c r="C726" t="s">
        <v>1060</v>
      </c>
      <c r="D726" t="s">
        <v>1067</v>
      </c>
      <c r="E726">
        <v>7</v>
      </c>
      <c r="F726" t="s">
        <v>423</v>
      </c>
      <c r="G726" t="s">
        <v>424</v>
      </c>
      <c r="H726">
        <v>34</v>
      </c>
      <c r="I726" t="s">
        <v>270</v>
      </c>
      <c r="J726" t="s">
        <v>149</v>
      </c>
    </row>
    <row r="727" spans="1:10">
      <c r="A727">
        <v>726</v>
      </c>
      <c r="B727" t="s">
        <v>111</v>
      </c>
      <c r="C727" t="s">
        <v>1060</v>
      </c>
      <c r="D727" t="s">
        <v>1068</v>
      </c>
      <c r="E727">
        <v>8</v>
      </c>
      <c r="F727" t="s">
        <v>530</v>
      </c>
      <c r="G727" t="s">
        <v>531</v>
      </c>
      <c r="H727">
        <v>26</v>
      </c>
      <c r="I727" t="s">
        <v>621</v>
      </c>
      <c r="J727" t="s">
        <v>149</v>
      </c>
    </row>
    <row r="728" spans="1:10">
      <c r="A728">
        <v>727</v>
      </c>
      <c r="B728" t="s">
        <v>111</v>
      </c>
      <c r="C728" t="s">
        <v>1060</v>
      </c>
      <c r="D728" t="s">
        <v>1069</v>
      </c>
      <c r="E728">
        <v>9</v>
      </c>
      <c r="F728" t="s">
        <v>1070</v>
      </c>
      <c r="G728" t="s">
        <v>1071</v>
      </c>
      <c r="H728">
        <v>26</v>
      </c>
      <c r="I728" t="s">
        <v>123</v>
      </c>
      <c r="J728" t="s">
        <v>52</v>
      </c>
    </row>
    <row r="729" spans="1:10">
      <c r="A729">
        <v>728</v>
      </c>
      <c r="B729" t="s">
        <v>111</v>
      </c>
      <c r="C729" t="s">
        <v>1060</v>
      </c>
      <c r="D729" t="s">
        <v>1072</v>
      </c>
      <c r="E729">
        <v>10</v>
      </c>
      <c r="F729" t="s">
        <v>62</v>
      </c>
      <c r="G729" t="s">
        <v>63</v>
      </c>
      <c r="H729">
        <v>26</v>
      </c>
      <c r="I729" t="s">
        <v>30</v>
      </c>
      <c r="J729" t="s">
        <v>149</v>
      </c>
    </row>
    <row r="730" spans="1:10">
      <c r="A730">
        <v>729</v>
      </c>
      <c r="B730" t="s">
        <v>111</v>
      </c>
      <c r="C730" t="s">
        <v>1060</v>
      </c>
      <c r="D730" t="s">
        <v>1073</v>
      </c>
      <c r="E730">
        <v>11</v>
      </c>
      <c r="F730" t="s">
        <v>615</v>
      </c>
      <c r="G730" t="s">
        <v>616</v>
      </c>
      <c r="H730">
        <v>22</v>
      </c>
      <c r="I730" t="s">
        <v>131</v>
      </c>
      <c r="J730" t="s">
        <v>10</v>
      </c>
    </row>
    <row r="731" spans="1:10">
      <c r="A731">
        <v>730</v>
      </c>
      <c r="B731" t="s">
        <v>111</v>
      </c>
      <c r="C731" t="s">
        <v>1060</v>
      </c>
      <c r="D731" t="s">
        <v>1074</v>
      </c>
      <c r="E731">
        <v>12</v>
      </c>
      <c r="F731" t="s">
        <v>946</v>
      </c>
      <c r="G731" t="s">
        <v>947</v>
      </c>
      <c r="H731">
        <v>32</v>
      </c>
      <c r="I731" t="s">
        <v>14</v>
      </c>
      <c r="J731" t="s">
        <v>10</v>
      </c>
    </row>
    <row r="732" spans="1:10">
      <c r="A732">
        <v>731</v>
      </c>
      <c r="B732" t="s">
        <v>111</v>
      </c>
      <c r="C732" t="s">
        <v>1060</v>
      </c>
      <c r="D732" t="s">
        <v>1075</v>
      </c>
      <c r="E732">
        <v>13</v>
      </c>
      <c r="F732" t="s">
        <v>946</v>
      </c>
      <c r="G732" t="s">
        <v>947</v>
      </c>
      <c r="H732">
        <v>28</v>
      </c>
      <c r="I732" t="s">
        <v>134</v>
      </c>
      <c r="J732" t="s">
        <v>38</v>
      </c>
    </row>
    <row r="733" spans="1:10">
      <c r="A733">
        <v>732</v>
      </c>
      <c r="B733" t="s">
        <v>111</v>
      </c>
      <c r="C733" t="s">
        <v>1060</v>
      </c>
      <c r="D733" t="s">
        <v>1076</v>
      </c>
      <c r="E733">
        <v>14</v>
      </c>
      <c r="F733" t="s">
        <v>272</v>
      </c>
      <c r="G733" t="s">
        <v>273</v>
      </c>
      <c r="H733">
        <v>21</v>
      </c>
      <c r="I733" t="s">
        <v>51</v>
      </c>
      <c r="J733" t="s">
        <v>10</v>
      </c>
    </row>
    <row r="734" spans="1:10">
      <c r="A734">
        <v>733</v>
      </c>
      <c r="B734" t="s">
        <v>111</v>
      </c>
      <c r="C734" t="s">
        <v>1060</v>
      </c>
      <c r="D734" t="s">
        <v>1077</v>
      </c>
      <c r="E734">
        <v>15</v>
      </c>
      <c r="F734" t="s">
        <v>761</v>
      </c>
      <c r="G734" t="s">
        <v>762</v>
      </c>
      <c r="H734">
        <v>26</v>
      </c>
      <c r="I734" t="s">
        <v>51</v>
      </c>
      <c r="J734" t="s">
        <v>38</v>
      </c>
    </row>
    <row r="735" spans="1:10">
      <c r="A735">
        <v>734</v>
      </c>
      <c r="B735" t="s">
        <v>111</v>
      </c>
      <c r="C735" t="s">
        <v>1060</v>
      </c>
      <c r="D735" t="s">
        <v>1078</v>
      </c>
      <c r="E735">
        <v>16</v>
      </c>
      <c r="F735" t="s">
        <v>957</v>
      </c>
      <c r="G735" t="s">
        <v>958</v>
      </c>
      <c r="H735">
        <v>25</v>
      </c>
      <c r="I735" t="s">
        <v>40</v>
      </c>
      <c r="J735" t="s">
        <v>10</v>
      </c>
    </row>
    <row r="736" spans="1:10">
      <c r="A736">
        <v>735</v>
      </c>
      <c r="B736" t="s">
        <v>111</v>
      </c>
      <c r="C736" t="s">
        <v>1060</v>
      </c>
      <c r="D736" t="s">
        <v>1079</v>
      </c>
      <c r="E736">
        <v>17</v>
      </c>
      <c r="F736" t="s">
        <v>890</v>
      </c>
      <c r="G736" t="s">
        <v>891</v>
      </c>
      <c r="H736">
        <v>23</v>
      </c>
      <c r="I736" t="s">
        <v>196</v>
      </c>
      <c r="J736" t="s">
        <v>10</v>
      </c>
    </row>
    <row r="737" spans="1:10">
      <c r="A737">
        <v>736</v>
      </c>
      <c r="B737" t="s">
        <v>111</v>
      </c>
      <c r="C737" t="s">
        <v>1060</v>
      </c>
      <c r="D737" t="s">
        <v>1080</v>
      </c>
      <c r="E737">
        <v>18</v>
      </c>
      <c r="F737" t="s">
        <v>820</v>
      </c>
      <c r="G737" t="s">
        <v>821</v>
      </c>
      <c r="H737">
        <v>22</v>
      </c>
      <c r="I737" t="s">
        <v>60</v>
      </c>
      <c r="J737" t="s">
        <v>10</v>
      </c>
    </row>
    <row r="738" spans="1:10">
      <c r="A738">
        <v>737</v>
      </c>
      <c r="B738" t="s">
        <v>111</v>
      </c>
      <c r="C738" t="s">
        <v>1060</v>
      </c>
      <c r="D738" t="s">
        <v>1081</v>
      </c>
      <c r="E738">
        <v>19</v>
      </c>
      <c r="F738" t="s">
        <v>1082</v>
      </c>
      <c r="G738" t="s">
        <v>1083</v>
      </c>
      <c r="H738">
        <v>24</v>
      </c>
      <c r="I738" t="s">
        <v>14</v>
      </c>
      <c r="J738" t="s">
        <v>10</v>
      </c>
    </row>
    <row r="739" spans="1:10">
      <c r="A739">
        <v>738</v>
      </c>
      <c r="B739" t="s">
        <v>111</v>
      </c>
      <c r="C739" t="s">
        <v>1060</v>
      </c>
      <c r="D739" t="s">
        <v>1084</v>
      </c>
      <c r="E739">
        <v>20</v>
      </c>
      <c r="F739" t="s">
        <v>828</v>
      </c>
      <c r="G739" t="s">
        <v>829</v>
      </c>
      <c r="H739">
        <v>20</v>
      </c>
      <c r="I739" t="s">
        <v>175</v>
      </c>
      <c r="J739" t="s">
        <v>10</v>
      </c>
    </row>
    <row r="740" spans="1:10">
      <c r="A740">
        <v>739</v>
      </c>
      <c r="B740" t="s">
        <v>111</v>
      </c>
      <c r="C740" t="s">
        <v>1060</v>
      </c>
      <c r="D740" t="s">
        <v>1085</v>
      </c>
      <c r="E740">
        <v>21</v>
      </c>
      <c r="F740" t="s">
        <v>93</v>
      </c>
      <c r="G740" t="s">
        <v>24</v>
      </c>
      <c r="H740">
        <v>21</v>
      </c>
      <c r="I740" t="s">
        <v>196</v>
      </c>
      <c r="J740" t="s">
        <v>10</v>
      </c>
    </row>
    <row r="741" spans="1:10">
      <c r="A741">
        <v>740</v>
      </c>
      <c r="B741" t="s">
        <v>111</v>
      </c>
      <c r="C741" t="s">
        <v>1060</v>
      </c>
      <c r="D741" t="s">
        <v>1086</v>
      </c>
      <c r="E741">
        <v>22</v>
      </c>
      <c r="F741" t="s">
        <v>194</v>
      </c>
      <c r="G741" t="s">
        <v>195</v>
      </c>
      <c r="H741">
        <v>20</v>
      </c>
      <c r="I741" t="s">
        <v>19</v>
      </c>
      <c r="J741" t="s">
        <v>10</v>
      </c>
    </row>
    <row r="742" spans="1:10">
      <c r="A742">
        <v>741</v>
      </c>
      <c r="B742" t="s">
        <v>111</v>
      </c>
      <c r="C742" t="s">
        <v>1060</v>
      </c>
      <c r="D742" t="s">
        <v>1087</v>
      </c>
      <c r="E742">
        <v>23</v>
      </c>
      <c r="F742" t="s">
        <v>198</v>
      </c>
      <c r="G742" t="s">
        <v>199</v>
      </c>
      <c r="H742">
        <v>19</v>
      </c>
      <c r="I742" t="s">
        <v>131</v>
      </c>
      <c r="J742" t="s">
        <v>10</v>
      </c>
    </row>
    <row r="743" spans="1:10">
      <c r="A743">
        <v>742</v>
      </c>
      <c r="B743" t="s">
        <v>111</v>
      </c>
      <c r="C743" t="s">
        <v>1060</v>
      </c>
      <c r="D743" t="s">
        <v>1088</v>
      </c>
      <c r="E743">
        <v>24</v>
      </c>
      <c r="F743" t="s">
        <v>204</v>
      </c>
      <c r="G743" t="s">
        <v>205</v>
      </c>
      <c r="H743">
        <v>23</v>
      </c>
      <c r="I743" t="s">
        <v>9</v>
      </c>
      <c r="J743" t="s">
        <v>10</v>
      </c>
    </row>
    <row r="744" spans="1:10">
      <c r="A744">
        <v>743</v>
      </c>
      <c r="B744" t="s">
        <v>111</v>
      </c>
      <c r="C744" t="s">
        <v>1060</v>
      </c>
      <c r="D744" t="s">
        <v>1089</v>
      </c>
      <c r="E744">
        <v>25</v>
      </c>
      <c r="F744" t="s">
        <v>207</v>
      </c>
      <c r="G744" t="s">
        <v>208</v>
      </c>
      <c r="H744">
        <v>22</v>
      </c>
      <c r="I744" t="s">
        <v>131</v>
      </c>
      <c r="J744" t="s">
        <v>10</v>
      </c>
    </row>
    <row r="745" spans="1:10">
      <c r="A745">
        <v>744</v>
      </c>
      <c r="B745" t="s">
        <v>111</v>
      </c>
      <c r="C745" t="s">
        <v>1060</v>
      </c>
      <c r="D745" t="s">
        <v>1090</v>
      </c>
      <c r="E745">
        <v>26</v>
      </c>
      <c r="F745" t="s">
        <v>96</v>
      </c>
      <c r="G745" t="s">
        <v>97</v>
      </c>
      <c r="H745">
        <v>19</v>
      </c>
      <c r="I745" t="s">
        <v>56</v>
      </c>
      <c r="J745" t="s">
        <v>10</v>
      </c>
    </row>
    <row r="746" spans="1:10">
      <c r="A746">
        <v>745</v>
      </c>
      <c r="B746" t="s">
        <v>111</v>
      </c>
      <c r="C746" t="s">
        <v>1060</v>
      </c>
      <c r="D746" t="s">
        <v>1091</v>
      </c>
      <c r="E746">
        <v>27</v>
      </c>
      <c r="F746" t="s">
        <v>101</v>
      </c>
      <c r="G746" t="s">
        <v>102</v>
      </c>
      <c r="H746">
        <v>18</v>
      </c>
      <c r="I746" t="s">
        <v>123</v>
      </c>
      <c r="J746" t="s">
        <v>10</v>
      </c>
    </row>
    <row r="747" spans="1:10">
      <c r="A747">
        <v>746</v>
      </c>
      <c r="B747" t="s">
        <v>111</v>
      </c>
      <c r="C747" t="s">
        <v>1060</v>
      </c>
      <c r="D747" t="s">
        <v>1092</v>
      </c>
      <c r="E747">
        <v>28</v>
      </c>
      <c r="F747" t="s">
        <v>105</v>
      </c>
      <c r="G747" t="s">
        <v>106</v>
      </c>
      <c r="H747">
        <v>19</v>
      </c>
      <c r="I747" t="s">
        <v>99</v>
      </c>
      <c r="J747" t="s">
        <v>10</v>
      </c>
    </row>
    <row r="748" spans="1:10">
      <c r="A748">
        <v>747</v>
      </c>
      <c r="B748" t="s">
        <v>111</v>
      </c>
      <c r="C748" t="s">
        <v>1060</v>
      </c>
      <c r="D748" t="s">
        <v>1093</v>
      </c>
      <c r="E748">
        <v>29</v>
      </c>
      <c r="F748" t="s">
        <v>108</v>
      </c>
      <c r="G748" t="s">
        <v>109</v>
      </c>
      <c r="H748">
        <v>19</v>
      </c>
      <c r="I748" t="s">
        <v>56</v>
      </c>
      <c r="J748" t="s">
        <v>10</v>
      </c>
    </row>
    <row r="749" spans="1:10">
      <c r="A749">
        <v>748</v>
      </c>
      <c r="B749" t="s">
        <v>111</v>
      </c>
      <c r="C749" t="s">
        <v>1060</v>
      </c>
      <c r="D749" t="s">
        <v>1094</v>
      </c>
      <c r="E749">
        <v>30</v>
      </c>
      <c r="F749" t="s">
        <v>108</v>
      </c>
      <c r="G749" t="s">
        <v>109</v>
      </c>
      <c r="H749">
        <v>18</v>
      </c>
      <c r="I749" t="s">
        <v>51</v>
      </c>
      <c r="J749" t="s">
        <v>10</v>
      </c>
    </row>
    <row r="750" spans="1:10">
      <c r="A750">
        <v>749</v>
      </c>
      <c r="B750" t="s">
        <v>111</v>
      </c>
      <c r="C750" t="s">
        <v>1060</v>
      </c>
      <c r="D750" t="s">
        <v>1095</v>
      </c>
      <c r="E750">
        <v>31</v>
      </c>
      <c r="F750" t="s">
        <v>108</v>
      </c>
      <c r="G750" t="s">
        <v>109</v>
      </c>
      <c r="H750">
        <v>17</v>
      </c>
      <c r="I750" t="s">
        <v>99</v>
      </c>
      <c r="J750" t="s">
        <v>10</v>
      </c>
    </row>
    <row r="751" spans="1:10">
      <c r="A751">
        <v>750</v>
      </c>
      <c r="B751" t="s">
        <v>111</v>
      </c>
      <c r="C751" t="s">
        <v>1060</v>
      </c>
      <c r="D751" t="s">
        <v>1096</v>
      </c>
      <c r="E751">
        <v>32</v>
      </c>
      <c r="F751" t="s">
        <v>108</v>
      </c>
      <c r="G751" t="s">
        <v>109</v>
      </c>
      <c r="H751">
        <v>18</v>
      </c>
      <c r="I751" t="s">
        <v>9</v>
      </c>
      <c r="J751" t="s">
        <v>10</v>
      </c>
    </row>
    <row r="752" spans="1:10">
      <c r="A752">
        <v>751</v>
      </c>
      <c r="B752" t="s">
        <v>111</v>
      </c>
      <c r="C752" t="s">
        <v>1060</v>
      </c>
      <c r="D752" t="s">
        <v>1097</v>
      </c>
      <c r="E752">
        <v>33</v>
      </c>
      <c r="F752" t="s">
        <v>108</v>
      </c>
      <c r="G752" t="s">
        <v>109</v>
      </c>
      <c r="H752">
        <v>17</v>
      </c>
      <c r="I752" t="s">
        <v>9</v>
      </c>
      <c r="J752" t="s">
        <v>10</v>
      </c>
    </row>
    <row r="753" spans="1:10">
      <c r="A753">
        <v>752</v>
      </c>
      <c r="B753" t="s">
        <v>111</v>
      </c>
      <c r="C753" t="s">
        <v>1060</v>
      </c>
      <c r="D753" t="s">
        <v>1098</v>
      </c>
      <c r="E753">
        <v>34</v>
      </c>
      <c r="F753" t="s">
        <v>108</v>
      </c>
      <c r="G753" t="s">
        <v>109</v>
      </c>
      <c r="H753">
        <v>19</v>
      </c>
      <c r="I753" t="s">
        <v>9</v>
      </c>
      <c r="J753" t="s">
        <v>10</v>
      </c>
    </row>
    <row r="754" spans="1:10">
      <c r="A754">
        <v>753</v>
      </c>
      <c r="B754" t="s">
        <v>111</v>
      </c>
      <c r="C754" t="s">
        <v>1060</v>
      </c>
      <c r="D754" t="s">
        <v>1099</v>
      </c>
      <c r="E754">
        <v>35</v>
      </c>
      <c r="F754" t="s">
        <v>108</v>
      </c>
      <c r="G754" t="s">
        <v>109</v>
      </c>
      <c r="H754">
        <v>20</v>
      </c>
      <c r="I754" t="s">
        <v>175</v>
      </c>
      <c r="J754" t="s">
        <v>103</v>
      </c>
    </row>
    <row r="755" spans="1:10">
      <c r="A755">
        <v>754</v>
      </c>
      <c r="B755" t="s">
        <v>111</v>
      </c>
      <c r="C755" t="s">
        <v>1060</v>
      </c>
      <c r="D755" t="s">
        <v>1100</v>
      </c>
      <c r="E755">
        <v>36</v>
      </c>
      <c r="F755" t="s">
        <v>108</v>
      </c>
      <c r="G755" t="s">
        <v>109</v>
      </c>
      <c r="H755">
        <v>17</v>
      </c>
      <c r="I755" t="s">
        <v>131</v>
      </c>
      <c r="J755" t="s">
        <v>10</v>
      </c>
    </row>
    <row r="756" spans="1:10">
      <c r="A756">
        <v>755</v>
      </c>
      <c r="B756" t="s">
        <v>111</v>
      </c>
      <c r="C756" t="s">
        <v>1060</v>
      </c>
      <c r="D756" t="s">
        <v>1101</v>
      </c>
      <c r="E756">
        <v>37</v>
      </c>
      <c r="F756" t="s">
        <v>108</v>
      </c>
      <c r="G756" t="s">
        <v>109</v>
      </c>
      <c r="H756">
        <v>20</v>
      </c>
      <c r="I756" t="s">
        <v>14</v>
      </c>
      <c r="J756" t="s">
        <v>10</v>
      </c>
    </row>
    <row r="757" spans="1:10">
      <c r="A757">
        <v>756</v>
      </c>
      <c r="B757" t="s">
        <v>111</v>
      </c>
      <c r="C757" t="s">
        <v>1060</v>
      </c>
      <c r="D757" t="s">
        <v>1102</v>
      </c>
      <c r="E757">
        <v>38</v>
      </c>
      <c r="F757" t="s">
        <v>108</v>
      </c>
      <c r="G757" t="s">
        <v>109</v>
      </c>
      <c r="H757">
        <v>19</v>
      </c>
      <c r="I757" t="s">
        <v>14</v>
      </c>
      <c r="J757" t="s">
        <v>10</v>
      </c>
    </row>
    <row r="758" spans="1:10">
      <c r="A758">
        <v>757</v>
      </c>
      <c r="B758" t="s">
        <v>111</v>
      </c>
      <c r="C758" t="s">
        <v>1060</v>
      </c>
      <c r="D758" t="s">
        <v>1103</v>
      </c>
      <c r="E758">
        <v>39</v>
      </c>
      <c r="F758" t="s">
        <v>108</v>
      </c>
      <c r="G758" t="s">
        <v>109</v>
      </c>
      <c r="H758">
        <v>19</v>
      </c>
      <c r="I758" t="s">
        <v>14</v>
      </c>
      <c r="J758" t="s">
        <v>10</v>
      </c>
    </row>
    <row r="759" spans="1:10">
      <c r="A759">
        <v>758</v>
      </c>
      <c r="B759" t="s">
        <v>111</v>
      </c>
      <c r="C759" t="s">
        <v>1060</v>
      </c>
      <c r="D759" t="s">
        <v>1104</v>
      </c>
      <c r="E759">
        <v>40</v>
      </c>
      <c r="F759" t="s">
        <v>108</v>
      </c>
      <c r="G759" t="s">
        <v>109</v>
      </c>
      <c r="H759">
        <v>19</v>
      </c>
      <c r="I759" t="s">
        <v>14</v>
      </c>
      <c r="J759" t="s">
        <v>10</v>
      </c>
    </row>
    <row r="760" spans="1:10">
      <c r="A760">
        <v>759</v>
      </c>
      <c r="B760" t="s">
        <v>111</v>
      </c>
      <c r="C760" t="s">
        <v>1060</v>
      </c>
      <c r="D760" t="s">
        <v>1105</v>
      </c>
      <c r="E760">
        <v>41</v>
      </c>
      <c r="F760" t="s">
        <v>108</v>
      </c>
      <c r="G760" t="s">
        <v>109</v>
      </c>
      <c r="H760">
        <v>19</v>
      </c>
      <c r="I760" t="s">
        <v>131</v>
      </c>
      <c r="J760" t="s">
        <v>10</v>
      </c>
    </row>
    <row r="761" spans="1:10">
      <c r="A761">
        <v>760</v>
      </c>
      <c r="B761" t="s">
        <v>111</v>
      </c>
      <c r="C761" t="s">
        <v>1060</v>
      </c>
      <c r="D761" t="s">
        <v>1106</v>
      </c>
      <c r="E761">
        <v>42</v>
      </c>
      <c r="F761" t="s">
        <v>108</v>
      </c>
      <c r="G761" t="s">
        <v>109</v>
      </c>
      <c r="H761">
        <v>21</v>
      </c>
      <c r="I761" t="s">
        <v>196</v>
      </c>
      <c r="J761" t="s">
        <v>103</v>
      </c>
    </row>
    <row r="762" spans="1:10">
      <c r="A762">
        <v>761</v>
      </c>
      <c r="B762" t="s">
        <v>111</v>
      </c>
      <c r="C762" t="s">
        <v>1060</v>
      </c>
      <c r="D762" t="s">
        <v>1107</v>
      </c>
      <c r="E762">
        <v>43</v>
      </c>
      <c r="F762" t="s">
        <v>108</v>
      </c>
      <c r="G762" t="s">
        <v>109</v>
      </c>
      <c r="H762">
        <v>19</v>
      </c>
      <c r="I762" t="s">
        <v>196</v>
      </c>
      <c r="J762" t="s">
        <v>10</v>
      </c>
    </row>
    <row r="763" spans="1:10">
      <c r="A763">
        <v>762</v>
      </c>
      <c r="B763" t="s">
        <v>111</v>
      </c>
      <c r="C763" t="s">
        <v>1060</v>
      </c>
      <c r="D763" t="s">
        <v>1108</v>
      </c>
      <c r="E763">
        <v>44</v>
      </c>
      <c r="F763" t="s">
        <v>108</v>
      </c>
      <c r="G763" t="s">
        <v>109</v>
      </c>
      <c r="H763">
        <v>18</v>
      </c>
      <c r="I763" t="s">
        <v>123</v>
      </c>
      <c r="J763" t="s">
        <v>10</v>
      </c>
    </row>
    <row r="764" spans="1:10">
      <c r="A764">
        <v>763</v>
      </c>
      <c r="B764" t="s">
        <v>111</v>
      </c>
      <c r="C764" t="s">
        <v>1060</v>
      </c>
      <c r="D764" t="s">
        <v>1109</v>
      </c>
      <c r="E764">
        <v>45</v>
      </c>
      <c r="F764" t="s">
        <v>108</v>
      </c>
      <c r="G764" t="s">
        <v>109</v>
      </c>
      <c r="H764">
        <v>18</v>
      </c>
      <c r="I764" t="s">
        <v>60</v>
      </c>
      <c r="J764" t="s">
        <v>10</v>
      </c>
    </row>
    <row r="765" spans="1:10">
      <c r="A765">
        <v>764</v>
      </c>
      <c r="B765" t="s">
        <v>111</v>
      </c>
      <c r="C765" t="s">
        <v>1060</v>
      </c>
      <c r="D765" t="s">
        <v>1110</v>
      </c>
      <c r="E765">
        <v>46</v>
      </c>
      <c r="F765" t="s">
        <v>108</v>
      </c>
      <c r="G765" t="s">
        <v>109</v>
      </c>
      <c r="H765">
        <v>18</v>
      </c>
      <c r="I765" t="s">
        <v>56</v>
      </c>
      <c r="J765" t="s">
        <v>10</v>
      </c>
    </row>
    <row r="766" spans="1:10">
      <c r="A766">
        <v>765</v>
      </c>
      <c r="B766" t="s">
        <v>111</v>
      </c>
      <c r="C766" t="s">
        <v>1060</v>
      </c>
      <c r="D766" t="s">
        <v>1111</v>
      </c>
      <c r="E766">
        <v>47</v>
      </c>
      <c r="F766" t="s">
        <v>108</v>
      </c>
      <c r="G766" t="s">
        <v>109</v>
      </c>
      <c r="H766">
        <v>19</v>
      </c>
      <c r="I766" t="s">
        <v>51</v>
      </c>
      <c r="J766" t="s">
        <v>10</v>
      </c>
    </row>
    <row r="767" spans="1:10">
      <c r="A767">
        <v>766</v>
      </c>
      <c r="B767" t="s">
        <v>111</v>
      </c>
      <c r="C767" t="s">
        <v>1060</v>
      </c>
      <c r="D767" t="s">
        <v>1112</v>
      </c>
      <c r="E767">
        <v>48</v>
      </c>
      <c r="F767" t="s">
        <v>108</v>
      </c>
      <c r="G767" t="s">
        <v>109</v>
      </c>
      <c r="H767">
        <v>19</v>
      </c>
      <c r="I767" t="s">
        <v>51</v>
      </c>
      <c r="J767" t="s">
        <v>10</v>
      </c>
    </row>
    <row r="768" spans="1:10">
      <c r="A768">
        <v>767</v>
      </c>
      <c r="B768" t="s">
        <v>111</v>
      </c>
      <c r="C768" t="s">
        <v>1060</v>
      </c>
      <c r="D768" t="s">
        <v>1113</v>
      </c>
      <c r="E768">
        <v>49</v>
      </c>
      <c r="F768" t="s">
        <v>108</v>
      </c>
      <c r="G768" t="s">
        <v>109</v>
      </c>
      <c r="H768">
        <v>18</v>
      </c>
      <c r="I768" t="s">
        <v>51</v>
      </c>
      <c r="J768" t="s">
        <v>10</v>
      </c>
    </row>
    <row r="769" spans="1:10">
      <c r="A769">
        <v>768</v>
      </c>
      <c r="B769" t="s">
        <v>111</v>
      </c>
      <c r="C769" t="s">
        <v>1060</v>
      </c>
      <c r="D769" t="s">
        <v>1114</v>
      </c>
      <c r="E769">
        <v>50</v>
      </c>
      <c r="F769" t="s">
        <v>108</v>
      </c>
      <c r="G769" t="s">
        <v>109</v>
      </c>
      <c r="H769">
        <v>18</v>
      </c>
      <c r="I769" t="s">
        <v>51</v>
      </c>
      <c r="J769" t="s">
        <v>103</v>
      </c>
    </row>
    <row r="770" spans="1:10">
      <c r="A770">
        <v>769</v>
      </c>
      <c r="B770" t="s">
        <v>111</v>
      </c>
      <c r="C770" t="s">
        <v>1060</v>
      </c>
      <c r="D770" t="s">
        <v>1115</v>
      </c>
      <c r="E770">
        <v>51</v>
      </c>
      <c r="F770" t="s">
        <v>108</v>
      </c>
      <c r="G770" t="s">
        <v>109</v>
      </c>
      <c r="H770">
        <v>17</v>
      </c>
      <c r="I770" t="s">
        <v>51</v>
      </c>
      <c r="J770" t="s">
        <v>10</v>
      </c>
    </row>
    <row r="771" spans="1:10">
      <c r="A771">
        <v>770</v>
      </c>
      <c r="B771" t="s">
        <v>111</v>
      </c>
      <c r="C771" t="s">
        <v>1060</v>
      </c>
      <c r="D771" t="s">
        <v>1116</v>
      </c>
      <c r="E771">
        <v>52</v>
      </c>
      <c r="F771" t="s">
        <v>108</v>
      </c>
      <c r="G771" t="s">
        <v>109</v>
      </c>
      <c r="H771">
        <v>21</v>
      </c>
      <c r="I771" t="s">
        <v>51</v>
      </c>
      <c r="J771" t="s">
        <v>10</v>
      </c>
    </row>
    <row r="772" spans="1:10">
      <c r="A772">
        <v>771</v>
      </c>
      <c r="B772" t="s">
        <v>111</v>
      </c>
      <c r="C772" t="s">
        <v>1060</v>
      </c>
      <c r="D772" t="s">
        <v>1117</v>
      </c>
      <c r="E772">
        <v>53</v>
      </c>
      <c r="F772" t="s">
        <v>108</v>
      </c>
      <c r="G772" t="s">
        <v>109</v>
      </c>
      <c r="H772">
        <v>18</v>
      </c>
      <c r="I772" t="s">
        <v>51</v>
      </c>
      <c r="J772" t="s">
        <v>10</v>
      </c>
    </row>
    <row r="773" spans="1:10">
      <c r="A773">
        <v>772</v>
      </c>
      <c r="B773" t="s">
        <v>111</v>
      </c>
      <c r="C773" t="s">
        <v>1060</v>
      </c>
      <c r="D773" t="s">
        <v>1118</v>
      </c>
      <c r="E773">
        <v>54</v>
      </c>
      <c r="F773" t="s">
        <v>243</v>
      </c>
      <c r="G773" t="s">
        <v>244</v>
      </c>
      <c r="H773">
        <v>18</v>
      </c>
      <c r="I773" t="s">
        <v>196</v>
      </c>
      <c r="J773" t="s">
        <v>10</v>
      </c>
    </row>
    <row r="774" spans="1:10">
      <c r="A774">
        <v>773</v>
      </c>
      <c r="B774" t="s">
        <v>111</v>
      </c>
      <c r="C774" t="s">
        <v>1119</v>
      </c>
      <c r="D774" t="s">
        <v>1120</v>
      </c>
      <c r="E774">
        <v>1</v>
      </c>
      <c r="F774" t="s">
        <v>249</v>
      </c>
      <c r="G774" t="s">
        <v>250</v>
      </c>
      <c r="H774">
        <v>38</v>
      </c>
      <c r="I774" t="s">
        <v>9</v>
      </c>
      <c r="J774" t="s">
        <v>10</v>
      </c>
    </row>
    <row r="775" spans="1:10">
      <c r="A775">
        <v>774</v>
      </c>
      <c r="B775" t="s">
        <v>111</v>
      </c>
      <c r="C775" t="s">
        <v>1119</v>
      </c>
      <c r="D775" t="s">
        <v>1121</v>
      </c>
      <c r="E775">
        <v>2</v>
      </c>
      <c r="F775" t="s">
        <v>338</v>
      </c>
      <c r="G775" t="s">
        <v>339</v>
      </c>
      <c r="H775">
        <v>26</v>
      </c>
      <c r="I775" t="s">
        <v>51</v>
      </c>
      <c r="J775" t="s">
        <v>38</v>
      </c>
    </row>
    <row r="776" spans="1:10">
      <c r="A776">
        <v>775</v>
      </c>
      <c r="B776" t="s">
        <v>111</v>
      </c>
      <c r="C776" t="s">
        <v>1119</v>
      </c>
      <c r="D776" t="s">
        <v>1122</v>
      </c>
      <c r="E776">
        <v>3</v>
      </c>
      <c r="F776" t="s">
        <v>154</v>
      </c>
      <c r="G776" t="s">
        <v>155</v>
      </c>
      <c r="H776">
        <v>27</v>
      </c>
      <c r="I776" t="s">
        <v>179</v>
      </c>
      <c r="J776" t="s">
        <v>38</v>
      </c>
    </row>
    <row r="777" spans="1:10">
      <c r="A777">
        <v>776</v>
      </c>
      <c r="B777" t="s">
        <v>111</v>
      </c>
      <c r="C777" t="s">
        <v>1119</v>
      </c>
      <c r="D777" t="s">
        <v>1123</v>
      </c>
      <c r="E777">
        <v>4</v>
      </c>
      <c r="F777" t="s">
        <v>49</v>
      </c>
      <c r="G777" t="s">
        <v>50</v>
      </c>
      <c r="H777">
        <v>24</v>
      </c>
      <c r="I777" t="s">
        <v>134</v>
      </c>
      <c r="J777" t="s">
        <v>10</v>
      </c>
    </row>
    <row r="778" spans="1:10">
      <c r="A778">
        <v>777</v>
      </c>
      <c r="B778" t="s">
        <v>111</v>
      </c>
      <c r="C778" t="s">
        <v>1119</v>
      </c>
      <c r="D778" t="s">
        <v>1124</v>
      </c>
      <c r="E778">
        <v>5</v>
      </c>
      <c r="F778" t="s">
        <v>1125</v>
      </c>
      <c r="G778" t="s">
        <v>1126</v>
      </c>
      <c r="H778">
        <v>21</v>
      </c>
      <c r="I778" t="s">
        <v>175</v>
      </c>
      <c r="J778" t="s">
        <v>10</v>
      </c>
    </row>
    <row r="779" spans="1:10">
      <c r="A779">
        <v>778</v>
      </c>
      <c r="B779" t="s">
        <v>111</v>
      </c>
      <c r="C779" t="s">
        <v>1119</v>
      </c>
      <c r="D779" t="s">
        <v>448</v>
      </c>
      <c r="E779">
        <v>6</v>
      </c>
      <c r="F779" t="s">
        <v>266</v>
      </c>
      <c r="G779" t="s">
        <v>267</v>
      </c>
      <c r="H779">
        <v>30</v>
      </c>
      <c r="I779" t="s">
        <v>9</v>
      </c>
      <c r="J779" t="s">
        <v>10</v>
      </c>
    </row>
    <row r="780" spans="1:10">
      <c r="A780">
        <v>779</v>
      </c>
      <c r="B780" t="s">
        <v>111</v>
      </c>
      <c r="C780" t="s">
        <v>1119</v>
      </c>
      <c r="D780" t="s">
        <v>1127</v>
      </c>
      <c r="E780">
        <v>7</v>
      </c>
      <c r="F780" t="s">
        <v>530</v>
      </c>
      <c r="G780" t="s">
        <v>531</v>
      </c>
      <c r="H780">
        <v>28</v>
      </c>
      <c r="I780" t="s">
        <v>30</v>
      </c>
      <c r="J780" t="s">
        <v>38</v>
      </c>
    </row>
    <row r="781" spans="1:10">
      <c r="A781">
        <v>780</v>
      </c>
      <c r="B781" t="s">
        <v>111</v>
      </c>
      <c r="C781" t="s">
        <v>1119</v>
      </c>
      <c r="D781" t="s">
        <v>1128</v>
      </c>
      <c r="E781">
        <v>8</v>
      </c>
      <c r="F781" t="s">
        <v>1070</v>
      </c>
      <c r="G781" t="s">
        <v>1071</v>
      </c>
      <c r="H781">
        <v>30</v>
      </c>
      <c r="I781" t="s">
        <v>264</v>
      </c>
      <c r="J781" t="s">
        <v>528</v>
      </c>
    </row>
    <row r="782" spans="1:10">
      <c r="A782">
        <v>781</v>
      </c>
      <c r="B782" t="s">
        <v>111</v>
      </c>
      <c r="C782" t="s">
        <v>1119</v>
      </c>
      <c r="D782" t="s">
        <v>1129</v>
      </c>
      <c r="E782">
        <v>9</v>
      </c>
      <c r="F782" t="s">
        <v>739</v>
      </c>
      <c r="G782" t="s">
        <v>740</v>
      </c>
      <c r="H782">
        <v>22</v>
      </c>
      <c r="I782" t="s">
        <v>1130</v>
      </c>
      <c r="J782" t="s">
        <v>10</v>
      </c>
    </row>
    <row r="783" spans="1:10">
      <c r="A783">
        <v>782</v>
      </c>
      <c r="B783" t="s">
        <v>111</v>
      </c>
      <c r="C783" t="s">
        <v>1119</v>
      </c>
      <c r="D783" t="s">
        <v>1131</v>
      </c>
      <c r="E783">
        <v>10</v>
      </c>
      <c r="F783" t="s">
        <v>65</v>
      </c>
      <c r="G783" t="s">
        <v>66</v>
      </c>
      <c r="H783">
        <v>35</v>
      </c>
      <c r="I783" t="s">
        <v>94</v>
      </c>
      <c r="J783" t="s">
        <v>10</v>
      </c>
    </row>
    <row r="784" spans="1:10">
      <c r="A784">
        <v>783</v>
      </c>
      <c r="B784" t="s">
        <v>111</v>
      </c>
      <c r="C784" t="s">
        <v>1119</v>
      </c>
      <c r="D784" t="s">
        <v>1132</v>
      </c>
      <c r="E784">
        <v>11</v>
      </c>
      <c r="F784" t="s">
        <v>615</v>
      </c>
      <c r="G784" t="s">
        <v>616</v>
      </c>
      <c r="H784">
        <v>27</v>
      </c>
      <c r="I784" t="s">
        <v>175</v>
      </c>
      <c r="J784" t="s">
        <v>10</v>
      </c>
    </row>
    <row r="785" spans="1:10">
      <c r="A785">
        <v>784</v>
      </c>
      <c r="B785" t="s">
        <v>111</v>
      </c>
      <c r="C785" t="s">
        <v>1119</v>
      </c>
      <c r="D785" t="s">
        <v>1133</v>
      </c>
      <c r="E785">
        <v>12</v>
      </c>
      <c r="F785" t="s">
        <v>619</v>
      </c>
      <c r="G785" t="s">
        <v>620</v>
      </c>
      <c r="H785">
        <v>24</v>
      </c>
      <c r="I785" t="s">
        <v>30</v>
      </c>
      <c r="J785" t="s">
        <v>103</v>
      </c>
    </row>
    <row r="786" spans="1:10">
      <c r="A786">
        <v>785</v>
      </c>
      <c r="B786" t="s">
        <v>111</v>
      </c>
      <c r="C786" t="s">
        <v>1119</v>
      </c>
      <c r="D786" t="s">
        <v>1134</v>
      </c>
      <c r="E786">
        <v>13</v>
      </c>
      <c r="F786" t="s">
        <v>184</v>
      </c>
      <c r="G786" t="s">
        <v>185</v>
      </c>
      <c r="H786">
        <v>27</v>
      </c>
      <c r="I786" t="s">
        <v>99</v>
      </c>
      <c r="J786" t="s">
        <v>528</v>
      </c>
    </row>
    <row r="787" spans="1:10">
      <c r="A787">
        <v>786</v>
      </c>
      <c r="B787" t="s">
        <v>111</v>
      </c>
      <c r="C787" t="s">
        <v>1119</v>
      </c>
      <c r="D787" t="s">
        <v>1135</v>
      </c>
      <c r="E787">
        <v>14</v>
      </c>
      <c r="F787" t="s">
        <v>184</v>
      </c>
      <c r="G787" t="s">
        <v>185</v>
      </c>
      <c r="H787">
        <v>27</v>
      </c>
      <c r="I787" t="s">
        <v>99</v>
      </c>
      <c r="J787" t="s">
        <v>10</v>
      </c>
    </row>
    <row r="788" spans="1:10">
      <c r="A788">
        <v>787</v>
      </c>
      <c r="B788" t="s">
        <v>111</v>
      </c>
      <c r="C788" t="s">
        <v>1119</v>
      </c>
      <c r="D788" t="s">
        <v>1136</v>
      </c>
      <c r="E788">
        <v>15</v>
      </c>
      <c r="F788" t="s">
        <v>449</v>
      </c>
      <c r="G788" t="s">
        <v>450</v>
      </c>
      <c r="H788">
        <v>22</v>
      </c>
      <c r="I788" t="s">
        <v>19</v>
      </c>
      <c r="J788" t="s">
        <v>10</v>
      </c>
    </row>
    <row r="789" spans="1:10">
      <c r="A789">
        <v>788</v>
      </c>
      <c r="B789" t="s">
        <v>111</v>
      </c>
      <c r="C789" t="s">
        <v>1119</v>
      </c>
      <c r="D789" t="s">
        <v>1137</v>
      </c>
      <c r="E789">
        <v>16</v>
      </c>
      <c r="F789" t="s">
        <v>288</v>
      </c>
      <c r="G789" t="s">
        <v>289</v>
      </c>
      <c r="H789">
        <v>23</v>
      </c>
      <c r="I789" t="s">
        <v>264</v>
      </c>
      <c r="J789" t="s">
        <v>52</v>
      </c>
    </row>
    <row r="790" spans="1:10">
      <c r="A790">
        <v>789</v>
      </c>
      <c r="B790" t="s">
        <v>111</v>
      </c>
      <c r="C790" t="s">
        <v>1119</v>
      </c>
      <c r="D790" t="s">
        <v>1138</v>
      </c>
      <c r="E790">
        <v>17</v>
      </c>
      <c r="F790" t="s">
        <v>1139</v>
      </c>
      <c r="G790" t="s">
        <v>1140</v>
      </c>
      <c r="H790">
        <v>24</v>
      </c>
      <c r="I790" t="s">
        <v>51</v>
      </c>
      <c r="J790" t="s">
        <v>528</v>
      </c>
    </row>
    <row r="791" spans="1:10">
      <c r="A791">
        <v>790</v>
      </c>
      <c r="B791" t="s">
        <v>111</v>
      </c>
      <c r="C791" t="s">
        <v>1119</v>
      </c>
      <c r="D791" t="s">
        <v>1141</v>
      </c>
      <c r="E791">
        <v>18</v>
      </c>
      <c r="F791" t="s">
        <v>90</v>
      </c>
      <c r="G791" t="s">
        <v>91</v>
      </c>
      <c r="H791">
        <v>18</v>
      </c>
      <c r="I791" t="s">
        <v>72</v>
      </c>
      <c r="J791" t="s">
        <v>10</v>
      </c>
    </row>
    <row r="792" spans="1:10">
      <c r="A792">
        <v>791</v>
      </c>
      <c r="B792" t="s">
        <v>111</v>
      </c>
      <c r="C792" t="s">
        <v>1119</v>
      </c>
      <c r="D792" t="s">
        <v>1142</v>
      </c>
      <c r="E792">
        <v>19</v>
      </c>
      <c r="F792" t="s">
        <v>194</v>
      </c>
      <c r="G792" t="s">
        <v>195</v>
      </c>
      <c r="H792">
        <v>20</v>
      </c>
      <c r="I792" t="s">
        <v>51</v>
      </c>
      <c r="J792" t="s">
        <v>10</v>
      </c>
    </row>
    <row r="793" spans="1:10">
      <c r="A793">
        <v>792</v>
      </c>
      <c r="B793" t="s">
        <v>111</v>
      </c>
      <c r="C793" t="s">
        <v>1119</v>
      </c>
      <c r="D793" t="s">
        <v>1143</v>
      </c>
      <c r="E793">
        <v>20</v>
      </c>
      <c r="F793" t="s">
        <v>696</v>
      </c>
      <c r="G793" t="s">
        <v>697</v>
      </c>
      <c r="H793">
        <v>21</v>
      </c>
      <c r="I793" t="s">
        <v>19</v>
      </c>
      <c r="J793" t="s">
        <v>10</v>
      </c>
    </row>
    <row r="794" spans="1:10">
      <c r="A794">
        <v>793</v>
      </c>
      <c r="B794" t="s">
        <v>111</v>
      </c>
      <c r="C794" t="s">
        <v>1119</v>
      </c>
      <c r="D794" t="s">
        <v>1144</v>
      </c>
      <c r="E794">
        <v>21</v>
      </c>
      <c r="F794" t="s">
        <v>696</v>
      </c>
      <c r="G794" t="s">
        <v>697</v>
      </c>
      <c r="H794">
        <v>19</v>
      </c>
      <c r="I794" t="s">
        <v>14</v>
      </c>
      <c r="J794" t="s">
        <v>10</v>
      </c>
    </row>
    <row r="795" spans="1:10">
      <c r="A795">
        <v>794</v>
      </c>
      <c r="B795" t="s">
        <v>111</v>
      </c>
      <c r="C795" t="s">
        <v>1119</v>
      </c>
      <c r="D795" t="s">
        <v>1145</v>
      </c>
      <c r="E795">
        <v>22</v>
      </c>
      <c r="F795" t="s">
        <v>207</v>
      </c>
      <c r="G795" t="s">
        <v>208</v>
      </c>
      <c r="H795">
        <v>25</v>
      </c>
      <c r="I795" t="s">
        <v>9</v>
      </c>
      <c r="J795" t="s">
        <v>10</v>
      </c>
    </row>
    <row r="796" spans="1:10">
      <c r="A796">
        <v>795</v>
      </c>
      <c r="B796" t="s">
        <v>111</v>
      </c>
      <c r="C796" t="s">
        <v>1119</v>
      </c>
      <c r="D796" t="s">
        <v>1146</v>
      </c>
      <c r="E796">
        <v>23</v>
      </c>
      <c r="F796" t="s">
        <v>96</v>
      </c>
      <c r="G796" t="s">
        <v>97</v>
      </c>
      <c r="H796">
        <v>21</v>
      </c>
      <c r="I796" t="s">
        <v>14</v>
      </c>
      <c r="J796" t="s">
        <v>10</v>
      </c>
    </row>
    <row r="797" spans="1:10">
      <c r="A797">
        <v>796</v>
      </c>
      <c r="B797" t="s">
        <v>111</v>
      </c>
      <c r="C797" t="s">
        <v>1119</v>
      </c>
      <c r="D797" t="s">
        <v>1147</v>
      </c>
      <c r="E797">
        <v>24</v>
      </c>
      <c r="F797" t="s">
        <v>96</v>
      </c>
      <c r="G797" t="s">
        <v>97</v>
      </c>
      <c r="H797">
        <v>18</v>
      </c>
      <c r="I797" t="s">
        <v>137</v>
      </c>
      <c r="J797" t="s">
        <v>10</v>
      </c>
    </row>
    <row r="798" spans="1:10">
      <c r="A798">
        <v>797</v>
      </c>
      <c r="B798" t="s">
        <v>111</v>
      </c>
      <c r="C798" t="s">
        <v>1119</v>
      </c>
      <c r="D798" t="s">
        <v>1148</v>
      </c>
      <c r="E798">
        <v>25</v>
      </c>
      <c r="F798" t="s">
        <v>96</v>
      </c>
      <c r="G798" t="s">
        <v>97</v>
      </c>
      <c r="H798">
        <v>19</v>
      </c>
      <c r="I798" t="s">
        <v>99</v>
      </c>
      <c r="J798" t="s">
        <v>10</v>
      </c>
    </row>
    <row r="799" spans="1:10">
      <c r="A799">
        <v>798</v>
      </c>
      <c r="B799" t="s">
        <v>111</v>
      </c>
      <c r="C799" t="s">
        <v>1119</v>
      </c>
      <c r="D799" t="s">
        <v>1149</v>
      </c>
      <c r="E799">
        <v>26</v>
      </c>
      <c r="F799" t="s">
        <v>101</v>
      </c>
      <c r="G799" t="s">
        <v>102</v>
      </c>
      <c r="H799">
        <v>20</v>
      </c>
      <c r="I799" t="s">
        <v>9</v>
      </c>
      <c r="J799" t="s">
        <v>10</v>
      </c>
    </row>
    <row r="800" spans="1:10">
      <c r="A800">
        <v>799</v>
      </c>
      <c r="B800" t="s">
        <v>111</v>
      </c>
      <c r="C800" t="s">
        <v>1119</v>
      </c>
      <c r="D800" t="s">
        <v>1150</v>
      </c>
      <c r="E800">
        <v>27</v>
      </c>
      <c r="F800" t="s">
        <v>101</v>
      </c>
      <c r="G800" t="s">
        <v>102</v>
      </c>
      <c r="H800">
        <v>19</v>
      </c>
      <c r="I800" t="s">
        <v>175</v>
      </c>
      <c r="J800" t="s">
        <v>149</v>
      </c>
    </row>
    <row r="801" spans="1:10">
      <c r="A801">
        <v>800</v>
      </c>
      <c r="B801" t="s">
        <v>111</v>
      </c>
      <c r="C801" t="s">
        <v>1119</v>
      </c>
      <c r="D801" t="s">
        <v>1151</v>
      </c>
      <c r="E801">
        <v>28</v>
      </c>
      <c r="F801" t="s">
        <v>108</v>
      </c>
      <c r="G801" t="s">
        <v>109</v>
      </c>
      <c r="H801">
        <v>19</v>
      </c>
      <c r="I801" t="s">
        <v>51</v>
      </c>
      <c r="J801" t="s">
        <v>10</v>
      </c>
    </row>
    <row r="802" spans="1:10">
      <c r="A802">
        <v>801</v>
      </c>
      <c r="B802" t="s">
        <v>111</v>
      </c>
      <c r="C802" t="s">
        <v>1119</v>
      </c>
      <c r="D802" t="s">
        <v>1152</v>
      </c>
      <c r="E802">
        <v>29</v>
      </c>
      <c r="F802" t="s">
        <v>108</v>
      </c>
      <c r="G802" t="s">
        <v>109</v>
      </c>
      <c r="H802">
        <v>20</v>
      </c>
      <c r="I802" t="s">
        <v>636</v>
      </c>
      <c r="J802" t="s">
        <v>10</v>
      </c>
    </row>
    <row r="803" spans="1:10">
      <c r="A803">
        <v>802</v>
      </c>
      <c r="B803" t="s">
        <v>111</v>
      </c>
      <c r="C803" t="s">
        <v>1119</v>
      </c>
      <c r="D803" t="s">
        <v>1153</v>
      </c>
      <c r="E803">
        <v>30</v>
      </c>
      <c r="F803" t="s">
        <v>108</v>
      </c>
      <c r="G803" t="s">
        <v>109</v>
      </c>
      <c r="H803">
        <v>19</v>
      </c>
      <c r="I803" t="s">
        <v>196</v>
      </c>
      <c r="J803" t="s">
        <v>103</v>
      </c>
    </row>
    <row r="804" spans="1:10">
      <c r="A804">
        <v>803</v>
      </c>
      <c r="B804" t="s">
        <v>111</v>
      </c>
      <c r="C804" t="s">
        <v>1119</v>
      </c>
      <c r="D804" t="s">
        <v>1154</v>
      </c>
      <c r="E804">
        <v>31</v>
      </c>
      <c r="F804" t="s">
        <v>108</v>
      </c>
      <c r="G804" t="s">
        <v>109</v>
      </c>
      <c r="H804">
        <v>17</v>
      </c>
      <c r="I804" t="s">
        <v>99</v>
      </c>
      <c r="J804" t="s">
        <v>10</v>
      </c>
    </row>
    <row r="805" spans="1:10">
      <c r="A805">
        <v>804</v>
      </c>
      <c r="B805" t="s">
        <v>111</v>
      </c>
      <c r="C805" t="s">
        <v>1119</v>
      </c>
      <c r="D805" t="s">
        <v>1155</v>
      </c>
      <c r="E805">
        <v>32</v>
      </c>
      <c r="F805" t="s">
        <v>108</v>
      </c>
      <c r="G805" t="s">
        <v>109</v>
      </c>
      <c r="H805">
        <v>18</v>
      </c>
      <c r="I805" t="s">
        <v>9</v>
      </c>
      <c r="J805" t="s">
        <v>10</v>
      </c>
    </row>
    <row r="806" spans="1:10">
      <c r="A806">
        <v>805</v>
      </c>
      <c r="B806" t="s">
        <v>111</v>
      </c>
      <c r="C806" t="s">
        <v>1119</v>
      </c>
      <c r="D806" t="s">
        <v>1156</v>
      </c>
      <c r="E806">
        <v>33</v>
      </c>
      <c r="F806" t="s">
        <v>108</v>
      </c>
      <c r="G806" t="s">
        <v>109</v>
      </c>
      <c r="H806">
        <v>17</v>
      </c>
      <c r="I806" t="s">
        <v>9</v>
      </c>
      <c r="J806" t="s">
        <v>10</v>
      </c>
    </row>
    <row r="807" spans="1:10">
      <c r="A807">
        <v>806</v>
      </c>
      <c r="B807" t="s">
        <v>111</v>
      </c>
      <c r="C807" t="s">
        <v>1119</v>
      </c>
      <c r="D807" t="s">
        <v>1157</v>
      </c>
      <c r="E807">
        <v>34</v>
      </c>
      <c r="F807" t="s">
        <v>108</v>
      </c>
      <c r="G807" t="s">
        <v>109</v>
      </c>
      <c r="H807">
        <v>17</v>
      </c>
      <c r="I807" t="s">
        <v>196</v>
      </c>
      <c r="J807" t="s">
        <v>10</v>
      </c>
    </row>
    <row r="808" spans="1:10">
      <c r="A808">
        <v>807</v>
      </c>
      <c r="B808" t="s">
        <v>111</v>
      </c>
      <c r="C808" t="s">
        <v>1119</v>
      </c>
      <c r="D808" t="s">
        <v>1158</v>
      </c>
      <c r="E808">
        <v>35</v>
      </c>
      <c r="F808" t="s">
        <v>108</v>
      </c>
      <c r="G808" t="s">
        <v>109</v>
      </c>
      <c r="H808">
        <v>22</v>
      </c>
      <c r="I808" t="s">
        <v>9</v>
      </c>
      <c r="J808" t="s">
        <v>10</v>
      </c>
    </row>
    <row r="809" spans="1:10">
      <c r="A809">
        <v>808</v>
      </c>
      <c r="B809" t="s">
        <v>111</v>
      </c>
      <c r="C809" t="s">
        <v>1119</v>
      </c>
      <c r="D809" t="s">
        <v>1159</v>
      </c>
      <c r="E809">
        <v>36</v>
      </c>
      <c r="F809" t="s">
        <v>108</v>
      </c>
      <c r="G809" t="s">
        <v>109</v>
      </c>
      <c r="H809">
        <v>19</v>
      </c>
      <c r="I809" t="s">
        <v>19</v>
      </c>
      <c r="J809" t="s">
        <v>10</v>
      </c>
    </row>
    <row r="810" spans="1:10">
      <c r="A810">
        <v>809</v>
      </c>
      <c r="B810" t="s">
        <v>111</v>
      </c>
      <c r="C810" t="s">
        <v>1119</v>
      </c>
      <c r="D810" t="s">
        <v>1160</v>
      </c>
      <c r="E810">
        <v>37</v>
      </c>
      <c r="F810" t="s">
        <v>108</v>
      </c>
      <c r="G810" t="s">
        <v>109</v>
      </c>
      <c r="H810">
        <v>18</v>
      </c>
      <c r="I810" t="s">
        <v>14</v>
      </c>
      <c r="J810" t="s">
        <v>10</v>
      </c>
    </row>
    <row r="811" spans="1:10">
      <c r="A811">
        <v>810</v>
      </c>
      <c r="B811" t="s">
        <v>111</v>
      </c>
      <c r="C811" t="s">
        <v>1119</v>
      </c>
      <c r="D811" t="s">
        <v>1161</v>
      </c>
      <c r="E811">
        <v>38</v>
      </c>
      <c r="F811" t="s">
        <v>108</v>
      </c>
      <c r="G811" t="s">
        <v>109</v>
      </c>
      <c r="H811">
        <v>20</v>
      </c>
      <c r="I811" t="s">
        <v>131</v>
      </c>
      <c r="J811" t="s">
        <v>10</v>
      </c>
    </row>
    <row r="812" spans="1:10">
      <c r="A812">
        <v>811</v>
      </c>
      <c r="B812" t="s">
        <v>111</v>
      </c>
      <c r="C812" t="s">
        <v>1119</v>
      </c>
      <c r="D812" t="s">
        <v>1162</v>
      </c>
      <c r="E812">
        <v>39</v>
      </c>
      <c r="F812" t="s">
        <v>108</v>
      </c>
      <c r="G812" t="s">
        <v>109</v>
      </c>
      <c r="H812">
        <v>19</v>
      </c>
      <c r="I812" t="s">
        <v>131</v>
      </c>
      <c r="J812" t="s">
        <v>10</v>
      </c>
    </row>
    <row r="813" spans="1:10">
      <c r="A813">
        <v>812</v>
      </c>
      <c r="B813" t="s">
        <v>111</v>
      </c>
      <c r="C813" t="s">
        <v>1119</v>
      </c>
      <c r="D813" t="s">
        <v>1163</v>
      </c>
      <c r="E813">
        <v>40</v>
      </c>
      <c r="F813" t="s">
        <v>108</v>
      </c>
      <c r="G813" t="s">
        <v>109</v>
      </c>
      <c r="H813">
        <v>19</v>
      </c>
      <c r="I813" t="s">
        <v>99</v>
      </c>
      <c r="J813" t="s">
        <v>10</v>
      </c>
    </row>
    <row r="814" spans="1:10">
      <c r="A814">
        <v>813</v>
      </c>
      <c r="B814" t="s">
        <v>111</v>
      </c>
      <c r="C814" t="s">
        <v>1119</v>
      </c>
      <c r="D814" t="s">
        <v>1164</v>
      </c>
      <c r="E814">
        <v>41</v>
      </c>
      <c r="F814" t="s">
        <v>108</v>
      </c>
      <c r="G814" t="s">
        <v>109</v>
      </c>
      <c r="H814">
        <v>20</v>
      </c>
      <c r="I814" t="s">
        <v>99</v>
      </c>
      <c r="J814" t="s">
        <v>10</v>
      </c>
    </row>
    <row r="815" spans="1:10">
      <c r="A815">
        <v>814</v>
      </c>
      <c r="B815" t="s">
        <v>111</v>
      </c>
      <c r="C815" t="s">
        <v>1119</v>
      </c>
      <c r="D815" t="s">
        <v>1165</v>
      </c>
      <c r="E815">
        <v>42</v>
      </c>
      <c r="F815" t="s">
        <v>108</v>
      </c>
      <c r="G815" t="s">
        <v>109</v>
      </c>
      <c r="H815">
        <v>19</v>
      </c>
      <c r="I815" t="s">
        <v>196</v>
      </c>
      <c r="J815" t="s">
        <v>103</v>
      </c>
    </row>
    <row r="816" spans="1:10">
      <c r="A816">
        <v>815</v>
      </c>
      <c r="B816" t="s">
        <v>111</v>
      </c>
      <c r="C816" t="s">
        <v>1119</v>
      </c>
      <c r="D816" t="s">
        <v>1166</v>
      </c>
      <c r="E816">
        <v>43</v>
      </c>
      <c r="F816" t="s">
        <v>108</v>
      </c>
      <c r="G816" t="s">
        <v>109</v>
      </c>
      <c r="H816">
        <v>18</v>
      </c>
      <c r="I816" t="s">
        <v>410</v>
      </c>
      <c r="J816" t="s">
        <v>10</v>
      </c>
    </row>
    <row r="817" spans="1:10">
      <c r="A817">
        <v>816</v>
      </c>
      <c r="B817" t="s">
        <v>111</v>
      </c>
      <c r="C817" t="s">
        <v>1119</v>
      </c>
      <c r="D817" t="s">
        <v>216</v>
      </c>
      <c r="E817">
        <v>44</v>
      </c>
      <c r="F817" t="s">
        <v>108</v>
      </c>
      <c r="G817" t="s">
        <v>109</v>
      </c>
      <c r="H817">
        <v>20</v>
      </c>
      <c r="I817" t="s">
        <v>56</v>
      </c>
      <c r="J817" t="s">
        <v>10</v>
      </c>
    </row>
    <row r="818" spans="1:10">
      <c r="A818">
        <v>817</v>
      </c>
      <c r="B818" t="s">
        <v>111</v>
      </c>
      <c r="C818" t="s">
        <v>1119</v>
      </c>
      <c r="D818" t="s">
        <v>1167</v>
      </c>
      <c r="E818">
        <v>45</v>
      </c>
      <c r="F818" t="s">
        <v>108</v>
      </c>
      <c r="G818" t="s">
        <v>109</v>
      </c>
      <c r="H818">
        <v>20</v>
      </c>
      <c r="I818" t="s">
        <v>56</v>
      </c>
      <c r="J818" t="s">
        <v>10</v>
      </c>
    </row>
    <row r="819" spans="1:10">
      <c r="A819">
        <v>818</v>
      </c>
      <c r="B819" t="s">
        <v>111</v>
      </c>
      <c r="C819" t="s">
        <v>1119</v>
      </c>
      <c r="D819" t="s">
        <v>1168</v>
      </c>
      <c r="E819">
        <v>46</v>
      </c>
      <c r="F819" t="s">
        <v>108</v>
      </c>
      <c r="G819" t="s">
        <v>109</v>
      </c>
      <c r="H819">
        <v>21</v>
      </c>
      <c r="I819" t="s">
        <v>51</v>
      </c>
      <c r="J819" t="s">
        <v>10</v>
      </c>
    </row>
    <row r="820" spans="1:10">
      <c r="A820">
        <v>819</v>
      </c>
      <c r="B820" t="s">
        <v>111</v>
      </c>
      <c r="C820" t="s">
        <v>1119</v>
      </c>
      <c r="D820" t="s">
        <v>1169</v>
      </c>
      <c r="E820">
        <v>47</v>
      </c>
      <c r="F820" t="s">
        <v>108</v>
      </c>
      <c r="G820" t="s">
        <v>109</v>
      </c>
      <c r="H820">
        <v>17</v>
      </c>
      <c r="I820" t="s">
        <v>51</v>
      </c>
      <c r="J820" t="s">
        <v>10</v>
      </c>
    </row>
    <row r="821" spans="1:10">
      <c r="A821">
        <v>820</v>
      </c>
      <c r="B821" t="s">
        <v>111</v>
      </c>
      <c r="C821" t="s">
        <v>1119</v>
      </c>
      <c r="D821" t="s">
        <v>926</v>
      </c>
      <c r="E821">
        <v>48</v>
      </c>
      <c r="F821" t="s">
        <v>108</v>
      </c>
      <c r="G821" t="s">
        <v>109</v>
      </c>
      <c r="H821">
        <v>19</v>
      </c>
      <c r="I821" t="s">
        <v>51</v>
      </c>
      <c r="J821" t="s">
        <v>15</v>
      </c>
    </row>
    <row r="822" spans="1:10">
      <c r="A822">
        <v>821</v>
      </c>
      <c r="B822" t="s">
        <v>111</v>
      </c>
      <c r="C822" t="s">
        <v>1119</v>
      </c>
      <c r="D822" t="s">
        <v>1170</v>
      </c>
      <c r="E822">
        <v>49</v>
      </c>
      <c r="F822" t="s">
        <v>243</v>
      </c>
      <c r="G822" t="s">
        <v>244</v>
      </c>
      <c r="H822">
        <v>18</v>
      </c>
      <c r="I822" t="s">
        <v>51</v>
      </c>
      <c r="J822" t="s">
        <v>10</v>
      </c>
    </row>
    <row r="823" spans="1:10">
      <c r="A823">
        <v>822</v>
      </c>
      <c r="B823" t="s">
        <v>111</v>
      </c>
      <c r="C823" t="s">
        <v>1171</v>
      </c>
      <c r="D823" t="s">
        <v>1172</v>
      </c>
      <c r="E823">
        <v>1</v>
      </c>
      <c r="F823" t="s">
        <v>875</v>
      </c>
      <c r="G823" t="s">
        <v>876</v>
      </c>
      <c r="H823">
        <v>31</v>
      </c>
      <c r="I823" t="s">
        <v>99</v>
      </c>
      <c r="J823" t="s">
        <v>10</v>
      </c>
    </row>
    <row r="824" spans="1:10">
      <c r="A824">
        <v>823</v>
      </c>
      <c r="B824" t="s">
        <v>111</v>
      </c>
      <c r="C824" t="s">
        <v>1171</v>
      </c>
      <c r="D824" t="s">
        <v>1173</v>
      </c>
      <c r="E824">
        <v>2</v>
      </c>
      <c r="F824" t="s">
        <v>611</v>
      </c>
      <c r="G824" t="s">
        <v>612</v>
      </c>
      <c r="H824">
        <v>25</v>
      </c>
      <c r="I824" t="s">
        <v>51</v>
      </c>
      <c r="J824" t="s">
        <v>22</v>
      </c>
    </row>
    <row r="825" spans="1:10">
      <c r="A825">
        <v>824</v>
      </c>
      <c r="B825" t="s">
        <v>111</v>
      </c>
      <c r="C825" t="s">
        <v>1171</v>
      </c>
      <c r="D825" t="s">
        <v>1174</v>
      </c>
      <c r="E825">
        <v>3</v>
      </c>
      <c r="F825" t="s">
        <v>1175</v>
      </c>
      <c r="G825" t="s">
        <v>1176</v>
      </c>
      <c r="H825">
        <v>34</v>
      </c>
      <c r="I825" t="s">
        <v>56</v>
      </c>
      <c r="J825" t="s">
        <v>10</v>
      </c>
    </row>
    <row r="826" spans="1:10">
      <c r="A826">
        <v>825</v>
      </c>
      <c r="B826" t="s">
        <v>111</v>
      </c>
      <c r="C826" t="s">
        <v>1171</v>
      </c>
      <c r="D826" t="s">
        <v>1177</v>
      </c>
      <c r="E826">
        <v>4</v>
      </c>
      <c r="F826" t="s">
        <v>615</v>
      </c>
      <c r="G826" t="s">
        <v>616</v>
      </c>
      <c r="H826">
        <v>27</v>
      </c>
      <c r="I826" t="s">
        <v>21</v>
      </c>
      <c r="J826" t="s">
        <v>22</v>
      </c>
    </row>
    <row r="827" spans="1:10">
      <c r="A827">
        <v>826</v>
      </c>
      <c r="B827" t="s">
        <v>111</v>
      </c>
      <c r="C827" t="s">
        <v>1171</v>
      </c>
      <c r="D827" t="s">
        <v>1178</v>
      </c>
      <c r="E827">
        <v>5</v>
      </c>
      <c r="F827" t="s">
        <v>361</v>
      </c>
      <c r="G827" t="s">
        <v>362</v>
      </c>
      <c r="H827">
        <v>32</v>
      </c>
      <c r="I827" t="s">
        <v>131</v>
      </c>
      <c r="J827" t="s">
        <v>10</v>
      </c>
    </row>
    <row r="828" spans="1:10">
      <c r="A828">
        <v>827</v>
      </c>
      <c r="B828" t="s">
        <v>111</v>
      </c>
      <c r="C828" t="s">
        <v>1171</v>
      </c>
      <c r="D828" t="s">
        <v>1179</v>
      </c>
      <c r="E828">
        <v>6</v>
      </c>
      <c r="F828" t="s">
        <v>78</v>
      </c>
      <c r="G828" t="s">
        <v>79</v>
      </c>
      <c r="H828">
        <v>31</v>
      </c>
      <c r="I828" t="s">
        <v>123</v>
      </c>
      <c r="J828" t="s">
        <v>52</v>
      </c>
    </row>
    <row r="829" spans="1:10">
      <c r="A829">
        <v>828</v>
      </c>
      <c r="B829" t="s">
        <v>111</v>
      </c>
      <c r="C829" t="s">
        <v>1171</v>
      </c>
      <c r="D829" t="s">
        <v>1180</v>
      </c>
      <c r="E829">
        <v>7</v>
      </c>
      <c r="F829" t="s">
        <v>755</v>
      </c>
      <c r="G829" t="s">
        <v>756</v>
      </c>
      <c r="H829">
        <v>31</v>
      </c>
      <c r="I829" t="s">
        <v>14</v>
      </c>
      <c r="J829" t="s">
        <v>10</v>
      </c>
    </row>
    <row r="830" spans="1:10">
      <c r="A830">
        <v>829</v>
      </c>
      <c r="B830" t="s">
        <v>111</v>
      </c>
      <c r="C830" t="s">
        <v>1171</v>
      </c>
      <c r="D830" t="s">
        <v>1181</v>
      </c>
      <c r="E830">
        <v>8</v>
      </c>
      <c r="F830" t="s">
        <v>688</v>
      </c>
      <c r="G830" t="s">
        <v>689</v>
      </c>
      <c r="H830">
        <v>27</v>
      </c>
      <c r="I830" t="s">
        <v>99</v>
      </c>
      <c r="J830" t="s">
        <v>10</v>
      </c>
    </row>
    <row r="831" spans="1:10">
      <c r="A831">
        <v>830</v>
      </c>
      <c r="B831" t="s">
        <v>111</v>
      </c>
      <c r="C831" t="s">
        <v>1171</v>
      </c>
      <c r="D831" t="s">
        <v>1182</v>
      </c>
      <c r="E831">
        <v>9</v>
      </c>
      <c r="F831" t="s">
        <v>957</v>
      </c>
      <c r="G831" t="s">
        <v>958</v>
      </c>
      <c r="H831">
        <v>28</v>
      </c>
      <c r="I831" t="s">
        <v>51</v>
      </c>
      <c r="J831" t="s">
        <v>10</v>
      </c>
    </row>
    <row r="832" spans="1:10">
      <c r="A832">
        <v>831</v>
      </c>
      <c r="B832" t="s">
        <v>111</v>
      </c>
      <c r="C832" t="s">
        <v>1171</v>
      </c>
      <c r="D832" t="s">
        <v>1183</v>
      </c>
      <c r="E832">
        <v>10</v>
      </c>
      <c r="F832" t="s">
        <v>1184</v>
      </c>
      <c r="G832" t="s">
        <v>1185</v>
      </c>
      <c r="H832">
        <v>29</v>
      </c>
      <c r="I832" t="s">
        <v>14</v>
      </c>
      <c r="J832" t="s">
        <v>22</v>
      </c>
    </row>
    <row r="833" spans="1:10">
      <c r="A833">
        <v>832</v>
      </c>
      <c r="B833" t="s">
        <v>111</v>
      </c>
      <c r="C833" t="s">
        <v>1171</v>
      </c>
      <c r="D833" t="s">
        <v>1186</v>
      </c>
      <c r="E833">
        <v>11</v>
      </c>
      <c r="F833" t="s">
        <v>282</v>
      </c>
      <c r="G833" t="s">
        <v>283</v>
      </c>
      <c r="H833">
        <v>24</v>
      </c>
      <c r="I833" t="s">
        <v>99</v>
      </c>
      <c r="J833" t="s">
        <v>10</v>
      </c>
    </row>
    <row r="834" spans="1:10">
      <c r="A834">
        <v>833</v>
      </c>
      <c r="B834" t="s">
        <v>111</v>
      </c>
      <c r="C834" t="s">
        <v>1171</v>
      </c>
      <c r="D834" t="s">
        <v>1187</v>
      </c>
      <c r="E834">
        <v>12</v>
      </c>
      <c r="F834" t="s">
        <v>84</v>
      </c>
      <c r="G834" t="s">
        <v>85</v>
      </c>
      <c r="H834">
        <v>27</v>
      </c>
      <c r="I834" t="s">
        <v>134</v>
      </c>
      <c r="J834" t="s">
        <v>10</v>
      </c>
    </row>
    <row r="835" spans="1:10">
      <c r="A835">
        <v>834</v>
      </c>
      <c r="B835" t="s">
        <v>111</v>
      </c>
      <c r="C835" t="s">
        <v>1171</v>
      </c>
      <c r="D835" t="s">
        <v>1188</v>
      </c>
      <c r="E835">
        <v>13</v>
      </c>
      <c r="F835" t="s">
        <v>1189</v>
      </c>
      <c r="G835" t="s">
        <v>1190</v>
      </c>
      <c r="H835">
        <v>29</v>
      </c>
      <c r="I835" t="s">
        <v>94</v>
      </c>
      <c r="J835" t="s">
        <v>10</v>
      </c>
    </row>
    <row r="836" spans="1:10">
      <c r="A836">
        <v>835</v>
      </c>
      <c r="B836" t="s">
        <v>111</v>
      </c>
      <c r="C836" t="s">
        <v>1171</v>
      </c>
      <c r="D836" t="s">
        <v>1191</v>
      </c>
      <c r="E836">
        <v>14</v>
      </c>
      <c r="F836" t="s">
        <v>461</v>
      </c>
      <c r="G836" t="s">
        <v>462</v>
      </c>
      <c r="H836">
        <v>29</v>
      </c>
      <c r="I836" t="s">
        <v>51</v>
      </c>
      <c r="J836" t="s">
        <v>22</v>
      </c>
    </row>
    <row r="837" spans="1:10">
      <c r="A837">
        <v>836</v>
      </c>
      <c r="B837" t="s">
        <v>111</v>
      </c>
      <c r="C837" t="s">
        <v>1171</v>
      </c>
      <c r="D837" t="s">
        <v>1192</v>
      </c>
      <c r="E837">
        <v>15</v>
      </c>
      <c r="F837" t="s">
        <v>1193</v>
      </c>
      <c r="G837" t="s">
        <v>1194</v>
      </c>
      <c r="H837">
        <v>24</v>
      </c>
      <c r="I837" t="s">
        <v>99</v>
      </c>
      <c r="J837" t="s">
        <v>149</v>
      </c>
    </row>
    <row r="838" spans="1:10">
      <c r="A838">
        <v>837</v>
      </c>
      <c r="B838" t="s">
        <v>111</v>
      </c>
      <c r="C838" t="s">
        <v>1171</v>
      </c>
      <c r="D838" t="s">
        <v>1195</v>
      </c>
      <c r="E838">
        <v>16</v>
      </c>
      <c r="F838" t="s">
        <v>628</v>
      </c>
      <c r="G838" t="s">
        <v>629</v>
      </c>
      <c r="H838">
        <v>23</v>
      </c>
      <c r="I838" t="s">
        <v>636</v>
      </c>
      <c r="J838" t="s">
        <v>103</v>
      </c>
    </row>
    <row r="839" spans="1:10">
      <c r="A839">
        <v>838</v>
      </c>
      <c r="B839" t="s">
        <v>111</v>
      </c>
      <c r="C839" t="s">
        <v>1171</v>
      </c>
      <c r="D839" t="s">
        <v>1196</v>
      </c>
      <c r="E839">
        <v>17</v>
      </c>
      <c r="F839" t="s">
        <v>1197</v>
      </c>
      <c r="G839" t="s">
        <v>1198</v>
      </c>
      <c r="H839">
        <v>28</v>
      </c>
      <c r="I839" t="s">
        <v>9</v>
      </c>
      <c r="J839" t="s">
        <v>22</v>
      </c>
    </row>
    <row r="840" spans="1:10">
      <c r="A840">
        <v>839</v>
      </c>
      <c r="B840" t="s">
        <v>111</v>
      </c>
      <c r="C840" t="s">
        <v>1171</v>
      </c>
      <c r="D840" t="s">
        <v>1199</v>
      </c>
      <c r="E840">
        <v>18</v>
      </c>
      <c r="F840" t="s">
        <v>1031</v>
      </c>
      <c r="G840" t="s">
        <v>1032</v>
      </c>
      <c r="H840">
        <v>27</v>
      </c>
      <c r="I840" t="s">
        <v>30</v>
      </c>
      <c r="J840" t="s">
        <v>22</v>
      </c>
    </row>
    <row r="841" spans="1:10">
      <c r="A841">
        <v>840</v>
      </c>
      <c r="B841" t="s">
        <v>111</v>
      </c>
      <c r="C841" t="s">
        <v>1171</v>
      </c>
      <c r="D841" t="s">
        <v>1200</v>
      </c>
      <c r="E841">
        <v>19</v>
      </c>
      <c r="F841" t="s">
        <v>194</v>
      </c>
      <c r="G841" t="s">
        <v>195</v>
      </c>
      <c r="H841">
        <v>26</v>
      </c>
      <c r="I841" t="s">
        <v>19</v>
      </c>
      <c r="J841" t="s">
        <v>10</v>
      </c>
    </row>
    <row r="842" spans="1:10">
      <c r="A842">
        <v>841</v>
      </c>
      <c r="B842" t="s">
        <v>111</v>
      </c>
      <c r="C842" t="s">
        <v>1171</v>
      </c>
      <c r="D842" t="s">
        <v>1093</v>
      </c>
      <c r="E842">
        <v>20</v>
      </c>
      <c r="F842" t="s">
        <v>207</v>
      </c>
      <c r="G842" t="s">
        <v>208</v>
      </c>
      <c r="H842">
        <v>17</v>
      </c>
      <c r="I842" t="s">
        <v>51</v>
      </c>
      <c r="J842" t="s">
        <v>10</v>
      </c>
    </row>
    <row r="843" spans="1:10">
      <c r="A843">
        <v>842</v>
      </c>
      <c r="B843" t="s">
        <v>111</v>
      </c>
      <c r="C843" t="s">
        <v>1171</v>
      </c>
      <c r="D843" t="s">
        <v>1201</v>
      </c>
      <c r="E843">
        <v>21</v>
      </c>
      <c r="F843" t="s">
        <v>105</v>
      </c>
      <c r="G843" t="s">
        <v>106</v>
      </c>
      <c r="H843">
        <v>21</v>
      </c>
      <c r="I843" t="s">
        <v>30</v>
      </c>
      <c r="J843" t="s">
        <v>10</v>
      </c>
    </row>
    <row r="844" spans="1:10">
      <c r="A844">
        <v>843</v>
      </c>
      <c r="B844" t="s">
        <v>111</v>
      </c>
      <c r="C844" t="s">
        <v>1171</v>
      </c>
      <c r="D844" t="s">
        <v>1202</v>
      </c>
      <c r="E844">
        <v>22</v>
      </c>
      <c r="F844" t="s">
        <v>105</v>
      </c>
      <c r="G844" t="s">
        <v>106</v>
      </c>
      <c r="H844">
        <v>25</v>
      </c>
      <c r="I844" t="s">
        <v>9</v>
      </c>
      <c r="J844" t="s">
        <v>10</v>
      </c>
    </row>
    <row r="845" spans="1:10">
      <c r="A845">
        <v>844</v>
      </c>
      <c r="B845" t="s">
        <v>111</v>
      </c>
      <c r="C845" t="s">
        <v>1171</v>
      </c>
      <c r="D845" t="s">
        <v>1203</v>
      </c>
      <c r="E845">
        <v>23</v>
      </c>
      <c r="F845" t="s">
        <v>105</v>
      </c>
      <c r="G845" t="s">
        <v>106</v>
      </c>
      <c r="H845">
        <v>22</v>
      </c>
      <c r="I845" t="s">
        <v>14</v>
      </c>
      <c r="J845" t="s">
        <v>10</v>
      </c>
    </row>
    <row r="846" spans="1:10">
      <c r="A846">
        <v>845</v>
      </c>
      <c r="B846" t="s">
        <v>111</v>
      </c>
      <c r="C846" t="s">
        <v>1171</v>
      </c>
      <c r="D846" t="s">
        <v>1204</v>
      </c>
      <c r="E846">
        <v>24</v>
      </c>
      <c r="F846" t="s">
        <v>105</v>
      </c>
      <c r="G846" t="s">
        <v>106</v>
      </c>
      <c r="H846">
        <v>18</v>
      </c>
      <c r="I846" t="s">
        <v>131</v>
      </c>
      <c r="J846" t="s">
        <v>10</v>
      </c>
    </row>
    <row r="847" spans="1:10">
      <c r="A847">
        <v>846</v>
      </c>
      <c r="B847" t="s">
        <v>111</v>
      </c>
      <c r="C847" t="s">
        <v>1171</v>
      </c>
      <c r="D847" t="s">
        <v>1205</v>
      </c>
      <c r="E847">
        <v>25</v>
      </c>
      <c r="F847" t="s">
        <v>105</v>
      </c>
      <c r="G847" t="s">
        <v>106</v>
      </c>
      <c r="H847">
        <v>19</v>
      </c>
      <c r="I847" t="s">
        <v>99</v>
      </c>
      <c r="J847" t="s">
        <v>10</v>
      </c>
    </row>
    <row r="848" spans="1:10">
      <c r="A848">
        <v>847</v>
      </c>
      <c r="B848" t="s">
        <v>111</v>
      </c>
      <c r="C848" t="s">
        <v>1171</v>
      </c>
      <c r="D848" t="s">
        <v>1206</v>
      </c>
      <c r="E848">
        <v>26</v>
      </c>
      <c r="F848" t="s">
        <v>108</v>
      </c>
      <c r="G848" t="s">
        <v>109</v>
      </c>
      <c r="H848">
        <v>18</v>
      </c>
      <c r="I848" t="s">
        <v>99</v>
      </c>
      <c r="J848" t="s">
        <v>10</v>
      </c>
    </row>
    <row r="849" spans="1:10">
      <c r="A849">
        <v>848</v>
      </c>
      <c r="B849" t="s">
        <v>111</v>
      </c>
      <c r="C849" t="s">
        <v>1171</v>
      </c>
      <c r="D849" t="s">
        <v>1207</v>
      </c>
      <c r="E849">
        <v>27</v>
      </c>
      <c r="F849" t="s">
        <v>108</v>
      </c>
      <c r="G849" t="s">
        <v>109</v>
      </c>
      <c r="H849">
        <v>19</v>
      </c>
      <c r="I849" t="s">
        <v>179</v>
      </c>
      <c r="J849" t="s">
        <v>10</v>
      </c>
    </row>
    <row r="850" spans="1:10">
      <c r="A850">
        <v>849</v>
      </c>
      <c r="B850" t="s">
        <v>111</v>
      </c>
      <c r="C850" t="s">
        <v>1171</v>
      </c>
      <c r="D850" t="s">
        <v>1208</v>
      </c>
      <c r="E850">
        <v>28</v>
      </c>
      <c r="F850" t="s">
        <v>108</v>
      </c>
      <c r="G850" t="s">
        <v>109</v>
      </c>
      <c r="H850">
        <v>17</v>
      </c>
      <c r="I850" t="s">
        <v>99</v>
      </c>
      <c r="J850" t="s">
        <v>10</v>
      </c>
    </row>
    <row r="851" spans="1:10">
      <c r="A851">
        <v>850</v>
      </c>
      <c r="B851" t="s">
        <v>111</v>
      </c>
      <c r="C851" t="s">
        <v>1171</v>
      </c>
      <c r="D851" t="s">
        <v>1209</v>
      </c>
      <c r="E851">
        <v>29</v>
      </c>
      <c r="F851" t="s">
        <v>108</v>
      </c>
      <c r="G851" t="s">
        <v>109</v>
      </c>
      <c r="H851">
        <v>18</v>
      </c>
      <c r="I851" t="s">
        <v>99</v>
      </c>
      <c r="J851" t="s">
        <v>10</v>
      </c>
    </row>
    <row r="852" spans="1:10">
      <c r="A852">
        <v>851</v>
      </c>
      <c r="B852" t="s">
        <v>111</v>
      </c>
      <c r="C852" t="s">
        <v>1171</v>
      </c>
      <c r="D852" t="s">
        <v>1210</v>
      </c>
      <c r="E852">
        <v>30</v>
      </c>
      <c r="F852" t="s">
        <v>108</v>
      </c>
      <c r="G852" t="s">
        <v>109</v>
      </c>
      <c r="H852">
        <v>21</v>
      </c>
      <c r="I852" t="s">
        <v>9</v>
      </c>
      <c r="J852" t="s">
        <v>10</v>
      </c>
    </row>
    <row r="853" spans="1:10">
      <c r="A853">
        <v>852</v>
      </c>
      <c r="B853" t="s">
        <v>111</v>
      </c>
      <c r="C853" t="s">
        <v>1171</v>
      </c>
      <c r="D853" t="s">
        <v>1211</v>
      </c>
      <c r="E853">
        <v>31</v>
      </c>
      <c r="F853" t="s">
        <v>108</v>
      </c>
      <c r="G853" t="s">
        <v>109</v>
      </c>
      <c r="H853">
        <v>17</v>
      </c>
      <c r="I853" t="s">
        <v>9</v>
      </c>
      <c r="J853" t="s">
        <v>10</v>
      </c>
    </row>
    <row r="854" spans="1:10">
      <c r="A854">
        <v>853</v>
      </c>
      <c r="B854" t="s">
        <v>111</v>
      </c>
      <c r="C854" t="s">
        <v>1171</v>
      </c>
      <c r="D854" t="s">
        <v>1212</v>
      </c>
      <c r="E854">
        <v>32</v>
      </c>
      <c r="F854" t="s">
        <v>108</v>
      </c>
      <c r="G854" t="s">
        <v>109</v>
      </c>
      <c r="H854">
        <v>18</v>
      </c>
      <c r="I854" t="s">
        <v>9</v>
      </c>
      <c r="J854" t="s">
        <v>10</v>
      </c>
    </row>
    <row r="855" spans="1:10">
      <c r="A855">
        <v>854</v>
      </c>
      <c r="B855" t="s">
        <v>111</v>
      </c>
      <c r="C855" t="s">
        <v>1171</v>
      </c>
      <c r="D855" t="s">
        <v>1213</v>
      </c>
      <c r="E855">
        <v>33</v>
      </c>
      <c r="F855" t="s">
        <v>108</v>
      </c>
      <c r="G855" t="s">
        <v>109</v>
      </c>
      <c r="H855">
        <v>19</v>
      </c>
      <c r="I855" t="s">
        <v>9</v>
      </c>
      <c r="J855" t="s">
        <v>10</v>
      </c>
    </row>
    <row r="856" spans="1:10">
      <c r="A856">
        <v>855</v>
      </c>
      <c r="B856" t="s">
        <v>111</v>
      </c>
      <c r="C856" t="s">
        <v>1171</v>
      </c>
      <c r="D856" t="s">
        <v>1214</v>
      </c>
      <c r="E856">
        <v>34</v>
      </c>
      <c r="F856" t="s">
        <v>108</v>
      </c>
      <c r="G856" t="s">
        <v>109</v>
      </c>
      <c r="H856">
        <v>20</v>
      </c>
      <c r="I856" t="s">
        <v>9</v>
      </c>
      <c r="J856" t="s">
        <v>10</v>
      </c>
    </row>
    <row r="857" spans="1:10">
      <c r="A857">
        <v>856</v>
      </c>
      <c r="B857" t="s">
        <v>111</v>
      </c>
      <c r="C857" t="s">
        <v>1171</v>
      </c>
      <c r="D857" t="s">
        <v>1215</v>
      </c>
      <c r="E857">
        <v>35</v>
      </c>
      <c r="F857" t="s">
        <v>108</v>
      </c>
      <c r="G857" t="s">
        <v>109</v>
      </c>
      <c r="H857">
        <v>19</v>
      </c>
      <c r="I857" t="s">
        <v>14</v>
      </c>
      <c r="J857" t="s">
        <v>10</v>
      </c>
    </row>
    <row r="858" spans="1:10">
      <c r="A858">
        <v>857</v>
      </c>
      <c r="B858" t="s">
        <v>111</v>
      </c>
      <c r="C858" t="s">
        <v>1171</v>
      </c>
      <c r="D858" t="s">
        <v>1216</v>
      </c>
      <c r="E858">
        <v>36</v>
      </c>
      <c r="F858" t="s">
        <v>108</v>
      </c>
      <c r="G858" t="s">
        <v>109</v>
      </c>
      <c r="H858">
        <v>18</v>
      </c>
      <c r="I858" t="s">
        <v>14</v>
      </c>
      <c r="J858" t="s">
        <v>10</v>
      </c>
    </row>
    <row r="859" spans="1:10">
      <c r="A859">
        <v>858</v>
      </c>
      <c r="B859" t="s">
        <v>111</v>
      </c>
      <c r="C859" t="s">
        <v>1171</v>
      </c>
      <c r="D859" t="s">
        <v>1217</v>
      </c>
      <c r="E859">
        <v>37</v>
      </c>
      <c r="F859" t="s">
        <v>108</v>
      </c>
      <c r="G859" t="s">
        <v>109</v>
      </c>
      <c r="H859">
        <v>24</v>
      </c>
      <c r="I859" t="s">
        <v>14</v>
      </c>
      <c r="J859" t="s">
        <v>15</v>
      </c>
    </row>
    <row r="860" spans="1:10">
      <c r="A860">
        <v>859</v>
      </c>
      <c r="B860" t="s">
        <v>111</v>
      </c>
      <c r="C860" t="s">
        <v>1171</v>
      </c>
      <c r="D860" t="s">
        <v>1218</v>
      </c>
      <c r="E860">
        <v>38</v>
      </c>
      <c r="F860" t="s">
        <v>108</v>
      </c>
      <c r="G860" t="s">
        <v>109</v>
      </c>
      <c r="H860">
        <v>17</v>
      </c>
      <c r="I860" t="s">
        <v>14</v>
      </c>
      <c r="J860" t="s">
        <v>10</v>
      </c>
    </row>
    <row r="861" spans="1:10">
      <c r="A861">
        <v>860</v>
      </c>
      <c r="B861" t="s">
        <v>111</v>
      </c>
      <c r="C861" t="s">
        <v>1171</v>
      </c>
      <c r="D861" t="s">
        <v>1219</v>
      </c>
      <c r="E861">
        <v>39</v>
      </c>
      <c r="F861" t="s">
        <v>108</v>
      </c>
      <c r="G861" t="s">
        <v>109</v>
      </c>
      <c r="H861">
        <v>21</v>
      </c>
      <c r="I861" t="s">
        <v>14</v>
      </c>
      <c r="J861" t="s">
        <v>10</v>
      </c>
    </row>
    <row r="862" spans="1:10">
      <c r="A862">
        <v>861</v>
      </c>
      <c r="B862" t="s">
        <v>111</v>
      </c>
      <c r="C862" t="s">
        <v>1171</v>
      </c>
      <c r="D862" t="s">
        <v>1220</v>
      </c>
      <c r="E862">
        <v>40</v>
      </c>
      <c r="F862" t="s">
        <v>108</v>
      </c>
      <c r="G862" t="s">
        <v>109</v>
      </c>
      <c r="H862">
        <v>18</v>
      </c>
      <c r="I862" t="s">
        <v>131</v>
      </c>
      <c r="J862" t="s">
        <v>10</v>
      </c>
    </row>
    <row r="863" spans="1:10">
      <c r="A863">
        <v>862</v>
      </c>
      <c r="B863" t="s">
        <v>111</v>
      </c>
      <c r="C863" t="s">
        <v>1171</v>
      </c>
      <c r="D863" t="s">
        <v>1221</v>
      </c>
      <c r="E863">
        <v>41</v>
      </c>
      <c r="F863" t="s">
        <v>108</v>
      </c>
      <c r="G863" t="s">
        <v>109</v>
      </c>
      <c r="H863">
        <v>18</v>
      </c>
      <c r="I863" t="s">
        <v>131</v>
      </c>
      <c r="J863" t="s">
        <v>10</v>
      </c>
    </row>
    <row r="864" spans="1:10">
      <c r="A864">
        <v>863</v>
      </c>
      <c r="B864" t="s">
        <v>111</v>
      </c>
      <c r="C864" t="s">
        <v>1171</v>
      </c>
      <c r="D864" t="s">
        <v>1222</v>
      </c>
      <c r="E864">
        <v>42</v>
      </c>
      <c r="F864" t="s">
        <v>108</v>
      </c>
      <c r="G864" t="s">
        <v>109</v>
      </c>
      <c r="H864">
        <v>19</v>
      </c>
      <c r="I864" t="s">
        <v>131</v>
      </c>
      <c r="J864" t="s">
        <v>10</v>
      </c>
    </row>
    <row r="865" spans="1:10">
      <c r="A865">
        <v>864</v>
      </c>
      <c r="B865" t="s">
        <v>111</v>
      </c>
      <c r="C865" t="s">
        <v>1171</v>
      </c>
      <c r="D865" t="s">
        <v>1223</v>
      </c>
      <c r="E865">
        <v>43</v>
      </c>
      <c r="F865" t="s">
        <v>108</v>
      </c>
      <c r="G865" t="s">
        <v>109</v>
      </c>
      <c r="H865">
        <v>19</v>
      </c>
      <c r="I865" t="s">
        <v>137</v>
      </c>
      <c r="J865" t="s">
        <v>10</v>
      </c>
    </row>
    <row r="866" spans="1:10">
      <c r="A866">
        <v>865</v>
      </c>
      <c r="B866" t="s">
        <v>111</v>
      </c>
      <c r="C866" t="s">
        <v>1171</v>
      </c>
      <c r="D866" t="s">
        <v>1224</v>
      </c>
      <c r="E866">
        <v>44</v>
      </c>
      <c r="F866" t="s">
        <v>108</v>
      </c>
      <c r="G866" t="s">
        <v>109</v>
      </c>
      <c r="H866">
        <v>19</v>
      </c>
      <c r="I866" t="s">
        <v>44</v>
      </c>
      <c r="J866" t="s">
        <v>10</v>
      </c>
    </row>
    <row r="867" spans="1:10">
      <c r="A867">
        <v>866</v>
      </c>
      <c r="B867" t="s">
        <v>111</v>
      </c>
      <c r="C867" t="s">
        <v>1171</v>
      </c>
      <c r="D867" t="s">
        <v>1225</v>
      </c>
      <c r="E867">
        <v>45</v>
      </c>
      <c r="F867" t="s">
        <v>108</v>
      </c>
      <c r="G867" t="s">
        <v>109</v>
      </c>
      <c r="H867">
        <v>18</v>
      </c>
      <c r="I867" t="s">
        <v>196</v>
      </c>
      <c r="J867" t="s">
        <v>10</v>
      </c>
    </row>
    <row r="868" spans="1:10">
      <c r="A868">
        <v>867</v>
      </c>
      <c r="B868" t="s">
        <v>111</v>
      </c>
      <c r="C868" t="s">
        <v>1171</v>
      </c>
      <c r="D868" t="s">
        <v>1226</v>
      </c>
      <c r="E868">
        <v>46</v>
      </c>
      <c r="F868" t="s">
        <v>108</v>
      </c>
      <c r="G868" t="s">
        <v>109</v>
      </c>
      <c r="H868">
        <v>19</v>
      </c>
      <c r="I868" t="s">
        <v>196</v>
      </c>
      <c r="J868" t="s">
        <v>10</v>
      </c>
    </row>
    <row r="869" spans="1:10">
      <c r="A869">
        <v>868</v>
      </c>
      <c r="B869" t="s">
        <v>111</v>
      </c>
      <c r="C869" t="s">
        <v>1171</v>
      </c>
      <c r="D869" t="s">
        <v>1227</v>
      </c>
      <c r="E869">
        <v>47</v>
      </c>
      <c r="F869" t="s">
        <v>108</v>
      </c>
      <c r="G869" t="s">
        <v>109</v>
      </c>
      <c r="H869">
        <v>18</v>
      </c>
      <c r="I869" t="s">
        <v>123</v>
      </c>
      <c r="J869" t="s">
        <v>10</v>
      </c>
    </row>
    <row r="870" spans="1:10">
      <c r="A870">
        <v>869</v>
      </c>
      <c r="B870" t="s">
        <v>111</v>
      </c>
      <c r="C870" t="s">
        <v>1171</v>
      </c>
      <c r="D870" t="s">
        <v>1228</v>
      </c>
      <c r="E870">
        <v>48</v>
      </c>
      <c r="F870" t="s">
        <v>108</v>
      </c>
      <c r="G870" t="s">
        <v>109</v>
      </c>
      <c r="H870">
        <v>23</v>
      </c>
      <c r="I870" t="s">
        <v>44</v>
      </c>
      <c r="J870" t="s">
        <v>38</v>
      </c>
    </row>
    <row r="871" spans="1:10">
      <c r="A871">
        <v>870</v>
      </c>
      <c r="B871" t="s">
        <v>111</v>
      </c>
      <c r="C871" t="s">
        <v>1171</v>
      </c>
      <c r="D871" t="s">
        <v>1229</v>
      </c>
      <c r="E871">
        <v>49</v>
      </c>
      <c r="F871" t="s">
        <v>108</v>
      </c>
      <c r="G871" t="s">
        <v>109</v>
      </c>
      <c r="H871">
        <v>18</v>
      </c>
      <c r="I871" t="s">
        <v>123</v>
      </c>
      <c r="J871" t="s">
        <v>10</v>
      </c>
    </row>
    <row r="872" spans="1:10">
      <c r="A872">
        <v>871</v>
      </c>
      <c r="B872" t="s">
        <v>111</v>
      </c>
      <c r="C872" t="s">
        <v>1171</v>
      </c>
      <c r="D872" t="s">
        <v>1230</v>
      </c>
      <c r="E872">
        <v>50</v>
      </c>
      <c r="F872" t="s">
        <v>108</v>
      </c>
      <c r="G872" t="s">
        <v>109</v>
      </c>
      <c r="H872">
        <v>18</v>
      </c>
      <c r="I872" t="s">
        <v>123</v>
      </c>
      <c r="J872" t="s">
        <v>10</v>
      </c>
    </row>
    <row r="873" spans="1:10">
      <c r="A873">
        <v>872</v>
      </c>
      <c r="B873" t="s">
        <v>111</v>
      </c>
      <c r="C873" t="s">
        <v>1171</v>
      </c>
      <c r="D873" t="s">
        <v>1231</v>
      </c>
      <c r="E873">
        <v>51</v>
      </c>
      <c r="F873" t="s">
        <v>108</v>
      </c>
      <c r="G873" t="s">
        <v>109</v>
      </c>
      <c r="H873">
        <v>19</v>
      </c>
      <c r="I873" t="s">
        <v>175</v>
      </c>
      <c r="J873" t="s">
        <v>10</v>
      </c>
    </row>
    <row r="874" spans="1:10">
      <c r="A874">
        <v>873</v>
      </c>
      <c r="B874" t="s">
        <v>111</v>
      </c>
      <c r="C874" t="s">
        <v>1171</v>
      </c>
      <c r="D874" t="s">
        <v>1232</v>
      </c>
      <c r="E874">
        <v>52</v>
      </c>
      <c r="F874" t="s">
        <v>108</v>
      </c>
      <c r="G874" t="s">
        <v>109</v>
      </c>
      <c r="H874">
        <v>17</v>
      </c>
      <c r="I874" t="s">
        <v>175</v>
      </c>
      <c r="J874" t="s">
        <v>10</v>
      </c>
    </row>
    <row r="875" spans="1:10">
      <c r="A875">
        <v>874</v>
      </c>
      <c r="B875" t="s">
        <v>111</v>
      </c>
      <c r="C875" t="s">
        <v>1171</v>
      </c>
      <c r="D875" t="s">
        <v>1233</v>
      </c>
      <c r="E875">
        <v>53</v>
      </c>
      <c r="F875" t="s">
        <v>108</v>
      </c>
      <c r="G875" t="s">
        <v>109</v>
      </c>
      <c r="H875">
        <v>18</v>
      </c>
      <c r="I875" t="s">
        <v>56</v>
      </c>
      <c r="J875" t="s">
        <v>10</v>
      </c>
    </row>
    <row r="876" spans="1:10">
      <c r="A876">
        <v>875</v>
      </c>
      <c r="B876" t="s">
        <v>111</v>
      </c>
      <c r="C876" t="s">
        <v>1171</v>
      </c>
      <c r="D876" t="s">
        <v>1234</v>
      </c>
      <c r="E876">
        <v>54</v>
      </c>
      <c r="F876" t="s">
        <v>108</v>
      </c>
      <c r="G876" t="s">
        <v>109</v>
      </c>
      <c r="H876">
        <v>21</v>
      </c>
      <c r="I876" t="s">
        <v>56</v>
      </c>
      <c r="J876" t="s">
        <v>10</v>
      </c>
    </row>
    <row r="877" spans="1:10">
      <c r="A877">
        <v>876</v>
      </c>
      <c r="B877" t="s">
        <v>111</v>
      </c>
      <c r="C877" t="s">
        <v>1171</v>
      </c>
      <c r="D877" t="s">
        <v>1235</v>
      </c>
      <c r="E877">
        <v>55</v>
      </c>
      <c r="F877" t="s">
        <v>108</v>
      </c>
      <c r="G877" t="s">
        <v>109</v>
      </c>
      <c r="H877">
        <v>20</v>
      </c>
      <c r="I877" t="s">
        <v>51</v>
      </c>
      <c r="J877" t="s">
        <v>662</v>
      </c>
    </row>
    <row r="878" spans="1:10">
      <c r="A878">
        <v>877</v>
      </c>
      <c r="B878" t="s">
        <v>111</v>
      </c>
      <c r="C878" t="s">
        <v>1171</v>
      </c>
      <c r="D878" t="s">
        <v>1236</v>
      </c>
      <c r="E878">
        <v>56</v>
      </c>
      <c r="F878" t="s">
        <v>108</v>
      </c>
      <c r="G878" t="s">
        <v>109</v>
      </c>
      <c r="H878">
        <v>18</v>
      </c>
      <c r="I878" t="s">
        <v>51</v>
      </c>
      <c r="J878" t="s">
        <v>10</v>
      </c>
    </row>
    <row r="879" spans="1:10">
      <c r="A879">
        <v>878</v>
      </c>
      <c r="B879" t="s">
        <v>111</v>
      </c>
      <c r="C879" t="s">
        <v>1171</v>
      </c>
      <c r="D879" t="s">
        <v>1237</v>
      </c>
      <c r="E879">
        <v>57</v>
      </c>
      <c r="F879" t="s">
        <v>108</v>
      </c>
      <c r="G879" t="s">
        <v>109</v>
      </c>
      <c r="H879">
        <v>20</v>
      </c>
      <c r="I879" t="s">
        <v>51</v>
      </c>
      <c r="J879" t="s">
        <v>10</v>
      </c>
    </row>
    <row r="880" spans="1:10">
      <c r="A880">
        <v>879</v>
      </c>
      <c r="B880" t="s">
        <v>111</v>
      </c>
      <c r="C880" t="s">
        <v>1171</v>
      </c>
      <c r="D880" t="s">
        <v>1238</v>
      </c>
      <c r="E880">
        <v>58</v>
      </c>
      <c r="F880" t="s">
        <v>108</v>
      </c>
      <c r="G880" t="s">
        <v>109</v>
      </c>
      <c r="H880">
        <v>20</v>
      </c>
      <c r="I880" t="s">
        <v>51</v>
      </c>
      <c r="J880" t="s">
        <v>10</v>
      </c>
    </row>
    <row r="881" spans="1:10">
      <c r="A881">
        <v>880</v>
      </c>
      <c r="B881" t="s">
        <v>111</v>
      </c>
      <c r="C881" t="s">
        <v>1171</v>
      </c>
      <c r="D881" t="s">
        <v>1239</v>
      </c>
      <c r="E881">
        <v>59</v>
      </c>
      <c r="F881" t="s">
        <v>108</v>
      </c>
      <c r="G881" t="s">
        <v>109</v>
      </c>
      <c r="H881">
        <v>18</v>
      </c>
      <c r="I881" t="s">
        <v>51</v>
      </c>
      <c r="J881" t="s">
        <v>10</v>
      </c>
    </row>
    <row r="882" spans="1:10">
      <c r="A882">
        <v>881</v>
      </c>
      <c r="B882" t="s">
        <v>111</v>
      </c>
      <c r="C882" t="s">
        <v>1240</v>
      </c>
      <c r="D882" t="s">
        <v>1241</v>
      </c>
      <c r="E882">
        <v>1</v>
      </c>
      <c r="F882" t="s">
        <v>1242</v>
      </c>
      <c r="G882" t="s">
        <v>1243</v>
      </c>
      <c r="H882">
        <v>28</v>
      </c>
      <c r="I882" t="s">
        <v>30</v>
      </c>
      <c r="J882" t="s">
        <v>1244</v>
      </c>
    </row>
    <row r="883" spans="1:10">
      <c r="A883">
        <v>882</v>
      </c>
      <c r="B883" t="s">
        <v>111</v>
      </c>
      <c r="C883" t="s">
        <v>1240</v>
      </c>
      <c r="D883" t="s">
        <v>1245</v>
      </c>
      <c r="E883">
        <v>2</v>
      </c>
      <c r="F883" t="s">
        <v>1246</v>
      </c>
      <c r="G883" t="s">
        <v>1247</v>
      </c>
      <c r="H883">
        <v>35</v>
      </c>
      <c r="I883" t="s">
        <v>51</v>
      </c>
      <c r="J883" t="s">
        <v>1244</v>
      </c>
    </row>
    <row r="884" spans="1:10">
      <c r="A884">
        <v>883</v>
      </c>
      <c r="B884" t="s">
        <v>111</v>
      </c>
      <c r="C884" t="s">
        <v>1240</v>
      </c>
      <c r="D884" t="s">
        <v>1248</v>
      </c>
      <c r="E884">
        <v>3</v>
      </c>
      <c r="F884" t="s">
        <v>1249</v>
      </c>
      <c r="G884" t="s">
        <v>1250</v>
      </c>
      <c r="H884">
        <v>31</v>
      </c>
      <c r="I884" t="s">
        <v>99</v>
      </c>
      <c r="J884" t="s">
        <v>38</v>
      </c>
    </row>
    <row r="885" spans="1:10">
      <c r="A885">
        <v>884</v>
      </c>
      <c r="B885" t="s">
        <v>111</v>
      </c>
      <c r="C885" t="s">
        <v>1240</v>
      </c>
      <c r="D885" t="s">
        <v>1251</v>
      </c>
      <c r="E885">
        <v>4</v>
      </c>
      <c r="F885" t="s">
        <v>664</v>
      </c>
      <c r="G885" t="s">
        <v>665</v>
      </c>
      <c r="H885">
        <v>31</v>
      </c>
      <c r="I885" t="s">
        <v>123</v>
      </c>
      <c r="J885" t="s">
        <v>10</v>
      </c>
    </row>
    <row r="886" spans="1:10">
      <c r="A886">
        <v>885</v>
      </c>
      <c r="B886" t="s">
        <v>111</v>
      </c>
      <c r="C886" t="s">
        <v>1240</v>
      </c>
      <c r="D886" t="s">
        <v>1252</v>
      </c>
      <c r="E886">
        <v>5</v>
      </c>
      <c r="F886" t="s">
        <v>668</v>
      </c>
      <c r="G886" t="s">
        <v>669</v>
      </c>
      <c r="H886">
        <v>35</v>
      </c>
      <c r="I886" t="s">
        <v>9</v>
      </c>
      <c r="J886" t="s">
        <v>38</v>
      </c>
    </row>
    <row r="887" spans="1:10">
      <c r="A887">
        <v>886</v>
      </c>
      <c r="B887" t="s">
        <v>111</v>
      </c>
      <c r="C887" t="s">
        <v>1240</v>
      </c>
      <c r="D887" t="s">
        <v>1253</v>
      </c>
      <c r="E887">
        <v>6</v>
      </c>
      <c r="F887" t="s">
        <v>17</v>
      </c>
      <c r="G887" t="s">
        <v>18</v>
      </c>
      <c r="H887">
        <v>27</v>
      </c>
      <c r="I887" t="s">
        <v>270</v>
      </c>
      <c r="J887" t="s">
        <v>22</v>
      </c>
    </row>
    <row r="888" spans="1:10">
      <c r="A888">
        <v>887</v>
      </c>
      <c r="B888" t="s">
        <v>111</v>
      </c>
      <c r="C888" t="s">
        <v>1240</v>
      </c>
      <c r="D888" t="s">
        <v>1254</v>
      </c>
      <c r="E888">
        <v>7</v>
      </c>
      <c r="F888" t="s">
        <v>17</v>
      </c>
      <c r="G888" t="s">
        <v>18</v>
      </c>
      <c r="H888">
        <v>28</v>
      </c>
      <c r="I888" t="s">
        <v>51</v>
      </c>
      <c r="J888" t="s">
        <v>15</v>
      </c>
    </row>
    <row r="889" spans="1:10">
      <c r="A889">
        <v>888</v>
      </c>
      <c r="B889" t="s">
        <v>111</v>
      </c>
      <c r="C889" t="s">
        <v>1240</v>
      </c>
      <c r="D889" t="s">
        <v>1255</v>
      </c>
      <c r="E889">
        <v>8</v>
      </c>
      <c r="F889" t="s">
        <v>338</v>
      </c>
      <c r="G889" t="s">
        <v>339</v>
      </c>
      <c r="H889">
        <v>27</v>
      </c>
      <c r="I889" t="s">
        <v>35</v>
      </c>
      <c r="J889" t="s">
        <v>10</v>
      </c>
    </row>
    <row r="890" spans="1:10">
      <c r="A890">
        <v>889</v>
      </c>
      <c r="B890" t="s">
        <v>111</v>
      </c>
      <c r="C890" t="s">
        <v>1240</v>
      </c>
      <c r="D890" t="s">
        <v>1256</v>
      </c>
      <c r="E890">
        <v>9</v>
      </c>
      <c r="F890" t="s">
        <v>338</v>
      </c>
      <c r="G890" t="s">
        <v>339</v>
      </c>
      <c r="H890">
        <v>32</v>
      </c>
      <c r="I890" t="s">
        <v>99</v>
      </c>
      <c r="J890" t="s">
        <v>528</v>
      </c>
    </row>
    <row r="891" spans="1:10">
      <c r="A891">
        <v>890</v>
      </c>
      <c r="B891" t="s">
        <v>111</v>
      </c>
      <c r="C891" t="s">
        <v>1240</v>
      </c>
      <c r="D891" t="s">
        <v>1257</v>
      </c>
      <c r="E891">
        <v>10</v>
      </c>
      <c r="F891" t="s">
        <v>24</v>
      </c>
      <c r="G891" t="s">
        <v>25</v>
      </c>
      <c r="H891">
        <v>30</v>
      </c>
      <c r="I891" t="s">
        <v>1258</v>
      </c>
      <c r="J891" t="s">
        <v>10</v>
      </c>
    </row>
    <row r="892" spans="1:10">
      <c r="A892">
        <v>891</v>
      </c>
      <c r="B892" t="s">
        <v>111</v>
      </c>
      <c r="C892" t="s">
        <v>1240</v>
      </c>
      <c r="D892" t="s">
        <v>1259</v>
      </c>
      <c r="E892">
        <v>11</v>
      </c>
      <c r="F892" t="s">
        <v>28</v>
      </c>
      <c r="G892" t="s">
        <v>29</v>
      </c>
      <c r="H892">
        <v>34</v>
      </c>
      <c r="I892" t="s">
        <v>14</v>
      </c>
      <c r="J892" t="s">
        <v>10</v>
      </c>
    </row>
    <row r="893" spans="1:10">
      <c r="A893">
        <v>892</v>
      </c>
      <c r="B893" t="s">
        <v>111</v>
      </c>
      <c r="C893" t="s">
        <v>1240</v>
      </c>
      <c r="D893" t="s">
        <v>1260</v>
      </c>
      <c r="E893">
        <v>12</v>
      </c>
      <c r="F893" t="s">
        <v>28</v>
      </c>
      <c r="G893" t="s">
        <v>29</v>
      </c>
      <c r="H893">
        <v>30</v>
      </c>
      <c r="I893" t="s">
        <v>123</v>
      </c>
      <c r="J893" t="s">
        <v>149</v>
      </c>
    </row>
    <row r="894" spans="1:10">
      <c r="A894">
        <v>893</v>
      </c>
      <c r="B894" t="s">
        <v>111</v>
      </c>
      <c r="C894" t="s">
        <v>1240</v>
      </c>
      <c r="D894" t="s">
        <v>1261</v>
      </c>
      <c r="E894">
        <v>13</v>
      </c>
      <c r="F894" t="s">
        <v>33</v>
      </c>
      <c r="G894" t="s">
        <v>34</v>
      </c>
      <c r="H894">
        <v>32</v>
      </c>
      <c r="I894" t="s">
        <v>1262</v>
      </c>
      <c r="J894" t="s">
        <v>10</v>
      </c>
    </row>
    <row r="895" spans="1:10">
      <c r="A895">
        <v>894</v>
      </c>
      <c r="B895" t="s">
        <v>111</v>
      </c>
      <c r="C895" t="s">
        <v>1240</v>
      </c>
      <c r="D895" t="s">
        <v>1263</v>
      </c>
      <c r="E895">
        <v>14</v>
      </c>
      <c r="F895" t="s">
        <v>261</v>
      </c>
      <c r="G895" t="s">
        <v>262</v>
      </c>
      <c r="H895">
        <v>29</v>
      </c>
      <c r="I895" t="s">
        <v>196</v>
      </c>
      <c r="J895" t="s">
        <v>10</v>
      </c>
    </row>
    <row r="896" spans="1:10">
      <c r="A896">
        <v>895</v>
      </c>
      <c r="B896" t="s">
        <v>111</v>
      </c>
      <c r="C896" t="s">
        <v>1240</v>
      </c>
      <c r="D896" t="s">
        <v>1264</v>
      </c>
      <c r="E896">
        <v>15</v>
      </c>
      <c r="F896" t="s">
        <v>46</v>
      </c>
      <c r="G896" t="s">
        <v>47</v>
      </c>
      <c r="H896">
        <v>22</v>
      </c>
      <c r="I896" t="s">
        <v>60</v>
      </c>
      <c r="J896" t="s">
        <v>22</v>
      </c>
    </row>
    <row r="897" spans="1:10">
      <c r="A897">
        <v>896</v>
      </c>
      <c r="B897" t="s">
        <v>111</v>
      </c>
      <c r="C897" t="s">
        <v>1240</v>
      </c>
      <c r="D897" t="s">
        <v>779</v>
      </c>
      <c r="E897">
        <v>16</v>
      </c>
      <c r="F897" t="s">
        <v>875</v>
      </c>
      <c r="G897" t="s">
        <v>876</v>
      </c>
      <c r="H897">
        <v>28</v>
      </c>
      <c r="I897" t="s">
        <v>26</v>
      </c>
      <c r="J897" t="s">
        <v>10</v>
      </c>
    </row>
    <row r="898" spans="1:10">
      <c r="A898">
        <v>897</v>
      </c>
      <c r="B898" t="s">
        <v>111</v>
      </c>
      <c r="C898" t="s">
        <v>1240</v>
      </c>
      <c r="D898" t="s">
        <v>1265</v>
      </c>
      <c r="E898">
        <v>17</v>
      </c>
      <c r="F898" t="s">
        <v>1125</v>
      </c>
      <c r="G898" t="s">
        <v>1126</v>
      </c>
      <c r="H898">
        <v>29</v>
      </c>
      <c r="I898" t="s">
        <v>35</v>
      </c>
      <c r="J898" t="s">
        <v>149</v>
      </c>
    </row>
    <row r="899" spans="1:10">
      <c r="A899">
        <v>898</v>
      </c>
      <c r="B899" t="s">
        <v>111</v>
      </c>
      <c r="C899" t="s">
        <v>1240</v>
      </c>
      <c r="D899" t="s">
        <v>1266</v>
      </c>
      <c r="E899">
        <v>18</v>
      </c>
      <c r="F899" t="s">
        <v>423</v>
      </c>
      <c r="G899" t="s">
        <v>424</v>
      </c>
      <c r="H899">
        <v>23</v>
      </c>
      <c r="I899" t="s">
        <v>94</v>
      </c>
      <c r="J899" t="s">
        <v>10</v>
      </c>
    </row>
    <row r="900" spans="1:10">
      <c r="A900">
        <v>899</v>
      </c>
      <c r="B900" t="s">
        <v>111</v>
      </c>
      <c r="C900" t="s">
        <v>1240</v>
      </c>
      <c r="D900" t="s">
        <v>1267</v>
      </c>
      <c r="E900">
        <v>19</v>
      </c>
      <c r="F900" t="s">
        <v>157</v>
      </c>
      <c r="G900" t="s">
        <v>158</v>
      </c>
      <c r="H900">
        <v>24</v>
      </c>
      <c r="I900" t="s">
        <v>1268</v>
      </c>
      <c r="J900" t="s">
        <v>52</v>
      </c>
    </row>
    <row r="901" spans="1:10">
      <c r="A901">
        <v>900</v>
      </c>
      <c r="B901" t="s">
        <v>111</v>
      </c>
      <c r="C901" t="s">
        <v>1240</v>
      </c>
      <c r="D901" t="s">
        <v>1269</v>
      </c>
      <c r="E901">
        <v>20</v>
      </c>
      <c r="F901" t="s">
        <v>436</v>
      </c>
      <c r="G901" t="s">
        <v>437</v>
      </c>
      <c r="H901">
        <v>22</v>
      </c>
      <c r="I901" t="s">
        <v>26</v>
      </c>
      <c r="J901" t="s">
        <v>10</v>
      </c>
    </row>
    <row r="902" spans="1:10">
      <c r="A902">
        <v>901</v>
      </c>
      <c r="B902" t="s">
        <v>111</v>
      </c>
      <c r="C902" t="s">
        <v>1240</v>
      </c>
      <c r="D902" t="s">
        <v>1270</v>
      </c>
      <c r="E902">
        <v>21</v>
      </c>
      <c r="F902" t="s">
        <v>368</v>
      </c>
      <c r="G902" t="s">
        <v>369</v>
      </c>
      <c r="H902">
        <v>21</v>
      </c>
      <c r="I902" t="s">
        <v>56</v>
      </c>
      <c r="J902" t="s">
        <v>10</v>
      </c>
    </row>
    <row r="903" spans="1:10">
      <c r="A903">
        <v>902</v>
      </c>
      <c r="B903" t="s">
        <v>111</v>
      </c>
      <c r="C903" t="s">
        <v>1240</v>
      </c>
      <c r="D903" t="s">
        <v>1271</v>
      </c>
      <c r="E903">
        <v>22</v>
      </c>
      <c r="F903" t="s">
        <v>1272</v>
      </c>
      <c r="G903" t="s">
        <v>1273</v>
      </c>
      <c r="H903">
        <v>21</v>
      </c>
      <c r="I903" t="s">
        <v>14</v>
      </c>
      <c r="J903" t="s">
        <v>10</v>
      </c>
    </row>
    <row r="904" spans="1:10">
      <c r="A904">
        <v>903</v>
      </c>
      <c r="B904" t="s">
        <v>111</v>
      </c>
      <c r="C904" t="s">
        <v>1240</v>
      </c>
      <c r="D904" t="s">
        <v>1274</v>
      </c>
      <c r="E904">
        <v>23</v>
      </c>
      <c r="F904" t="s">
        <v>194</v>
      </c>
      <c r="G904" t="s">
        <v>195</v>
      </c>
      <c r="H904">
        <v>19</v>
      </c>
      <c r="I904" t="s">
        <v>19</v>
      </c>
      <c r="J904" t="s">
        <v>10</v>
      </c>
    </row>
    <row r="905" spans="1:10">
      <c r="A905">
        <v>904</v>
      </c>
      <c r="B905" t="s">
        <v>111</v>
      </c>
      <c r="C905" t="s">
        <v>1240</v>
      </c>
      <c r="D905" t="s">
        <v>1275</v>
      </c>
      <c r="E905">
        <v>24</v>
      </c>
      <c r="F905" t="s">
        <v>96</v>
      </c>
      <c r="G905" t="s">
        <v>97</v>
      </c>
      <c r="H905">
        <v>20</v>
      </c>
      <c r="I905" t="s">
        <v>14</v>
      </c>
      <c r="J905" t="s">
        <v>10</v>
      </c>
    </row>
    <row r="906" spans="1:10">
      <c r="A906">
        <v>905</v>
      </c>
      <c r="B906" t="s">
        <v>111</v>
      </c>
      <c r="C906" t="s">
        <v>1240</v>
      </c>
      <c r="D906" t="s">
        <v>1276</v>
      </c>
      <c r="E906">
        <v>25</v>
      </c>
      <c r="F906" t="s">
        <v>96</v>
      </c>
      <c r="G906" t="s">
        <v>97</v>
      </c>
      <c r="H906">
        <v>19</v>
      </c>
      <c r="I906" t="s">
        <v>131</v>
      </c>
      <c r="J906" t="s">
        <v>10</v>
      </c>
    </row>
    <row r="907" spans="1:10">
      <c r="A907">
        <v>906</v>
      </c>
      <c r="B907" t="s">
        <v>111</v>
      </c>
      <c r="C907" t="s">
        <v>1240</v>
      </c>
      <c r="D907" t="s">
        <v>1277</v>
      </c>
      <c r="E907">
        <v>26</v>
      </c>
      <c r="F907" t="s">
        <v>96</v>
      </c>
      <c r="G907" t="s">
        <v>97</v>
      </c>
      <c r="H907">
        <v>19</v>
      </c>
      <c r="I907" t="s">
        <v>60</v>
      </c>
      <c r="J907" t="s">
        <v>10</v>
      </c>
    </row>
    <row r="908" spans="1:10">
      <c r="A908">
        <v>907</v>
      </c>
      <c r="B908" t="s">
        <v>111</v>
      </c>
      <c r="C908" t="s">
        <v>1240</v>
      </c>
      <c r="D908" t="s">
        <v>1278</v>
      </c>
      <c r="E908">
        <v>27</v>
      </c>
      <c r="F908" t="s">
        <v>101</v>
      </c>
      <c r="G908" t="s">
        <v>102</v>
      </c>
      <c r="H908">
        <v>26</v>
      </c>
      <c r="I908" t="s">
        <v>9</v>
      </c>
      <c r="J908" t="s">
        <v>10</v>
      </c>
    </row>
    <row r="909" spans="1:10">
      <c r="A909">
        <v>908</v>
      </c>
      <c r="B909" t="s">
        <v>111</v>
      </c>
      <c r="C909" t="s">
        <v>1240</v>
      </c>
      <c r="D909" t="s">
        <v>1279</v>
      </c>
      <c r="E909">
        <v>28</v>
      </c>
      <c r="F909" t="s">
        <v>105</v>
      </c>
      <c r="G909" t="s">
        <v>106</v>
      </c>
      <c r="H909">
        <v>19</v>
      </c>
      <c r="I909" t="s">
        <v>9</v>
      </c>
      <c r="J909" t="s">
        <v>10</v>
      </c>
    </row>
    <row r="910" spans="1:10">
      <c r="A910">
        <v>909</v>
      </c>
      <c r="B910" t="s">
        <v>111</v>
      </c>
      <c r="C910" t="s">
        <v>1240</v>
      </c>
      <c r="D910" t="s">
        <v>1280</v>
      </c>
      <c r="E910">
        <v>29</v>
      </c>
      <c r="F910" t="s">
        <v>105</v>
      </c>
      <c r="G910" t="s">
        <v>106</v>
      </c>
      <c r="H910">
        <v>19</v>
      </c>
      <c r="I910" t="s">
        <v>196</v>
      </c>
      <c r="J910" t="s">
        <v>10</v>
      </c>
    </row>
    <row r="911" spans="1:10">
      <c r="A911">
        <v>910</v>
      </c>
      <c r="B911" t="s">
        <v>111</v>
      </c>
      <c r="C911" t="s">
        <v>1240</v>
      </c>
      <c r="D911" t="s">
        <v>431</v>
      </c>
      <c r="E911">
        <v>30</v>
      </c>
      <c r="F911" t="s">
        <v>108</v>
      </c>
      <c r="G911" t="s">
        <v>109</v>
      </c>
      <c r="H911">
        <v>20</v>
      </c>
      <c r="I911" t="s">
        <v>99</v>
      </c>
      <c r="J911" t="s">
        <v>10</v>
      </c>
    </row>
    <row r="912" spans="1:10">
      <c r="A912">
        <v>911</v>
      </c>
      <c r="B912" t="s">
        <v>111</v>
      </c>
      <c r="C912" t="s">
        <v>1240</v>
      </c>
      <c r="D912" t="s">
        <v>1281</v>
      </c>
      <c r="E912">
        <v>31</v>
      </c>
      <c r="F912" t="s">
        <v>108</v>
      </c>
      <c r="G912" t="s">
        <v>109</v>
      </c>
      <c r="H912">
        <v>20</v>
      </c>
      <c r="I912" t="s">
        <v>9</v>
      </c>
      <c r="J912" t="s">
        <v>10</v>
      </c>
    </row>
    <row r="913" spans="1:10">
      <c r="A913">
        <v>912</v>
      </c>
      <c r="B913" t="s">
        <v>111</v>
      </c>
      <c r="C913" t="s">
        <v>1240</v>
      </c>
      <c r="D913" t="s">
        <v>1282</v>
      </c>
      <c r="E913">
        <v>32</v>
      </c>
      <c r="F913" t="s">
        <v>108</v>
      </c>
      <c r="G913" t="s">
        <v>109</v>
      </c>
      <c r="H913">
        <v>17</v>
      </c>
      <c r="I913" t="s">
        <v>9</v>
      </c>
      <c r="J913" t="s">
        <v>10</v>
      </c>
    </row>
    <row r="914" spans="1:10">
      <c r="A914">
        <v>913</v>
      </c>
      <c r="B914" t="s">
        <v>111</v>
      </c>
      <c r="C914" t="s">
        <v>1240</v>
      </c>
      <c r="D914" t="s">
        <v>1283</v>
      </c>
      <c r="E914">
        <v>33</v>
      </c>
      <c r="F914" t="s">
        <v>108</v>
      </c>
      <c r="G914" t="s">
        <v>109</v>
      </c>
      <c r="H914">
        <v>18</v>
      </c>
      <c r="I914" t="s">
        <v>14</v>
      </c>
      <c r="J914" t="s">
        <v>10</v>
      </c>
    </row>
    <row r="915" spans="1:10">
      <c r="A915">
        <v>914</v>
      </c>
      <c r="B915" t="s">
        <v>111</v>
      </c>
      <c r="C915" t="s">
        <v>1240</v>
      </c>
      <c r="D915" t="s">
        <v>1284</v>
      </c>
      <c r="E915">
        <v>34</v>
      </c>
      <c r="F915" t="s">
        <v>108</v>
      </c>
      <c r="G915" t="s">
        <v>109</v>
      </c>
      <c r="H915">
        <v>19</v>
      </c>
      <c r="I915" t="s">
        <v>14</v>
      </c>
      <c r="J915" t="s">
        <v>10</v>
      </c>
    </row>
    <row r="916" spans="1:10">
      <c r="A916">
        <v>915</v>
      </c>
      <c r="B916" t="s">
        <v>111</v>
      </c>
      <c r="C916" t="s">
        <v>1240</v>
      </c>
      <c r="D916" t="s">
        <v>1285</v>
      </c>
      <c r="E916">
        <v>35</v>
      </c>
      <c r="F916" t="s">
        <v>108</v>
      </c>
      <c r="G916" t="s">
        <v>109</v>
      </c>
      <c r="H916">
        <v>17</v>
      </c>
      <c r="I916" t="s">
        <v>14</v>
      </c>
      <c r="J916" t="s">
        <v>10</v>
      </c>
    </row>
    <row r="917" spans="1:10">
      <c r="A917">
        <v>916</v>
      </c>
      <c r="B917" t="s">
        <v>111</v>
      </c>
      <c r="C917" t="s">
        <v>1240</v>
      </c>
      <c r="D917" t="s">
        <v>431</v>
      </c>
      <c r="E917">
        <v>36</v>
      </c>
      <c r="F917" t="s">
        <v>108</v>
      </c>
      <c r="G917" t="s">
        <v>109</v>
      </c>
      <c r="H917">
        <v>19</v>
      </c>
      <c r="I917" t="s">
        <v>14</v>
      </c>
      <c r="J917" t="s">
        <v>10</v>
      </c>
    </row>
    <row r="918" spans="1:10">
      <c r="A918">
        <v>917</v>
      </c>
      <c r="B918" t="s">
        <v>111</v>
      </c>
      <c r="C918" t="s">
        <v>1240</v>
      </c>
      <c r="D918" t="s">
        <v>1286</v>
      </c>
      <c r="E918">
        <v>37</v>
      </c>
      <c r="F918" t="s">
        <v>108</v>
      </c>
      <c r="G918" t="s">
        <v>109</v>
      </c>
      <c r="H918">
        <v>21</v>
      </c>
      <c r="I918" t="s">
        <v>14</v>
      </c>
      <c r="J918" t="s">
        <v>10</v>
      </c>
    </row>
    <row r="919" spans="1:10">
      <c r="A919">
        <v>918</v>
      </c>
      <c r="B919" t="s">
        <v>111</v>
      </c>
      <c r="C919" t="s">
        <v>1240</v>
      </c>
      <c r="D919" t="s">
        <v>1287</v>
      </c>
      <c r="E919">
        <v>38</v>
      </c>
      <c r="F919" t="s">
        <v>108</v>
      </c>
      <c r="G919" t="s">
        <v>109</v>
      </c>
      <c r="H919">
        <v>23</v>
      </c>
      <c r="I919" t="s">
        <v>14</v>
      </c>
      <c r="J919" t="s">
        <v>10</v>
      </c>
    </row>
    <row r="920" spans="1:10">
      <c r="A920">
        <v>919</v>
      </c>
      <c r="B920" t="s">
        <v>111</v>
      </c>
      <c r="C920" t="s">
        <v>1240</v>
      </c>
      <c r="D920" t="s">
        <v>1288</v>
      </c>
      <c r="E920">
        <v>39</v>
      </c>
      <c r="F920" t="s">
        <v>108</v>
      </c>
      <c r="G920" t="s">
        <v>109</v>
      </c>
      <c r="H920">
        <v>18</v>
      </c>
      <c r="I920" t="s">
        <v>196</v>
      </c>
      <c r="J920" t="s">
        <v>10</v>
      </c>
    </row>
    <row r="921" spans="1:10">
      <c r="A921">
        <v>920</v>
      </c>
      <c r="B921" t="s">
        <v>111</v>
      </c>
      <c r="C921" t="s">
        <v>1240</v>
      </c>
      <c r="D921" t="s">
        <v>1289</v>
      </c>
      <c r="E921">
        <v>40</v>
      </c>
      <c r="F921" t="s">
        <v>108</v>
      </c>
      <c r="G921" t="s">
        <v>109</v>
      </c>
      <c r="H921">
        <v>19</v>
      </c>
      <c r="I921" t="s">
        <v>99</v>
      </c>
      <c r="J921" t="s">
        <v>10</v>
      </c>
    </row>
    <row r="922" spans="1:10">
      <c r="A922">
        <v>921</v>
      </c>
      <c r="B922" t="s">
        <v>111</v>
      </c>
      <c r="C922" t="s">
        <v>1240</v>
      </c>
      <c r="D922" t="s">
        <v>1290</v>
      </c>
      <c r="E922">
        <v>41</v>
      </c>
      <c r="F922" t="s">
        <v>108</v>
      </c>
      <c r="G922" t="s">
        <v>109</v>
      </c>
      <c r="H922">
        <v>20</v>
      </c>
      <c r="I922" t="s">
        <v>196</v>
      </c>
      <c r="J922" t="s">
        <v>10</v>
      </c>
    </row>
    <row r="923" spans="1:10">
      <c r="A923">
        <v>922</v>
      </c>
      <c r="B923" t="s">
        <v>111</v>
      </c>
      <c r="C923" t="s">
        <v>1240</v>
      </c>
      <c r="D923" t="s">
        <v>1291</v>
      </c>
      <c r="E923">
        <v>42</v>
      </c>
      <c r="F923" t="s">
        <v>108</v>
      </c>
      <c r="G923" t="s">
        <v>109</v>
      </c>
      <c r="H923">
        <v>19</v>
      </c>
      <c r="I923" t="s">
        <v>99</v>
      </c>
      <c r="J923" t="s">
        <v>10</v>
      </c>
    </row>
    <row r="924" spans="1:10">
      <c r="A924">
        <v>923</v>
      </c>
      <c r="B924" t="s">
        <v>111</v>
      </c>
      <c r="C924" t="s">
        <v>1240</v>
      </c>
      <c r="D924" t="s">
        <v>1292</v>
      </c>
      <c r="E924">
        <v>43</v>
      </c>
      <c r="F924" t="s">
        <v>108</v>
      </c>
      <c r="G924" t="s">
        <v>109</v>
      </c>
      <c r="H924">
        <v>20</v>
      </c>
      <c r="I924" t="s">
        <v>99</v>
      </c>
      <c r="J924" t="s">
        <v>10</v>
      </c>
    </row>
    <row r="925" spans="1:10">
      <c r="A925">
        <v>924</v>
      </c>
      <c r="B925" t="s">
        <v>111</v>
      </c>
      <c r="C925" t="s">
        <v>1240</v>
      </c>
      <c r="D925" t="s">
        <v>1293</v>
      </c>
      <c r="E925">
        <v>44</v>
      </c>
      <c r="F925" t="s">
        <v>108</v>
      </c>
      <c r="G925" t="s">
        <v>109</v>
      </c>
      <c r="H925">
        <v>19</v>
      </c>
      <c r="I925" t="s">
        <v>410</v>
      </c>
      <c r="J925" t="s">
        <v>10</v>
      </c>
    </row>
    <row r="926" spans="1:10">
      <c r="A926">
        <v>925</v>
      </c>
      <c r="B926" t="s">
        <v>111</v>
      </c>
      <c r="C926" t="s">
        <v>1240</v>
      </c>
      <c r="D926" t="s">
        <v>1294</v>
      </c>
      <c r="E926">
        <v>45</v>
      </c>
      <c r="F926" t="s">
        <v>108</v>
      </c>
      <c r="G926" t="s">
        <v>109</v>
      </c>
      <c r="H926">
        <v>20</v>
      </c>
      <c r="I926" t="s">
        <v>60</v>
      </c>
      <c r="J926" t="s">
        <v>10</v>
      </c>
    </row>
    <row r="927" spans="1:10">
      <c r="A927">
        <v>926</v>
      </c>
      <c r="B927" t="s">
        <v>111</v>
      </c>
      <c r="C927" t="s">
        <v>1240</v>
      </c>
      <c r="D927" t="s">
        <v>1295</v>
      </c>
      <c r="E927">
        <v>46</v>
      </c>
      <c r="F927" t="s">
        <v>108</v>
      </c>
      <c r="G927" t="s">
        <v>109</v>
      </c>
      <c r="H927">
        <v>21</v>
      </c>
      <c r="I927" t="s">
        <v>56</v>
      </c>
      <c r="J927" t="s">
        <v>10</v>
      </c>
    </row>
    <row r="928" spans="1:10">
      <c r="A928">
        <v>927</v>
      </c>
      <c r="B928" t="s">
        <v>111</v>
      </c>
      <c r="C928" t="s">
        <v>1240</v>
      </c>
      <c r="D928" t="s">
        <v>1296</v>
      </c>
      <c r="E928">
        <v>47</v>
      </c>
      <c r="F928" t="s">
        <v>108</v>
      </c>
      <c r="G928" t="s">
        <v>109</v>
      </c>
      <c r="H928">
        <v>20</v>
      </c>
      <c r="I928" t="s">
        <v>51</v>
      </c>
      <c r="J928" t="s">
        <v>10</v>
      </c>
    </row>
    <row r="929" spans="1:10">
      <c r="A929">
        <v>928</v>
      </c>
      <c r="B929" t="s">
        <v>111</v>
      </c>
      <c r="C929" t="s">
        <v>1240</v>
      </c>
      <c r="D929" t="s">
        <v>1297</v>
      </c>
      <c r="E929">
        <v>48</v>
      </c>
      <c r="F929" t="s">
        <v>108</v>
      </c>
      <c r="G929" t="s">
        <v>109</v>
      </c>
      <c r="H929">
        <v>21</v>
      </c>
      <c r="I929" t="s">
        <v>51</v>
      </c>
      <c r="J929" t="s">
        <v>10</v>
      </c>
    </row>
    <row r="930" spans="1:10">
      <c r="A930">
        <v>929</v>
      </c>
      <c r="B930" t="s">
        <v>111</v>
      </c>
      <c r="C930" t="s">
        <v>1240</v>
      </c>
      <c r="D930" t="s">
        <v>1298</v>
      </c>
      <c r="E930">
        <v>49</v>
      </c>
      <c r="F930" t="s">
        <v>108</v>
      </c>
      <c r="G930" t="s">
        <v>109</v>
      </c>
      <c r="H930">
        <v>19</v>
      </c>
      <c r="I930" t="s">
        <v>51</v>
      </c>
      <c r="J930" t="s">
        <v>10</v>
      </c>
    </row>
    <row r="931" spans="1:10">
      <c r="A931">
        <v>930</v>
      </c>
      <c r="B931" t="s">
        <v>111</v>
      </c>
      <c r="C931" t="s">
        <v>1240</v>
      </c>
      <c r="D931" t="s">
        <v>1299</v>
      </c>
      <c r="E931">
        <v>50</v>
      </c>
      <c r="F931" t="s">
        <v>108</v>
      </c>
      <c r="G931" t="s">
        <v>109</v>
      </c>
      <c r="H931">
        <v>20</v>
      </c>
      <c r="I931" t="s">
        <v>51</v>
      </c>
      <c r="J931" t="s">
        <v>10</v>
      </c>
    </row>
    <row r="932" spans="1:10">
      <c r="A932">
        <v>931</v>
      </c>
      <c r="B932" t="s">
        <v>111</v>
      </c>
      <c r="C932" t="s">
        <v>1240</v>
      </c>
      <c r="D932" t="s">
        <v>1300</v>
      </c>
      <c r="E932">
        <v>51</v>
      </c>
      <c r="F932" t="s">
        <v>108</v>
      </c>
      <c r="G932" t="s">
        <v>109</v>
      </c>
      <c r="H932">
        <v>20</v>
      </c>
      <c r="I932" t="s">
        <v>51</v>
      </c>
      <c r="J932" t="s">
        <v>10</v>
      </c>
    </row>
    <row r="933" spans="1:10">
      <c r="A933">
        <v>932</v>
      </c>
      <c r="B933" t="s">
        <v>111</v>
      </c>
      <c r="C933" t="s">
        <v>1240</v>
      </c>
      <c r="D933" t="s">
        <v>1301</v>
      </c>
      <c r="E933">
        <v>52</v>
      </c>
      <c r="F933" t="s">
        <v>108</v>
      </c>
      <c r="G933" t="s">
        <v>109</v>
      </c>
      <c r="H933">
        <v>18</v>
      </c>
      <c r="I933" t="s">
        <v>51</v>
      </c>
      <c r="J933" t="s">
        <v>10</v>
      </c>
    </row>
    <row r="934" spans="1:10">
      <c r="A934">
        <v>933</v>
      </c>
      <c r="B934" t="s">
        <v>111</v>
      </c>
      <c r="C934" t="s">
        <v>1302</v>
      </c>
      <c r="D934" t="s">
        <v>1303</v>
      </c>
      <c r="E934">
        <v>1</v>
      </c>
      <c r="F934" t="s">
        <v>24</v>
      </c>
      <c r="G934" t="s">
        <v>25</v>
      </c>
      <c r="H934">
        <v>35</v>
      </c>
      <c r="I934" t="s">
        <v>9</v>
      </c>
      <c r="J934" t="s">
        <v>10</v>
      </c>
    </row>
    <row r="935" spans="1:10">
      <c r="A935">
        <v>934</v>
      </c>
      <c r="B935" t="s">
        <v>111</v>
      </c>
      <c r="C935" t="s">
        <v>1302</v>
      </c>
      <c r="D935" t="s">
        <v>1304</v>
      </c>
      <c r="E935">
        <v>2</v>
      </c>
      <c r="F935" t="s">
        <v>806</v>
      </c>
      <c r="G935" t="s">
        <v>807</v>
      </c>
      <c r="H935">
        <v>31</v>
      </c>
      <c r="I935" t="s">
        <v>270</v>
      </c>
      <c r="J935" t="s">
        <v>52</v>
      </c>
    </row>
    <row r="936" spans="1:10">
      <c r="A936">
        <v>935</v>
      </c>
      <c r="B936" t="s">
        <v>111</v>
      </c>
      <c r="C936" t="s">
        <v>1302</v>
      </c>
      <c r="D936" t="s">
        <v>1305</v>
      </c>
      <c r="E936">
        <v>3</v>
      </c>
      <c r="F936" t="s">
        <v>46</v>
      </c>
      <c r="G936" t="s">
        <v>47</v>
      </c>
      <c r="H936">
        <v>25</v>
      </c>
      <c r="I936" t="s">
        <v>264</v>
      </c>
      <c r="J936" t="s">
        <v>149</v>
      </c>
    </row>
    <row r="937" spans="1:10">
      <c r="A937">
        <v>936</v>
      </c>
      <c r="B937" t="s">
        <v>111</v>
      </c>
      <c r="C937" t="s">
        <v>1302</v>
      </c>
      <c r="D937" t="s">
        <v>1306</v>
      </c>
      <c r="E937">
        <v>4</v>
      </c>
      <c r="F937" t="s">
        <v>54</v>
      </c>
      <c r="G937" t="s">
        <v>55</v>
      </c>
      <c r="H937">
        <v>24</v>
      </c>
      <c r="I937" t="s">
        <v>40</v>
      </c>
      <c r="J937" t="s">
        <v>38</v>
      </c>
    </row>
    <row r="938" spans="1:10">
      <c r="A938">
        <v>937</v>
      </c>
      <c r="B938" t="s">
        <v>111</v>
      </c>
      <c r="C938" t="s">
        <v>1302</v>
      </c>
      <c r="D938" t="s">
        <v>1307</v>
      </c>
      <c r="E938">
        <v>5</v>
      </c>
      <c r="F938" t="s">
        <v>526</v>
      </c>
      <c r="G938" t="s">
        <v>527</v>
      </c>
      <c r="H938">
        <v>28</v>
      </c>
      <c r="I938" t="s">
        <v>60</v>
      </c>
      <c r="J938" t="s">
        <v>38</v>
      </c>
    </row>
    <row r="939" spans="1:10">
      <c r="A939">
        <v>938</v>
      </c>
      <c r="B939" t="s">
        <v>111</v>
      </c>
      <c r="C939" t="s">
        <v>1302</v>
      </c>
      <c r="D939" t="s">
        <v>1308</v>
      </c>
      <c r="E939">
        <v>6</v>
      </c>
      <c r="F939" t="s">
        <v>530</v>
      </c>
      <c r="G939" t="s">
        <v>531</v>
      </c>
      <c r="H939">
        <v>31</v>
      </c>
      <c r="I939" t="s">
        <v>99</v>
      </c>
      <c r="J939" t="s">
        <v>358</v>
      </c>
    </row>
    <row r="940" spans="1:10">
      <c r="A940">
        <v>939</v>
      </c>
      <c r="B940" t="s">
        <v>111</v>
      </c>
      <c r="C940" t="s">
        <v>1302</v>
      </c>
      <c r="D940" t="s">
        <v>1309</v>
      </c>
      <c r="E940">
        <v>7</v>
      </c>
      <c r="F940" t="s">
        <v>1010</v>
      </c>
      <c r="G940" t="s">
        <v>1011</v>
      </c>
      <c r="H940">
        <v>28</v>
      </c>
      <c r="I940" t="s">
        <v>9</v>
      </c>
      <c r="J940" t="s">
        <v>10</v>
      </c>
    </row>
    <row r="941" spans="1:10">
      <c r="A941">
        <v>940</v>
      </c>
      <c r="B941" t="s">
        <v>111</v>
      </c>
      <c r="C941" t="s">
        <v>1302</v>
      </c>
      <c r="D941" t="s">
        <v>1310</v>
      </c>
      <c r="E941">
        <v>8</v>
      </c>
      <c r="F941" t="s">
        <v>433</v>
      </c>
      <c r="G941" t="s">
        <v>434</v>
      </c>
      <c r="H941">
        <v>26</v>
      </c>
      <c r="I941" t="s">
        <v>165</v>
      </c>
      <c r="J941" t="s">
        <v>52</v>
      </c>
    </row>
    <row r="942" spans="1:10">
      <c r="A942">
        <v>941</v>
      </c>
      <c r="B942" t="s">
        <v>111</v>
      </c>
      <c r="C942" t="s">
        <v>1302</v>
      </c>
      <c r="D942" t="s">
        <v>1311</v>
      </c>
      <c r="E942">
        <v>9</v>
      </c>
      <c r="F942" t="s">
        <v>167</v>
      </c>
      <c r="G942" t="s">
        <v>168</v>
      </c>
      <c r="H942">
        <v>31</v>
      </c>
      <c r="I942" t="s">
        <v>152</v>
      </c>
      <c r="J942" t="s">
        <v>149</v>
      </c>
    </row>
    <row r="943" spans="1:10">
      <c r="A943">
        <v>942</v>
      </c>
      <c r="B943" t="s">
        <v>111</v>
      </c>
      <c r="C943" t="s">
        <v>1302</v>
      </c>
      <c r="D943" t="s">
        <v>1312</v>
      </c>
      <c r="E943">
        <v>10</v>
      </c>
      <c r="F943" t="s">
        <v>946</v>
      </c>
      <c r="G943" t="s">
        <v>947</v>
      </c>
      <c r="H943">
        <v>20</v>
      </c>
      <c r="I943" t="s">
        <v>60</v>
      </c>
      <c r="J943" t="s">
        <v>10</v>
      </c>
    </row>
    <row r="944" spans="1:10">
      <c r="A944">
        <v>943</v>
      </c>
      <c r="B944" t="s">
        <v>111</v>
      </c>
      <c r="C944" t="s">
        <v>1302</v>
      </c>
      <c r="D944" t="s">
        <v>1313</v>
      </c>
      <c r="E944">
        <v>11</v>
      </c>
      <c r="F944" t="s">
        <v>74</v>
      </c>
      <c r="G944" t="s">
        <v>75</v>
      </c>
      <c r="H944">
        <v>22</v>
      </c>
      <c r="I944" t="s">
        <v>131</v>
      </c>
      <c r="J944" t="s">
        <v>10</v>
      </c>
    </row>
    <row r="945" spans="1:10">
      <c r="A945">
        <v>944</v>
      </c>
      <c r="B945" t="s">
        <v>111</v>
      </c>
      <c r="C945" t="s">
        <v>1302</v>
      </c>
      <c r="D945" t="s">
        <v>1314</v>
      </c>
      <c r="E945">
        <v>12</v>
      </c>
      <c r="F945" t="s">
        <v>1315</v>
      </c>
      <c r="G945" t="s">
        <v>1316</v>
      </c>
      <c r="H945">
        <v>25</v>
      </c>
      <c r="I945" t="s">
        <v>14</v>
      </c>
      <c r="J945" t="s">
        <v>10</v>
      </c>
    </row>
    <row r="946" spans="1:10">
      <c r="A946">
        <v>945</v>
      </c>
      <c r="B946" t="s">
        <v>111</v>
      </c>
      <c r="C946" t="s">
        <v>1302</v>
      </c>
      <c r="D946" t="s">
        <v>1317</v>
      </c>
      <c r="E946">
        <v>13</v>
      </c>
      <c r="F946" t="s">
        <v>1184</v>
      </c>
      <c r="G946" t="s">
        <v>1185</v>
      </c>
      <c r="H946">
        <v>30</v>
      </c>
      <c r="I946" t="s">
        <v>51</v>
      </c>
      <c r="J946" t="s">
        <v>10</v>
      </c>
    </row>
    <row r="947" spans="1:10">
      <c r="A947">
        <v>946</v>
      </c>
      <c r="B947" t="s">
        <v>111</v>
      </c>
      <c r="C947" t="s">
        <v>1302</v>
      </c>
      <c r="D947" t="s">
        <v>1065</v>
      </c>
      <c r="E947">
        <v>14</v>
      </c>
      <c r="F947" t="s">
        <v>539</v>
      </c>
      <c r="G947" t="s">
        <v>540</v>
      </c>
      <c r="H947">
        <v>19</v>
      </c>
      <c r="I947" t="s">
        <v>14</v>
      </c>
      <c r="J947" t="s">
        <v>10</v>
      </c>
    </row>
    <row r="948" spans="1:10">
      <c r="A948">
        <v>947</v>
      </c>
      <c r="B948" t="s">
        <v>111</v>
      </c>
      <c r="C948" t="s">
        <v>1302</v>
      </c>
      <c r="D948" t="s">
        <v>1318</v>
      </c>
      <c r="E948">
        <v>15</v>
      </c>
      <c r="F948" t="s">
        <v>1319</v>
      </c>
      <c r="G948" t="s">
        <v>1320</v>
      </c>
      <c r="H948">
        <v>26</v>
      </c>
      <c r="I948" t="s">
        <v>30</v>
      </c>
      <c r="J948" t="s">
        <v>38</v>
      </c>
    </row>
    <row r="949" spans="1:10">
      <c r="A949">
        <v>948</v>
      </c>
      <c r="B949" t="s">
        <v>111</v>
      </c>
      <c r="C949" t="s">
        <v>1302</v>
      </c>
      <c r="D949" t="s">
        <v>1321</v>
      </c>
      <c r="E949">
        <v>16</v>
      </c>
      <c r="F949" t="s">
        <v>1322</v>
      </c>
      <c r="G949" t="s">
        <v>1323</v>
      </c>
      <c r="H949">
        <v>27</v>
      </c>
      <c r="I949" t="s">
        <v>14</v>
      </c>
      <c r="J949" t="s">
        <v>22</v>
      </c>
    </row>
    <row r="950" spans="1:10">
      <c r="A950">
        <v>949</v>
      </c>
      <c r="B950" t="s">
        <v>111</v>
      </c>
      <c r="C950" t="s">
        <v>1302</v>
      </c>
      <c r="D950" t="s">
        <v>1324</v>
      </c>
      <c r="E950">
        <v>17</v>
      </c>
      <c r="F950" t="s">
        <v>1322</v>
      </c>
      <c r="G950" t="s">
        <v>1323</v>
      </c>
      <c r="H950">
        <v>25</v>
      </c>
      <c r="I950" t="s">
        <v>679</v>
      </c>
      <c r="J950" t="s">
        <v>10</v>
      </c>
    </row>
    <row r="951" spans="1:10">
      <c r="A951">
        <v>950</v>
      </c>
      <c r="B951" t="s">
        <v>111</v>
      </c>
      <c r="C951" t="s">
        <v>1302</v>
      </c>
      <c r="D951" t="s">
        <v>1325</v>
      </c>
      <c r="E951">
        <v>18</v>
      </c>
      <c r="F951" t="s">
        <v>1082</v>
      </c>
      <c r="G951" t="s">
        <v>1083</v>
      </c>
      <c r="H951">
        <v>21</v>
      </c>
      <c r="I951" t="s">
        <v>44</v>
      </c>
      <c r="J951" t="s">
        <v>10</v>
      </c>
    </row>
    <row r="952" spans="1:10">
      <c r="A952">
        <v>951</v>
      </c>
      <c r="B952" t="s">
        <v>111</v>
      </c>
      <c r="C952" t="s">
        <v>1302</v>
      </c>
      <c r="D952" t="s">
        <v>1326</v>
      </c>
      <c r="E952">
        <v>19</v>
      </c>
      <c r="F952" t="s">
        <v>90</v>
      </c>
      <c r="G952" t="s">
        <v>91</v>
      </c>
      <c r="H952">
        <v>28</v>
      </c>
      <c r="I952" t="s">
        <v>19</v>
      </c>
      <c r="J952" t="s">
        <v>10</v>
      </c>
    </row>
    <row r="953" spans="1:10">
      <c r="A953">
        <v>952</v>
      </c>
      <c r="B953" t="s">
        <v>111</v>
      </c>
      <c r="C953" t="s">
        <v>1302</v>
      </c>
      <c r="D953" t="s">
        <v>1327</v>
      </c>
      <c r="E953">
        <v>20</v>
      </c>
      <c r="F953" t="s">
        <v>90</v>
      </c>
      <c r="G953" t="s">
        <v>91</v>
      </c>
      <c r="H953">
        <v>25</v>
      </c>
      <c r="I953" t="s">
        <v>99</v>
      </c>
      <c r="J953" t="s">
        <v>149</v>
      </c>
    </row>
    <row r="954" spans="1:10">
      <c r="A954">
        <v>953</v>
      </c>
      <c r="B954" t="s">
        <v>111</v>
      </c>
      <c r="C954" t="s">
        <v>1302</v>
      </c>
      <c r="D954" t="s">
        <v>1328</v>
      </c>
      <c r="E954">
        <v>21</v>
      </c>
      <c r="F954" t="s">
        <v>191</v>
      </c>
      <c r="G954" t="s">
        <v>192</v>
      </c>
      <c r="H954">
        <v>22</v>
      </c>
      <c r="I954" t="s">
        <v>21</v>
      </c>
      <c r="J954" t="s">
        <v>10</v>
      </c>
    </row>
    <row r="955" spans="1:10">
      <c r="A955">
        <v>954</v>
      </c>
      <c r="B955" t="s">
        <v>111</v>
      </c>
      <c r="C955" t="s">
        <v>1302</v>
      </c>
      <c r="D955" t="s">
        <v>1329</v>
      </c>
      <c r="E955">
        <v>22</v>
      </c>
      <c r="F955" t="s">
        <v>201</v>
      </c>
      <c r="G955" t="s">
        <v>202</v>
      </c>
      <c r="H955">
        <v>20</v>
      </c>
      <c r="I955" t="s">
        <v>9</v>
      </c>
      <c r="J955" t="s">
        <v>10</v>
      </c>
    </row>
    <row r="956" spans="1:10">
      <c r="A956">
        <v>955</v>
      </c>
      <c r="B956" t="s">
        <v>111</v>
      </c>
      <c r="C956" t="s">
        <v>1302</v>
      </c>
      <c r="D956" t="s">
        <v>1330</v>
      </c>
      <c r="E956">
        <v>23</v>
      </c>
      <c r="F956" t="s">
        <v>469</v>
      </c>
      <c r="G956" t="s">
        <v>470</v>
      </c>
      <c r="H956">
        <v>21</v>
      </c>
      <c r="I956" t="s">
        <v>196</v>
      </c>
      <c r="J956" t="s">
        <v>10</v>
      </c>
    </row>
    <row r="957" spans="1:10">
      <c r="A957">
        <v>956</v>
      </c>
      <c r="B957" t="s">
        <v>111</v>
      </c>
      <c r="C957" t="s">
        <v>1302</v>
      </c>
      <c r="D957" t="s">
        <v>1331</v>
      </c>
      <c r="E957">
        <v>24</v>
      </c>
      <c r="F957" t="s">
        <v>207</v>
      </c>
      <c r="G957" t="s">
        <v>208</v>
      </c>
      <c r="H957">
        <v>19</v>
      </c>
      <c r="I957" t="s">
        <v>14</v>
      </c>
      <c r="J957" t="s">
        <v>10</v>
      </c>
    </row>
    <row r="958" spans="1:10">
      <c r="A958">
        <v>957</v>
      </c>
      <c r="B958" t="s">
        <v>111</v>
      </c>
      <c r="C958" t="s">
        <v>1302</v>
      </c>
      <c r="D958" t="s">
        <v>1332</v>
      </c>
      <c r="E958">
        <v>25</v>
      </c>
      <c r="F958" t="s">
        <v>96</v>
      </c>
      <c r="G958" t="s">
        <v>97</v>
      </c>
      <c r="H958">
        <v>17</v>
      </c>
      <c r="I958" t="s">
        <v>51</v>
      </c>
      <c r="J958" t="s">
        <v>10</v>
      </c>
    </row>
    <row r="959" spans="1:10">
      <c r="A959">
        <v>958</v>
      </c>
      <c r="B959" t="s">
        <v>111</v>
      </c>
      <c r="C959" t="s">
        <v>1302</v>
      </c>
      <c r="D959" t="s">
        <v>1333</v>
      </c>
      <c r="E959">
        <v>26</v>
      </c>
      <c r="F959" t="s">
        <v>96</v>
      </c>
      <c r="G959" t="s">
        <v>97</v>
      </c>
      <c r="H959">
        <v>21</v>
      </c>
      <c r="I959" t="s">
        <v>51</v>
      </c>
      <c r="J959" t="s">
        <v>10</v>
      </c>
    </row>
    <row r="960" spans="1:10">
      <c r="A960">
        <v>959</v>
      </c>
      <c r="B960" t="s">
        <v>111</v>
      </c>
      <c r="C960" t="s">
        <v>1302</v>
      </c>
      <c r="D960" t="s">
        <v>1334</v>
      </c>
      <c r="E960">
        <v>27</v>
      </c>
      <c r="F960" t="s">
        <v>96</v>
      </c>
      <c r="G960" t="s">
        <v>97</v>
      </c>
      <c r="H960">
        <v>19</v>
      </c>
      <c r="I960" t="s">
        <v>51</v>
      </c>
      <c r="J960" t="s">
        <v>10</v>
      </c>
    </row>
    <row r="961" spans="1:10">
      <c r="A961">
        <v>960</v>
      </c>
      <c r="B961" t="s">
        <v>111</v>
      </c>
      <c r="C961" t="s">
        <v>1302</v>
      </c>
      <c r="D961" t="s">
        <v>1335</v>
      </c>
      <c r="E961">
        <v>28</v>
      </c>
      <c r="F961" t="s">
        <v>105</v>
      </c>
      <c r="G961" t="s">
        <v>106</v>
      </c>
      <c r="H961">
        <v>17</v>
      </c>
      <c r="I961" t="s">
        <v>14</v>
      </c>
      <c r="J961" t="s">
        <v>10</v>
      </c>
    </row>
    <row r="962" spans="1:10">
      <c r="A962">
        <v>961</v>
      </c>
      <c r="B962" t="s">
        <v>111</v>
      </c>
      <c r="C962" t="s">
        <v>1302</v>
      </c>
      <c r="D962" t="s">
        <v>1336</v>
      </c>
      <c r="E962">
        <v>29</v>
      </c>
      <c r="F962" t="s">
        <v>105</v>
      </c>
      <c r="G962" t="s">
        <v>106</v>
      </c>
      <c r="H962">
        <v>18</v>
      </c>
      <c r="I962" t="s">
        <v>51</v>
      </c>
      <c r="J962" t="s">
        <v>10</v>
      </c>
    </row>
    <row r="963" spans="1:10">
      <c r="A963">
        <v>962</v>
      </c>
      <c r="B963" t="s">
        <v>111</v>
      </c>
      <c r="C963" t="s">
        <v>1302</v>
      </c>
      <c r="D963" t="s">
        <v>1337</v>
      </c>
      <c r="E963">
        <v>30</v>
      </c>
      <c r="F963" t="s">
        <v>108</v>
      </c>
      <c r="G963" t="s">
        <v>109</v>
      </c>
      <c r="H963">
        <v>18</v>
      </c>
      <c r="I963" t="s">
        <v>221</v>
      </c>
      <c r="J963" t="s">
        <v>103</v>
      </c>
    </row>
    <row r="964" spans="1:10">
      <c r="A964">
        <v>963</v>
      </c>
      <c r="B964" t="s">
        <v>111</v>
      </c>
      <c r="C964" t="s">
        <v>1302</v>
      </c>
      <c r="D964" t="s">
        <v>1338</v>
      </c>
      <c r="E964">
        <v>31</v>
      </c>
      <c r="F964" t="s">
        <v>108</v>
      </c>
      <c r="G964" t="s">
        <v>109</v>
      </c>
      <c r="H964">
        <v>20</v>
      </c>
      <c r="I964" t="s">
        <v>99</v>
      </c>
      <c r="J964" t="s">
        <v>10</v>
      </c>
    </row>
    <row r="965" spans="1:10">
      <c r="A965">
        <v>964</v>
      </c>
      <c r="B965" t="s">
        <v>111</v>
      </c>
      <c r="C965" t="s">
        <v>1302</v>
      </c>
      <c r="D965" t="s">
        <v>1339</v>
      </c>
      <c r="E965">
        <v>32</v>
      </c>
      <c r="F965" t="s">
        <v>108</v>
      </c>
      <c r="G965" t="s">
        <v>109</v>
      </c>
      <c r="H965">
        <v>18</v>
      </c>
      <c r="I965" t="s">
        <v>131</v>
      </c>
      <c r="J965" t="s">
        <v>10</v>
      </c>
    </row>
    <row r="966" spans="1:10">
      <c r="A966">
        <v>965</v>
      </c>
      <c r="B966" t="s">
        <v>111</v>
      </c>
      <c r="C966" t="s">
        <v>1302</v>
      </c>
      <c r="D966" t="s">
        <v>1340</v>
      </c>
      <c r="E966">
        <v>33</v>
      </c>
      <c r="F966" t="s">
        <v>108</v>
      </c>
      <c r="G966" t="s">
        <v>109</v>
      </c>
      <c r="H966">
        <v>18</v>
      </c>
      <c r="I966" t="s">
        <v>131</v>
      </c>
      <c r="J966" t="s">
        <v>10</v>
      </c>
    </row>
    <row r="967" spans="1:10">
      <c r="A967">
        <v>966</v>
      </c>
      <c r="B967" t="s">
        <v>111</v>
      </c>
      <c r="C967" t="s">
        <v>1302</v>
      </c>
      <c r="D967" t="s">
        <v>1154</v>
      </c>
      <c r="E967">
        <v>34</v>
      </c>
      <c r="F967" t="s">
        <v>108</v>
      </c>
      <c r="G967" t="s">
        <v>109</v>
      </c>
      <c r="H967">
        <v>17</v>
      </c>
      <c r="I967" t="s">
        <v>51</v>
      </c>
      <c r="J967" t="s">
        <v>10</v>
      </c>
    </row>
    <row r="968" spans="1:10">
      <c r="A968">
        <v>967</v>
      </c>
      <c r="B968" t="s">
        <v>111</v>
      </c>
      <c r="C968" t="s">
        <v>1302</v>
      </c>
      <c r="D968" t="s">
        <v>1341</v>
      </c>
      <c r="E968">
        <v>35</v>
      </c>
      <c r="F968" t="s">
        <v>108</v>
      </c>
      <c r="G968" t="s">
        <v>109</v>
      </c>
      <c r="H968">
        <v>19</v>
      </c>
      <c r="I968" t="s">
        <v>175</v>
      </c>
      <c r="J968" t="s">
        <v>10</v>
      </c>
    </row>
    <row r="969" spans="1:10">
      <c r="A969">
        <v>968</v>
      </c>
      <c r="B969" t="s">
        <v>111</v>
      </c>
      <c r="C969" t="s">
        <v>1302</v>
      </c>
      <c r="D969" t="s">
        <v>1342</v>
      </c>
      <c r="E969">
        <v>36</v>
      </c>
      <c r="F969" t="s">
        <v>108</v>
      </c>
      <c r="G969" t="s">
        <v>109</v>
      </c>
      <c r="H969">
        <v>19</v>
      </c>
      <c r="I969" t="s">
        <v>410</v>
      </c>
      <c r="J969" t="s">
        <v>10</v>
      </c>
    </row>
    <row r="970" spans="1:10">
      <c r="A970">
        <v>969</v>
      </c>
      <c r="B970" t="s">
        <v>111</v>
      </c>
      <c r="C970" t="s">
        <v>1302</v>
      </c>
      <c r="D970" t="s">
        <v>1343</v>
      </c>
      <c r="E970">
        <v>37</v>
      </c>
      <c r="F970" t="s">
        <v>108</v>
      </c>
      <c r="G970" t="s">
        <v>109</v>
      </c>
      <c r="H970">
        <v>22</v>
      </c>
      <c r="I970" t="s">
        <v>9</v>
      </c>
      <c r="J970" t="s">
        <v>10</v>
      </c>
    </row>
    <row r="971" spans="1:10">
      <c r="A971">
        <v>970</v>
      </c>
      <c r="B971" t="s">
        <v>111</v>
      </c>
      <c r="C971" t="s">
        <v>1302</v>
      </c>
      <c r="D971" t="s">
        <v>1344</v>
      </c>
      <c r="E971">
        <v>38</v>
      </c>
      <c r="F971" t="s">
        <v>108</v>
      </c>
      <c r="G971" t="s">
        <v>109</v>
      </c>
      <c r="H971">
        <v>20</v>
      </c>
      <c r="I971" t="s">
        <v>9</v>
      </c>
      <c r="J971" t="s">
        <v>10</v>
      </c>
    </row>
    <row r="972" spans="1:10">
      <c r="A972">
        <v>971</v>
      </c>
      <c r="B972" t="s">
        <v>111</v>
      </c>
      <c r="C972" t="s">
        <v>1302</v>
      </c>
      <c r="D972" t="s">
        <v>1345</v>
      </c>
      <c r="E972">
        <v>39</v>
      </c>
      <c r="F972" t="s">
        <v>108</v>
      </c>
      <c r="G972" t="s">
        <v>109</v>
      </c>
      <c r="H972">
        <v>18</v>
      </c>
      <c r="I972" t="s">
        <v>9</v>
      </c>
      <c r="J972" t="s">
        <v>10</v>
      </c>
    </row>
    <row r="973" spans="1:10">
      <c r="A973">
        <v>972</v>
      </c>
      <c r="B973" t="s">
        <v>111</v>
      </c>
      <c r="C973" t="s">
        <v>1302</v>
      </c>
      <c r="D973" t="s">
        <v>1346</v>
      </c>
      <c r="E973">
        <v>40</v>
      </c>
      <c r="F973" t="s">
        <v>108</v>
      </c>
      <c r="G973" t="s">
        <v>109</v>
      </c>
      <c r="H973">
        <v>19</v>
      </c>
      <c r="I973" t="s">
        <v>14</v>
      </c>
      <c r="J973" t="s">
        <v>10</v>
      </c>
    </row>
    <row r="974" spans="1:10">
      <c r="A974">
        <v>973</v>
      </c>
      <c r="B974" t="s">
        <v>111</v>
      </c>
      <c r="C974" t="s">
        <v>1302</v>
      </c>
      <c r="D974" t="s">
        <v>1347</v>
      </c>
      <c r="E974">
        <v>41</v>
      </c>
      <c r="F974" t="s">
        <v>108</v>
      </c>
      <c r="G974" t="s">
        <v>109</v>
      </c>
      <c r="H974">
        <v>20</v>
      </c>
      <c r="I974" t="s">
        <v>14</v>
      </c>
      <c r="J974" t="s">
        <v>10</v>
      </c>
    </row>
    <row r="975" spans="1:10">
      <c r="A975">
        <v>974</v>
      </c>
      <c r="B975" t="s">
        <v>111</v>
      </c>
      <c r="C975" t="s">
        <v>1302</v>
      </c>
      <c r="D975" t="s">
        <v>1348</v>
      </c>
      <c r="E975">
        <v>42</v>
      </c>
      <c r="F975" t="s">
        <v>108</v>
      </c>
      <c r="G975" t="s">
        <v>109</v>
      </c>
      <c r="H975">
        <v>18</v>
      </c>
      <c r="I975" t="s">
        <v>14</v>
      </c>
      <c r="J975" t="s">
        <v>10</v>
      </c>
    </row>
    <row r="976" spans="1:10">
      <c r="A976">
        <v>975</v>
      </c>
      <c r="B976" t="s">
        <v>111</v>
      </c>
      <c r="C976" t="s">
        <v>1302</v>
      </c>
      <c r="D976" t="s">
        <v>1349</v>
      </c>
      <c r="E976">
        <v>43</v>
      </c>
      <c r="F976" t="s">
        <v>108</v>
      </c>
      <c r="G976" t="s">
        <v>109</v>
      </c>
      <c r="H976">
        <v>19</v>
      </c>
      <c r="I976" t="s">
        <v>131</v>
      </c>
      <c r="J976" t="s">
        <v>10</v>
      </c>
    </row>
    <row r="977" spans="1:10">
      <c r="A977">
        <v>976</v>
      </c>
      <c r="B977" t="s">
        <v>111</v>
      </c>
      <c r="C977" t="s">
        <v>1302</v>
      </c>
      <c r="D977" t="s">
        <v>1350</v>
      </c>
      <c r="E977">
        <v>44</v>
      </c>
      <c r="F977" t="s">
        <v>108</v>
      </c>
      <c r="G977" t="s">
        <v>109</v>
      </c>
      <c r="H977">
        <v>18</v>
      </c>
      <c r="I977" t="s">
        <v>1351</v>
      </c>
      <c r="J977" t="s">
        <v>10</v>
      </c>
    </row>
    <row r="978" spans="1:10">
      <c r="A978">
        <v>977</v>
      </c>
      <c r="B978" t="s">
        <v>111</v>
      </c>
      <c r="C978" t="s">
        <v>1302</v>
      </c>
      <c r="D978" t="s">
        <v>1352</v>
      </c>
      <c r="E978">
        <v>45</v>
      </c>
      <c r="F978" t="s">
        <v>108</v>
      </c>
      <c r="G978" t="s">
        <v>109</v>
      </c>
      <c r="H978">
        <v>18</v>
      </c>
      <c r="I978" t="s">
        <v>196</v>
      </c>
      <c r="J978" t="s">
        <v>103</v>
      </c>
    </row>
    <row r="979" spans="1:10">
      <c r="A979">
        <v>978</v>
      </c>
      <c r="B979" t="s">
        <v>111</v>
      </c>
      <c r="C979" t="s">
        <v>1302</v>
      </c>
      <c r="D979" t="s">
        <v>1353</v>
      </c>
      <c r="E979">
        <v>46</v>
      </c>
      <c r="F979" t="s">
        <v>108</v>
      </c>
      <c r="G979" t="s">
        <v>109</v>
      </c>
      <c r="H979">
        <v>20</v>
      </c>
      <c r="I979" t="s">
        <v>123</v>
      </c>
      <c r="J979" t="s">
        <v>10</v>
      </c>
    </row>
    <row r="980" spans="1:10">
      <c r="A980">
        <v>979</v>
      </c>
      <c r="B980" t="s">
        <v>111</v>
      </c>
      <c r="C980" t="s">
        <v>1302</v>
      </c>
      <c r="D980" t="s">
        <v>1354</v>
      </c>
      <c r="E980">
        <v>47</v>
      </c>
      <c r="F980" t="s">
        <v>108</v>
      </c>
      <c r="G980" t="s">
        <v>109</v>
      </c>
      <c r="H980">
        <v>20</v>
      </c>
      <c r="I980" t="s">
        <v>56</v>
      </c>
      <c r="J980" t="s">
        <v>10</v>
      </c>
    </row>
    <row r="981" spans="1:10">
      <c r="A981">
        <v>980</v>
      </c>
      <c r="B981" t="s">
        <v>111</v>
      </c>
      <c r="C981" t="s">
        <v>1302</v>
      </c>
      <c r="D981" t="s">
        <v>1355</v>
      </c>
      <c r="E981">
        <v>48</v>
      </c>
      <c r="F981" t="s">
        <v>108</v>
      </c>
      <c r="G981" t="s">
        <v>109</v>
      </c>
      <c r="H981">
        <v>20</v>
      </c>
      <c r="I981" t="s">
        <v>51</v>
      </c>
      <c r="J981" t="s">
        <v>10</v>
      </c>
    </row>
    <row r="982" spans="1:10">
      <c r="A982">
        <v>981</v>
      </c>
      <c r="B982" t="s">
        <v>111</v>
      </c>
      <c r="C982" t="s">
        <v>1302</v>
      </c>
      <c r="D982" t="s">
        <v>1356</v>
      </c>
      <c r="E982">
        <v>49</v>
      </c>
      <c r="F982" t="s">
        <v>108</v>
      </c>
      <c r="G982" t="s">
        <v>109</v>
      </c>
      <c r="H982">
        <v>18</v>
      </c>
      <c r="I982" t="s">
        <v>51</v>
      </c>
      <c r="J982" t="s">
        <v>10</v>
      </c>
    </row>
    <row r="983" spans="1:10">
      <c r="A983">
        <v>982</v>
      </c>
      <c r="B983" t="s">
        <v>111</v>
      </c>
      <c r="C983" t="s">
        <v>1302</v>
      </c>
      <c r="D983" t="s">
        <v>212</v>
      </c>
      <c r="E983">
        <v>50</v>
      </c>
      <c r="F983" t="s">
        <v>108</v>
      </c>
      <c r="G983" t="s">
        <v>109</v>
      </c>
      <c r="H983">
        <v>19</v>
      </c>
      <c r="I983" t="s">
        <v>51</v>
      </c>
      <c r="J983" t="s">
        <v>10</v>
      </c>
    </row>
    <row r="984" spans="1:10">
      <c r="A984">
        <v>983</v>
      </c>
      <c r="B984" t="s">
        <v>1381</v>
      </c>
      <c r="C984" t="s">
        <v>1445</v>
      </c>
      <c r="D984" t="s">
        <v>1382</v>
      </c>
      <c r="E984">
        <v>1</v>
      </c>
      <c r="F984" t="s">
        <v>1383</v>
      </c>
      <c r="G984" t="s">
        <v>1384</v>
      </c>
      <c r="H984">
        <v>31</v>
      </c>
      <c r="I984" t="s">
        <v>270</v>
      </c>
      <c r="J984" t="s">
        <v>1385</v>
      </c>
    </row>
    <row r="985" spans="1:10">
      <c r="A985">
        <v>984</v>
      </c>
      <c r="B985" t="s">
        <v>1381</v>
      </c>
      <c r="C985" t="s">
        <v>1445</v>
      </c>
      <c r="D985" t="s">
        <v>1386</v>
      </c>
      <c r="E985">
        <v>2</v>
      </c>
      <c r="F985" t="s">
        <v>1387</v>
      </c>
      <c r="G985" t="s">
        <v>1388</v>
      </c>
      <c r="H985">
        <v>30</v>
      </c>
      <c r="I985" t="s">
        <v>30</v>
      </c>
      <c r="J985" t="s">
        <v>1389</v>
      </c>
    </row>
    <row r="986" spans="1:10">
      <c r="A986">
        <v>985</v>
      </c>
      <c r="B986" t="s">
        <v>1381</v>
      </c>
      <c r="C986" t="s">
        <v>1445</v>
      </c>
      <c r="D986" t="s">
        <v>1390</v>
      </c>
      <c r="E986">
        <v>3</v>
      </c>
      <c r="F986" t="s">
        <v>1391</v>
      </c>
      <c r="G986" t="s">
        <v>1392</v>
      </c>
      <c r="H986">
        <v>29</v>
      </c>
      <c r="I986" t="s">
        <v>1393</v>
      </c>
      <c r="J986" t="s">
        <v>1394</v>
      </c>
    </row>
    <row r="987" spans="1:10">
      <c r="A987">
        <v>986</v>
      </c>
      <c r="B987" t="s">
        <v>1381</v>
      </c>
      <c r="C987" t="s">
        <v>1445</v>
      </c>
      <c r="D987" t="s">
        <v>1395</v>
      </c>
      <c r="E987">
        <v>4</v>
      </c>
      <c r="F987" t="s">
        <v>1396</v>
      </c>
      <c r="G987" t="s">
        <v>1397</v>
      </c>
      <c r="H987">
        <v>31</v>
      </c>
      <c r="I987" t="s">
        <v>99</v>
      </c>
      <c r="J987" t="s">
        <v>1398</v>
      </c>
    </row>
    <row r="988" spans="1:10">
      <c r="A988">
        <v>987</v>
      </c>
      <c r="B988" t="s">
        <v>1381</v>
      </c>
      <c r="C988" t="s">
        <v>1445</v>
      </c>
      <c r="D988" t="s">
        <v>1399</v>
      </c>
      <c r="E988">
        <v>5</v>
      </c>
      <c r="F988" t="s">
        <v>1400</v>
      </c>
      <c r="G988" t="s">
        <v>1401</v>
      </c>
      <c r="H988">
        <v>35</v>
      </c>
      <c r="I988" t="s">
        <v>175</v>
      </c>
      <c r="J988" t="s">
        <v>1402</v>
      </c>
    </row>
    <row r="989" spans="1:10">
      <c r="A989">
        <v>988</v>
      </c>
      <c r="B989" t="s">
        <v>1381</v>
      </c>
      <c r="C989" t="s">
        <v>1445</v>
      </c>
      <c r="D989" t="s">
        <v>1403</v>
      </c>
      <c r="E989">
        <v>6</v>
      </c>
      <c r="F989" t="s">
        <v>1400</v>
      </c>
      <c r="G989" t="s">
        <v>1401</v>
      </c>
      <c r="H989">
        <v>33</v>
      </c>
      <c r="I989" t="s">
        <v>51</v>
      </c>
      <c r="J989" t="s">
        <v>1244</v>
      </c>
    </row>
    <row r="990" spans="1:10">
      <c r="A990">
        <v>989</v>
      </c>
      <c r="B990" t="s">
        <v>1381</v>
      </c>
      <c r="C990" t="s">
        <v>1445</v>
      </c>
      <c r="D990" t="s">
        <v>1404</v>
      </c>
      <c r="E990">
        <v>7</v>
      </c>
      <c r="F990" t="s">
        <v>1405</v>
      </c>
      <c r="G990" t="s">
        <v>1406</v>
      </c>
      <c r="H990">
        <v>29</v>
      </c>
      <c r="I990" t="s">
        <v>9</v>
      </c>
      <c r="J990" t="s">
        <v>1389</v>
      </c>
    </row>
    <row r="991" spans="1:10">
      <c r="A991">
        <v>990</v>
      </c>
      <c r="B991" t="s">
        <v>1381</v>
      </c>
      <c r="C991" t="s">
        <v>1445</v>
      </c>
      <c r="D991" t="s">
        <v>1407</v>
      </c>
      <c r="E991">
        <v>8</v>
      </c>
      <c r="F991" t="s">
        <v>1408</v>
      </c>
      <c r="G991" t="s">
        <v>1409</v>
      </c>
      <c r="H991">
        <v>33</v>
      </c>
      <c r="I991" t="s">
        <v>152</v>
      </c>
      <c r="J991" t="s">
        <v>528</v>
      </c>
    </row>
    <row r="992" spans="1:10">
      <c r="A992">
        <v>991</v>
      </c>
      <c r="B992" t="s">
        <v>1381</v>
      </c>
      <c r="C992" t="s">
        <v>1445</v>
      </c>
      <c r="D992" t="s">
        <v>1410</v>
      </c>
      <c r="E992">
        <v>9</v>
      </c>
      <c r="F992" t="s">
        <v>1411</v>
      </c>
      <c r="G992" t="s">
        <v>1412</v>
      </c>
      <c r="H992">
        <v>29</v>
      </c>
      <c r="I992" t="s">
        <v>30</v>
      </c>
      <c r="J992" t="s">
        <v>211</v>
      </c>
    </row>
    <row r="993" spans="1:10">
      <c r="A993">
        <v>992</v>
      </c>
      <c r="B993" t="s">
        <v>1381</v>
      </c>
      <c r="C993" t="s">
        <v>1445</v>
      </c>
      <c r="D993" t="s">
        <v>1413</v>
      </c>
      <c r="E993">
        <v>10</v>
      </c>
      <c r="F993" t="s">
        <v>1414</v>
      </c>
      <c r="G993" t="s">
        <v>1415</v>
      </c>
      <c r="H993">
        <v>29</v>
      </c>
      <c r="I993" t="s">
        <v>99</v>
      </c>
      <c r="J993" t="s">
        <v>528</v>
      </c>
    </row>
    <row r="994" spans="1:10">
      <c r="A994">
        <v>993</v>
      </c>
      <c r="B994" t="s">
        <v>1381</v>
      </c>
      <c r="C994" t="s">
        <v>1445</v>
      </c>
      <c r="D994" t="s">
        <v>1416</v>
      </c>
      <c r="E994">
        <v>11</v>
      </c>
      <c r="F994" t="s">
        <v>1414</v>
      </c>
      <c r="G994" t="s">
        <v>1415</v>
      </c>
      <c r="H994">
        <v>20</v>
      </c>
      <c r="I994" t="s">
        <v>264</v>
      </c>
      <c r="J994" t="s">
        <v>528</v>
      </c>
    </row>
    <row r="995" spans="1:10">
      <c r="A995">
        <v>994</v>
      </c>
      <c r="B995" t="s">
        <v>1381</v>
      </c>
      <c r="C995" t="s">
        <v>1445</v>
      </c>
      <c r="D995" t="s">
        <v>1417</v>
      </c>
      <c r="E995">
        <v>12</v>
      </c>
      <c r="F995" t="s">
        <v>1418</v>
      </c>
      <c r="G995" t="s">
        <v>1419</v>
      </c>
      <c r="H995">
        <v>26</v>
      </c>
      <c r="I995" t="s">
        <v>94</v>
      </c>
      <c r="J995" t="s">
        <v>1244</v>
      </c>
    </row>
    <row r="996" spans="1:10">
      <c r="A996">
        <v>995</v>
      </c>
      <c r="B996" t="s">
        <v>1381</v>
      </c>
      <c r="C996" t="s">
        <v>1445</v>
      </c>
      <c r="D996" t="s">
        <v>1420</v>
      </c>
      <c r="E996">
        <v>13</v>
      </c>
      <c r="F996" t="s">
        <v>1418</v>
      </c>
      <c r="G996" t="s">
        <v>1419</v>
      </c>
      <c r="H996">
        <v>23</v>
      </c>
      <c r="I996" t="s">
        <v>14</v>
      </c>
      <c r="J996" t="s">
        <v>528</v>
      </c>
    </row>
    <row r="997" spans="1:10">
      <c r="A997">
        <v>996</v>
      </c>
      <c r="B997" t="s">
        <v>1381</v>
      </c>
      <c r="C997" t="s">
        <v>1445</v>
      </c>
      <c r="D997" t="s">
        <v>1421</v>
      </c>
      <c r="E997">
        <v>14</v>
      </c>
      <c r="F997" t="s">
        <v>1418</v>
      </c>
      <c r="G997" t="s">
        <v>1419</v>
      </c>
      <c r="H997">
        <v>29</v>
      </c>
      <c r="I997" t="s">
        <v>134</v>
      </c>
      <c r="J997" t="s">
        <v>211</v>
      </c>
    </row>
    <row r="998" spans="1:10">
      <c r="A998">
        <v>997</v>
      </c>
      <c r="B998" t="s">
        <v>1381</v>
      </c>
      <c r="C998" t="s">
        <v>1445</v>
      </c>
      <c r="D998" t="s">
        <v>1422</v>
      </c>
      <c r="E998">
        <v>15</v>
      </c>
      <c r="F998" t="s">
        <v>1418</v>
      </c>
      <c r="G998" t="s">
        <v>1419</v>
      </c>
      <c r="H998">
        <v>23</v>
      </c>
      <c r="I998" t="s">
        <v>51</v>
      </c>
      <c r="J998" t="s">
        <v>1423</v>
      </c>
    </row>
    <row r="999" spans="1:10">
      <c r="A999">
        <v>998</v>
      </c>
      <c r="B999" t="s">
        <v>1381</v>
      </c>
      <c r="C999" t="s">
        <v>1445</v>
      </c>
      <c r="D999" t="s">
        <v>1424</v>
      </c>
      <c r="E999">
        <v>16</v>
      </c>
      <c r="F999" t="s">
        <v>1425</v>
      </c>
      <c r="G999" t="s">
        <v>1426</v>
      </c>
      <c r="H999">
        <v>31</v>
      </c>
      <c r="I999" t="s">
        <v>1427</v>
      </c>
      <c r="J999" t="s">
        <v>211</v>
      </c>
    </row>
    <row r="1000" spans="1:10">
      <c r="A1000">
        <v>999</v>
      </c>
      <c r="B1000" t="s">
        <v>1381</v>
      </c>
      <c r="C1000" t="s">
        <v>1445</v>
      </c>
      <c r="D1000" t="s">
        <v>1428</v>
      </c>
      <c r="E1000">
        <v>17</v>
      </c>
      <c r="F1000" t="s">
        <v>1425</v>
      </c>
      <c r="G1000" t="s">
        <v>1426</v>
      </c>
      <c r="H1000">
        <v>20</v>
      </c>
      <c r="I1000" t="s">
        <v>264</v>
      </c>
      <c r="J1000" t="s">
        <v>528</v>
      </c>
    </row>
    <row r="1001" spans="1:10">
      <c r="A1001">
        <v>1000</v>
      </c>
      <c r="B1001" t="s">
        <v>1381</v>
      </c>
      <c r="C1001" t="s">
        <v>1445</v>
      </c>
      <c r="D1001" t="s">
        <v>1429</v>
      </c>
      <c r="E1001">
        <v>18</v>
      </c>
      <c r="F1001" t="s">
        <v>1430</v>
      </c>
      <c r="G1001" t="s">
        <v>1431</v>
      </c>
      <c r="H1001">
        <v>24</v>
      </c>
      <c r="I1001" t="s">
        <v>196</v>
      </c>
      <c r="J1001" t="s">
        <v>211</v>
      </c>
    </row>
    <row r="1002" spans="1:10">
      <c r="A1002">
        <v>1001</v>
      </c>
      <c r="B1002" t="s">
        <v>1381</v>
      </c>
      <c r="C1002" t="s">
        <v>1445</v>
      </c>
      <c r="D1002" t="s">
        <v>1432</v>
      </c>
      <c r="E1002">
        <v>19</v>
      </c>
      <c r="F1002" t="s">
        <v>1433</v>
      </c>
      <c r="G1002" t="s">
        <v>1434</v>
      </c>
      <c r="H1002">
        <v>25</v>
      </c>
      <c r="I1002" t="s">
        <v>30</v>
      </c>
      <c r="J1002" t="s">
        <v>211</v>
      </c>
    </row>
    <row r="1003" spans="1:10">
      <c r="A1003">
        <v>1002</v>
      </c>
      <c r="B1003" t="s">
        <v>1381</v>
      </c>
      <c r="C1003" t="s">
        <v>1445</v>
      </c>
      <c r="D1003" t="s">
        <v>1435</v>
      </c>
      <c r="E1003">
        <v>20</v>
      </c>
      <c r="F1003" t="s">
        <v>1436</v>
      </c>
      <c r="G1003" t="s">
        <v>1437</v>
      </c>
      <c r="H1003">
        <v>30</v>
      </c>
      <c r="I1003" t="s">
        <v>535</v>
      </c>
      <c r="J1003" t="s">
        <v>211</v>
      </c>
    </row>
    <row r="1004" spans="1:10">
      <c r="A1004">
        <v>1003</v>
      </c>
      <c r="B1004" t="s">
        <v>1381</v>
      </c>
      <c r="C1004" t="s">
        <v>1445</v>
      </c>
      <c r="D1004" t="s">
        <v>1438</v>
      </c>
      <c r="E1004">
        <v>21</v>
      </c>
      <c r="F1004" t="s">
        <v>1436</v>
      </c>
      <c r="G1004" t="s">
        <v>1437</v>
      </c>
      <c r="H1004">
        <v>27</v>
      </c>
      <c r="I1004" t="s">
        <v>51</v>
      </c>
      <c r="J1004" t="s">
        <v>1439</v>
      </c>
    </row>
    <row r="1005" spans="1:10">
      <c r="A1005">
        <v>1004</v>
      </c>
      <c r="B1005" t="s">
        <v>1381</v>
      </c>
      <c r="C1005" t="s">
        <v>1445</v>
      </c>
      <c r="D1005" t="s">
        <v>1440</v>
      </c>
      <c r="E1005">
        <v>22</v>
      </c>
      <c r="F1005" t="s">
        <v>1246</v>
      </c>
      <c r="G1005" t="s">
        <v>1247</v>
      </c>
      <c r="H1005">
        <v>22</v>
      </c>
      <c r="I1005" t="s">
        <v>99</v>
      </c>
      <c r="J1005" t="s">
        <v>22</v>
      </c>
    </row>
    <row r="1006" spans="1:10">
      <c r="A1006">
        <v>1005</v>
      </c>
      <c r="B1006" t="s">
        <v>1381</v>
      </c>
      <c r="C1006" t="s">
        <v>1445</v>
      </c>
      <c r="D1006" t="s">
        <v>1441</v>
      </c>
      <c r="E1006">
        <v>23</v>
      </c>
      <c r="F1006" t="s">
        <v>657</v>
      </c>
      <c r="G1006" t="s">
        <v>658</v>
      </c>
      <c r="H1006">
        <v>24</v>
      </c>
      <c r="I1006" t="s">
        <v>14</v>
      </c>
      <c r="J1006" t="s">
        <v>211</v>
      </c>
    </row>
    <row r="1007" spans="1:10">
      <c r="A1007">
        <v>1006</v>
      </c>
      <c r="B1007" t="s">
        <v>1381</v>
      </c>
      <c r="C1007" t="s">
        <v>1445</v>
      </c>
      <c r="D1007" t="s">
        <v>1442</v>
      </c>
      <c r="E1007">
        <v>24</v>
      </c>
      <c r="F1007" t="s">
        <v>7</v>
      </c>
      <c r="G1007" t="s">
        <v>8</v>
      </c>
      <c r="H1007">
        <v>18</v>
      </c>
      <c r="I1007" t="s">
        <v>99</v>
      </c>
      <c r="J1007" t="s">
        <v>1244</v>
      </c>
    </row>
    <row r="1008" spans="1:10">
      <c r="A1008">
        <v>1007</v>
      </c>
      <c r="B1008" t="s">
        <v>1381</v>
      </c>
      <c r="C1008" t="s">
        <v>1445</v>
      </c>
      <c r="D1008" t="s">
        <v>1443</v>
      </c>
      <c r="E1008">
        <v>25</v>
      </c>
      <c r="F1008" t="s">
        <v>160</v>
      </c>
      <c r="G1008" t="s">
        <v>161</v>
      </c>
      <c r="H1008">
        <v>22</v>
      </c>
      <c r="I1008" t="s">
        <v>9</v>
      </c>
      <c r="J1008" t="s">
        <v>1444</v>
      </c>
    </row>
    <row r="1009" spans="1:10">
      <c r="A1009">
        <v>1008</v>
      </c>
      <c r="B1009" t="s">
        <v>1381</v>
      </c>
      <c r="C1009" t="s">
        <v>1478</v>
      </c>
      <c r="D1009" t="s">
        <v>1446</v>
      </c>
      <c r="E1009">
        <v>1</v>
      </c>
      <c r="F1009" t="s">
        <v>1447</v>
      </c>
      <c r="G1009" t="s">
        <v>1448</v>
      </c>
      <c r="H1009">
        <v>29</v>
      </c>
      <c r="I1009" t="s">
        <v>9</v>
      </c>
      <c r="J1009" t="s">
        <v>211</v>
      </c>
    </row>
    <row r="1010" spans="1:10">
      <c r="A1010">
        <v>1009</v>
      </c>
      <c r="B1010" t="s">
        <v>1381</v>
      </c>
      <c r="C1010" t="s">
        <v>1478</v>
      </c>
      <c r="D1010" t="s">
        <v>1449</v>
      </c>
      <c r="E1010">
        <v>2</v>
      </c>
      <c r="F1010" t="s">
        <v>1450</v>
      </c>
      <c r="G1010" t="s">
        <v>1451</v>
      </c>
      <c r="H1010">
        <v>30</v>
      </c>
      <c r="I1010" t="s">
        <v>14</v>
      </c>
      <c r="J1010" t="s">
        <v>1244</v>
      </c>
    </row>
    <row r="1011" spans="1:10">
      <c r="A1011">
        <v>1010</v>
      </c>
      <c r="B1011" t="s">
        <v>1381</v>
      </c>
      <c r="C1011" t="s">
        <v>1478</v>
      </c>
      <c r="D1011" t="s">
        <v>1452</v>
      </c>
      <c r="E1011">
        <v>3</v>
      </c>
      <c r="F1011" t="s">
        <v>1249</v>
      </c>
      <c r="G1011" t="s">
        <v>1250</v>
      </c>
      <c r="H1011">
        <v>19</v>
      </c>
      <c r="I1011" t="s">
        <v>165</v>
      </c>
      <c r="J1011" t="s">
        <v>22</v>
      </c>
    </row>
    <row r="1012" spans="1:10">
      <c r="A1012">
        <v>1011</v>
      </c>
      <c r="B1012" t="s">
        <v>1381</v>
      </c>
      <c r="C1012" t="s">
        <v>1478</v>
      </c>
      <c r="D1012" t="s">
        <v>1453</v>
      </c>
      <c r="E1012">
        <v>4</v>
      </c>
      <c r="F1012" t="s">
        <v>668</v>
      </c>
      <c r="G1012" t="s">
        <v>669</v>
      </c>
      <c r="H1012">
        <v>25</v>
      </c>
      <c r="I1012" t="s">
        <v>14</v>
      </c>
      <c r="J1012" t="s">
        <v>103</v>
      </c>
    </row>
    <row r="1013" spans="1:10">
      <c r="A1013">
        <v>1012</v>
      </c>
      <c r="B1013" t="s">
        <v>1381</v>
      </c>
      <c r="C1013" t="s">
        <v>1478</v>
      </c>
      <c r="D1013" t="s">
        <v>1454</v>
      </c>
      <c r="E1013">
        <v>5</v>
      </c>
      <c r="F1013" t="s">
        <v>668</v>
      </c>
      <c r="G1013" t="s">
        <v>669</v>
      </c>
      <c r="H1013">
        <v>31</v>
      </c>
      <c r="I1013" t="s">
        <v>51</v>
      </c>
      <c r="J1013" t="s">
        <v>211</v>
      </c>
    </row>
    <row r="1014" spans="1:10">
      <c r="A1014">
        <v>1013</v>
      </c>
      <c r="B1014" t="s">
        <v>1381</v>
      </c>
      <c r="C1014" t="s">
        <v>1478</v>
      </c>
      <c r="D1014" t="s">
        <v>1455</v>
      </c>
      <c r="E1014">
        <v>6</v>
      </c>
      <c r="F1014" t="s">
        <v>24</v>
      </c>
      <c r="G1014" t="s">
        <v>25</v>
      </c>
      <c r="H1014">
        <v>22</v>
      </c>
      <c r="I1014" t="s">
        <v>30</v>
      </c>
      <c r="J1014" t="s">
        <v>211</v>
      </c>
    </row>
    <row r="1015" spans="1:10">
      <c r="A1015">
        <v>1014</v>
      </c>
      <c r="B1015" t="s">
        <v>1381</v>
      </c>
      <c r="C1015" t="s">
        <v>1478</v>
      </c>
      <c r="D1015" t="s">
        <v>1456</v>
      </c>
      <c r="E1015">
        <v>7</v>
      </c>
      <c r="F1015" t="s">
        <v>28</v>
      </c>
      <c r="G1015" t="s">
        <v>29</v>
      </c>
      <c r="H1015">
        <v>27</v>
      </c>
      <c r="I1015" t="s">
        <v>44</v>
      </c>
      <c r="J1015" t="s">
        <v>211</v>
      </c>
    </row>
    <row r="1016" spans="1:10">
      <c r="A1016">
        <v>1015</v>
      </c>
      <c r="B1016" t="s">
        <v>1381</v>
      </c>
      <c r="C1016" t="s">
        <v>1478</v>
      </c>
      <c r="D1016" t="s">
        <v>1457</v>
      </c>
      <c r="E1016">
        <v>8</v>
      </c>
      <c r="F1016" t="s">
        <v>28</v>
      </c>
      <c r="G1016" t="s">
        <v>29</v>
      </c>
      <c r="H1016">
        <v>31</v>
      </c>
      <c r="I1016" t="s">
        <v>44</v>
      </c>
      <c r="J1016" t="s">
        <v>211</v>
      </c>
    </row>
    <row r="1017" spans="1:10">
      <c r="A1017">
        <v>1016</v>
      </c>
      <c r="B1017" t="s">
        <v>1381</v>
      </c>
      <c r="C1017" t="s">
        <v>1478</v>
      </c>
      <c r="D1017" t="s">
        <v>1458</v>
      </c>
      <c r="E1017">
        <v>9</v>
      </c>
      <c r="F1017" t="s">
        <v>33</v>
      </c>
      <c r="G1017" t="s">
        <v>34</v>
      </c>
      <c r="H1017">
        <v>23</v>
      </c>
      <c r="I1017" t="s">
        <v>175</v>
      </c>
      <c r="J1017" t="s">
        <v>211</v>
      </c>
    </row>
    <row r="1018" spans="1:10">
      <c r="A1018">
        <v>1017</v>
      </c>
      <c r="B1018" t="s">
        <v>1381</v>
      </c>
      <c r="C1018" t="s">
        <v>1478</v>
      </c>
      <c r="D1018" t="s">
        <v>1459</v>
      </c>
      <c r="E1018">
        <v>10</v>
      </c>
      <c r="F1018" t="s">
        <v>42</v>
      </c>
      <c r="G1018" t="s">
        <v>43</v>
      </c>
      <c r="H1018">
        <v>33</v>
      </c>
      <c r="I1018" t="s">
        <v>99</v>
      </c>
      <c r="J1018" t="s">
        <v>211</v>
      </c>
    </row>
    <row r="1019" spans="1:10">
      <c r="A1019">
        <v>1018</v>
      </c>
      <c r="B1019" t="s">
        <v>1381</v>
      </c>
      <c r="C1019" t="s">
        <v>1478</v>
      </c>
      <c r="D1019" t="s">
        <v>1460</v>
      </c>
      <c r="E1019">
        <v>11</v>
      </c>
      <c r="F1019" t="s">
        <v>42</v>
      </c>
      <c r="G1019" t="s">
        <v>43</v>
      </c>
      <c r="H1019">
        <v>28</v>
      </c>
      <c r="I1019" t="s">
        <v>99</v>
      </c>
      <c r="J1019" t="s">
        <v>211</v>
      </c>
    </row>
    <row r="1020" spans="1:10">
      <c r="A1020">
        <v>1019</v>
      </c>
      <c r="B1020" t="s">
        <v>1381</v>
      </c>
      <c r="C1020" t="s">
        <v>1478</v>
      </c>
      <c r="D1020" t="s">
        <v>1461</v>
      </c>
      <c r="E1020">
        <v>12</v>
      </c>
      <c r="F1020" t="s">
        <v>46</v>
      </c>
      <c r="G1020" t="s">
        <v>47</v>
      </c>
      <c r="H1020">
        <v>31</v>
      </c>
      <c r="I1020" t="s">
        <v>14</v>
      </c>
      <c r="J1020" t="s">
        <v>211</v>
      </c>
    </row>
    <row r="1021" spans="1:10">
      <c r="A1021">
        <v>1020</v>
      </c>
      <c r="B1021" t="s">
        <v>1381</v>
      </c>
      <c r="C1021" t="s">
        <v>1478</v>
      </c>
      <c r="D1021" t="s">
        <v>1462</v>
      </c>
      <c r="E1021">
        <v>13</v>
      </c>
      <c r="F1021" t="s">
        <v>54</v>
      </c>
      <c r="G1021" t="s">
        <v>55</v>
      </c>
      <c r="H1021">
        <v>25</v>
      </c>
      <c r="I1021" t="s">
        <v>179</v>
      </c>
      <c r="J1021" t="s">
        <v>211</v>
      </c>
    </row>
    <row r="1022" spans="1:10">
      <c r="A1022">
        <v>1021</v>
      </c>
      <c r="B1022" t="s">
        <v>1381</v>
      </c>
      <c r="C1022" t="s">
        <v>1478</v>
      </c>
      <c r="D1022" t="s">
        <v>1463</v>
      </c>
      <c r="E1022">
        <v>14</v>
      </c>
      <c r="F1022" t="s">
        <v>428</v>
      </c>
      <c r="G1022" t="s">
        <v>429</v>
      </c>
      <c r="H1022">
        <v>24</v>
      </c>
      <c r="I1022" t="s">
        <v>99</v>
      </c>
      <c r="J1022" t="s">
        <v>1464</v>
      </c>
    </row>
    <row r="1023" spans="1:10">
      <c r="A1023">
        <v>1022</v>
      </c>
      <c r="B1023" t="s">
        <v>1381</v>
      </c>
      <c r="C1023" t="s">
        <v>1478</v>
      </c>
      <c r="D1023" t="s">
        <v>1465</v>
      </c>
      <c r="E1023">
        <v>15</v>
      </c>
      <c r="F1023" t="s">
        <v>739</v>
      </c>
      <c r="G1023" t="s">
        <v>740</v>
      </c>
      <c r="H1023">
        <v>31</v>
      </c>
      <c r="I1023" t="s">
        <v>35</v>
      </c>
      <c r="J1023" t="s">
        <v>211</v>
      </c>
    </row>
    <row r="1024" spans="1:10">
      <c r="A1024">
        <v>1023</v>
      </c>
      <c r="B1024" t="s">
        <v>1381</v>
      </c>
      <c r="C1024" t="s">
        <v>1478</v>
      </c>
      <c r="D1024" t="s">
        <v>1466</v>
      </c>
      <c r="E1024">
        <v>16</v>
      </c>
      <c r="F1024" t="s">
        <v>611</v>
      </c>
      <c r="G1024" t="s">
        <v>612</v>
      </c>
      <c r="H1024">
        <v>24</v>
      </c>
      <c r="I1024" t="s">
        <v>134</v>
      </c>
      <c r="J1024" t="s">
        <v>211</v>
      </c>
    </row>
    <row r="1025" spans="1:10">
      <c r="A1025">
        <v>1024</v>
      </c>
      <c r="B1025" t="s">
        <v>1381</v>
      </c>
      <c r="C1025" t="s">
        <v>1478</v>
      </c>
      <c r="D1025" t="s">
        <v>1467</v>
      </c>
      <c r="E1025">
        <v>17</v>
      </c>
      <c r="F1025" t="s">
        <v>167</v>
      </c>
      <c r="G1025" t="s">
        <v>168</v>
      </c>
      <c r="H1025">
        <v>24</v>
      </c>
      <c r="I1025" t="s">
        <v>9</v>
      </c>
      <c r="J1025" t="s">
        <v>211</v>
      </c>
    </row>
    <row r="1026" spans="1:10">
      <c r="A1026">
        <v>1025</v>
      </c>
      <c r="B1026" t="s">
        <v>1381</v>
      </c>
      <c r="C1026" t="s">
        <v>1478</v>
      </c>
      <c r="D1026" t="s">
        <v>1468</v>
      </c>
      <c r="E1026">
        <v>18</v>
      </c>
      <c r="F1026" t="s">
        <v>619</v>
      </c>
      <c r="G1026" t="s">
        <v>620</v>
      </c>
      <c r="H1026">
        <v>26</v>
      </c>
      <c r="I1026" t="s">
        <v>94</v>
      </c>
      <c r="J1026" t="s">
        <v>211</v>
      </c>
    </row>
    <row r="1027" spans="1:10">
      <c r="A1027">
        <v>1026</v>
      </c>
      <c r="B1027" t="s">
        <v>1381</v>
      </c>
      <c r="C1027" t="s">
        <v>1478</v>
      </c>
      <c r="D1027" t="s">
        <v>1469</v>
      </c>
      <c r="E1027">
        <v>19</v>
      </c>
      <c r="F1027" t="s">
        <v>619</v>
      </c>
      <c r="G1027" t="s">
        <v>620</v>
      </c>
      <c r="H1027">
        <v>23</v>
      </c>
      <c r="I1027" t="s">
        <v>14</v>
      </c>
      <c r="J1027" t="s">
        <v>211</v>
      </c>
    </row>
    <row r="1028" spans="1:10">
      <c r="A1028">
        <v>1027</v>
      </c>
      <c r="B1028" t="s">
        <v>1381</v>
      </c>
      <c r="C1028" t="s">
        <v>1478</v>
      </c>
      <c r="D1028" t="s">
        <v>1470</v>
      </c>
      <c r="E1028">
        <v>20</v>
      </c>
      <c r="F1028" t="s">
        <v>619</v>
      </c>
      <c r="G1028" t="s">
        <v>620</v>
      </c>
      <c r="H1028">
        <v>23</v>
      </c>
      <c r="I1028" t="s">
        <v>196</v>
      </c>
      <c r="J1028" t="s">
        <v>211</v>
      </c>
    </row>
    <row r="1029" spans="1:10">
      <c r="A1029">
        <v>1028</v>
      </c>
      <c r="B1029" t="s">
        <v>1381</v>
      </c>
      <c r="C1029" t="s">
        <v>1478</v>
      </c>
      <c r="D1029" t="s">
        <v>1471</v>
      </c>
      <c r="E1029">
        <v>21</v>
      </c>
      <c r="F1029" t="s">
        <v>78</v>
      </c>
      <c r="G1029" t="s">
        <v>79</v>
      </c>
      <c r="H1029">
        <v>29</v>
      </c>
      <c r="I1029" t="s">
        <v>51</v>
      </c>
      <c r="J1029" t="s">
        <v>1472</v>
      </c>
    </row>
    <row r="1030" spans="1:10">
      <c r="A1030">
        <v>1029</v>
      </c>
      <c r="B1030" t="s">
        <v>1381</v>
      </c>
      <c r="C1030" t="s">
        <v>1478</v>
      </c>
      <c r="D1030" t="s">
        <v>1473</v>
      </c>
      <c r="E1030">
        <v>22</v>
      </c>
      <c r="F1030" t="s">
        <v>177</v>
      </c>
      <c r="G1030" t="s">
        <v>178</v>
      </c>
      <c r="H1030">
        <v>19</v>
      </c>
      <c r="I1030" t="s">
        <v>94</v>
      </c>
      <c r="J1030" t="s">
        <v>211</v>
      </c>
    </row>
    <row r="1031" spans="1:10">
      <c r="A1031">
        <v>1030</v>
      </c>
      <c r="B1031" t="s">
        <v>1381</v>
      </c>
      <c r="C1031" t="s">
        <v>1478</v>
      </c>
      <c r="D1031" t="s">
        <v>1474</v>
      </c>
      <c r="E1031">
        <v>23</v>
      </c>
      <c r="F1031" t="s">
        <v>761</v>
      </c>
      <c r="G1031" t="s">
        <v>762</v>
      </c>
      <c r="H1031">
        <v>21</v>
      </c>
      <c r="I1031" t="s">
        <v>51</v>
      </c>
      <c r="J1031" t="s">
        <v>211</v>
      </c>
    </row>
    <row r="1032" spans="1:10">
      <c r="A1032">
        <v>1031</v>
      </c>
      <c r="B1032" t="s">
        <v>1381</v>
      </c>
      <c r="C1032" t="s">
        <v>1478</v>
      </c>
      <c r="D1032" t="s">
        <v>1475</v>
      </c>
      <c r="E1032">
        <v>24</v>
      </c>
      <c r="F1032" t="s">
        <v>761</v>
      </c>
      <c r="G1032" t="s">
        <v>762</v>
      </c>
      <c r="H1032">
        <v>27</v>
      </c>
      <c r="I1032" t="s">
        <v>165</v>
      </c>
      <c r="J1032" t="s">
        <v>211</v>
      </c>
    </row>
    <row r="1033" spans="1:10">
      <c r="A1033">
        <v>1032</v>
      </c>
      <c r="B1033" t="s">
        <v>1381</v>
      </c>
      <c r="C1033" t="s">
        <v>1478</v>
      </c>
      <c r="D1033" t="s">
        <v>1476</v>
      </c>
      <c r="E1033">
        <v>25</v>
      </c>
      <c r="F1033" t="s">
        <v>243</v>
      </c>
      <c r="G1033" t="s">
        <v>244</v>
      </c>
      <c r="H1033">
        <v>17</v>
      </c>
      <c r="I1033" t="s">
        <v>21</v>
      </c>
      <c r="J1033" t="s">
        <v>1477</v>
      </c>
    </row>
    <row r="1034" spans="1:10">
      <c r="A1034">
        <v>1033</v>
      </c>
      <c r="B1034" t="s">
        <v>1381</v>
      </c>
      <c r="C1034" t="s">
        <v>1518</v>
      </c>
      <c r="D1034" t="s">
        <v>1479</v>
      </c>
      <c r="E1034">
        <v>1</v>
      </c>
      <c r="F1034" t="s">
        <v>1480</v>
      </c>
      <c r="G1034" t="s">
        <v>1481</v>
      </c>
      <c r="H1034">
        <v>27</v>
      </c>
      <c r="I1034" t="s">
        <v>270</v>
      </c>
      <c r="J1034" t="s">
        <v>211</v>
      </c>
    </row>
    <row r="1035" spans="1:10">
      <c r="A1035">
        <v>1034</v>
      </c>
      <c r="B1035" t="s">
        <v>1381</v>
      </c>
      <c r="C1035" t="s">
        <v>1518</v>
      </c>
      <c r="D1035" t="s">
        <v>1482</v>
      </c>
      <c r="E1035">
        <v>2</v>
      </c>
      <c r="F1035" t="s">
        <v>1483</v>
      </c>
      <c r="G1035" t="s">
        <v>1484</v>
      </c>
      <c r="H1035">
        <v>30</v>
      </c>
      <c r="I1035" t="s">
        <v>14</v>
      </c>
      <c r="J1035" t="s">
        <v>211</v>
      </c>
    </row>
    <row r="1036" spans="1:10">
      <c r="A1036">
        <v>1035</v>
      </c>
      <c r="B1036" t="s">
        <v>1381</v>
      </c>
      <c r="C1036" t="s">
        <v>1518</v>
      </c>
      <c r="D1036" t="s">
        <v>1485</v>
      </c>
      <c r="E1036">
        <v>3</v>
      </c>
      <c r="F1036" t="s">
        <v>1486</v>
      </c>
      <c r="G1036" t="s">
        <v>1487</v>
      </c>
      <c r="H1036">
        <v>35</v>
      </c>
      <c r="I1036" t="s">
        <v>144</v>
      </c>
      <c r="J1036" t="s">
        <v>211</v>
      </c>
    </row>
    <row r="1037" spans="1:10">
      <c r="A1037">
        <v>1036</v>
      </c>
      <c r="B1037" t="s">
        <v>1381</v>
      </c>
      <c r="C1037" t="s">
        <v>1518</v>
      </c>
      <c r="D1037" t="s">
        <v>1488</v>
      </c>
      <c r="E1037">
        <v>4</v>
      </c>
      <c r="F1037" t="s">
        <v>1489</v>
      </c>
      <c r="G1037" t="s">
        <v>1490</v>
      </c>
      <c r="H1037">
        <v>31</v>
      </c>
      <c r="I1037" t="s">
        <v>94</v>
      </c>
      <c r="J1037" t="s">
        <v>211</v>
      </c>
    </row>
    <row r="1038" spans="1:10">
      <c r="A1038">
        <v>1037</v>
      </c>
      <c r="B1038" t="s">
        <v>1381</v>
      </c>
      <c r="C1038" t="s">
        <v>1518</v>
      </c>
      <c r="D1038" t="s">
        <v>1491</v>
      </c>
      <c r="E1038">
        <v>5</v>
      </c>
      <c r="F1038" t="s">
        <v>1492</v>
      </c>
      <c r="G1038" t="s">
        <v>1493</v>
      </c>
      <c r="H1038">
        <v>24</v>
      </c>
      <c r="I1038" t="s">
        <v>9</v>
      </c>
      <c r="J1038" t="s">
        <v>211</v>
      </c>
    </row>
    <row r="1039" spans="1:10">
      <c r="A1039">
        <v>1038</v>
      </c>
      <c r="B1039" t="s">
        <v>1381</v>
      </c>
      <c r="C1039" t="s">
        <v>1518</v>
      </c>
      <c r="D1039" t="s">
        <v>1494</v>
      </c>
      <c r="E1039">
        <v>6</v>
      </c>
      <c r="F1039" t="s">
        <v>1495</v>
      </c>
      <c r="G1039" t="s">
        <v>1496</v>
      </c>
      <c r="H1039">
        <v>28</v>
      </c>
      <c r="I1039" t="s">
        <v>30</v>
      </c>
      <c r="J1039" t="s">
        <v>211</v>
      </c>
    </row>
    <row r="1040" spans="1:10">
      <c r="A1040">
        <v>1039</v>
      </c>
      <c r="B1040" t="s">
        <v>1381</v>
      </c>
      <c r="C1040" t="s">
        <v>1518</v>
      </c>
      <c r="D1040" t="s">
        <v>1497</v>
      </c>
      <c r="E1040">
        <v>7</v>
      </c>
      <c r="F1040" t="s">
        <v>900</v>
      </c>
      <c r="G1040" t="s">
        <v>1498</v>
      </c>
      <c r="H1040">
        <v>26</v>
      </c>
      <c r="I1040" t="s">
        <v>14</v>
      </c>
      <c r="J1040" t="s">
        <v>211</v>
      </c>
    </row>
    <row r="1041" spans="1:10">
      <c r="A1041">
        <v>1040</v>
      </c>
      <c r="B1041" t="s">
        <v>1381</v>
      </c>
      <c r="C1041" t="s">
        <v>1518</v>
      </c>
      <c r="D1041" t="s">
        <v>1499</v>
      </c>
      <c r="E1041">
        <v>8</v>
      </c>
      <c r="F1041" t="s">
        <v>900</v>
      </c>
      <c r="G1041" t="s">
        <v>1498</v>
      </c>
      <c r="H1041">
        <v>29</v>
      </c>
      <c r="I1041" t="s">
        <v>535</v>
      </c>
      <c r="J1041" t="s">
        <v>211</v>
      </c>
    </row>
    <row r="1042" spans="1:10">
      <c r="A1042">
        <v>1041</v>
      </c>
      <c r="B1042" t="s">
        <v>1381</v>
      </c>
      <c r="C1042" t="s">
        <v>1518</v>
      </c>
      <c r="D1042" t="s">
        <v>1500</v>
      </c>
      <c r="E1042">
        <v>9</v>
      </c>
      <c r="F1042" t="s">
        <v>7</v>
      </c>
      <c r="G1042" t="s">
        <v>8</v>
      </c>
      <c r="H1042">
        <v>31</v>
      </c>
      <c r="I1042" t="s">
        <v>99</v>
      </c>
      <c r="J1042" t="s">
        <v>211</v>
      </c>
    </row>
    <row r="1043" spans="1:10">
      <c r="A1043">
        <v>1042</v>
      </c>
      <c r="B1043" t="s">
        <v>1381</v>
      </c>
      <c r="C1043" t="s">
        <v>1518</v>
      </c>
      <c r="D1043" t="s">
        <v>1501</v>
      </c>
      <c r="E1043">
        <v>10</v>
      </c>
      <c r="F1043" t="s">
        <v>664</v>
      </c>
      <c r="G1043" t="s">
        <v>665</v>
      </c>
      <c r="H1043">
        <v>26</v>
      </c>
      <c r="I1043" t="s">
        <v>1502</v>
      </c>
      <c r="J1043" t="s">
        <v>211</v>
      </c>
    </row>
    <row r="1044" spans="1:10">
      <c r="A1044">
        <v>1043</v>
      </c>
      <c r="B1044" t="s">
        <v>1381</v>
      </c>
      <c r="C1044" t="s">
        <v>1518</v>
      </c>
      <c r="D1044" t="s">
        <v>1503</v>
      </c>
      <c r="E1044">
        <v>11</v>
      </c>
      <c r="F1044" t="s">
        <v>335</v>
      </c>
      <c r="G1044" t="s">
        <v>336</v>
      </c>
      <c r="H1044">
        <v>24</v>
      </c>
      <c r="I1044" t="s">
        <v>14</v>
      </c>
      <c r="J1044" t="s">
        <v>211</v>
      </c>
    </row>
    <row r="1045" spans="1:10">
      <c r="A1045">
        <v>1044</v>
      </c>
      <c r="B1045" t="s">
        <v>1381</v>
      </c>
      <c r="C1045" t="s">
        <v>1518</v>
      </c>
      <c r="D1045" t="s">
        <v>1504</v>
      </c>
      <c r="E1045">
        <v>12</v>
      </c>
      <c r="F1045" t="s">
        <v>335</v>
      </c>
      <c r="G1045" t="s">
        <v>336</v>
      </c>
      <c r="H1045">
        <v>28</v>
      </c>
      <c r="I1045" t="s">
        <v>99</v>
      </c>
      <c r="J1045" t="s">
        <v>211</v>
      </c>
    </row>
    <row r="1046" spans="1:10">
      <c r="A1046">
        <v>1045</v>
      </c>
      <c r="B1046" t="s">
        <v>1381</v>
      </c>
      <c r="C1046" t="s">
        <v>1518</v>
      </c>
      <c r="D1046" t="s">
        <v>1505</v>
      </c>
      <c r="E1046">
        <v>13</v>
      </c>
      <c r="F1046" t="s">
        <v>668</v>
      </c>
      <c r="G1046" t="s">
        <v>669</v>
      </c>
      <c r="H1046">
        <v>23</v>
      </c>
      <c r="I1046" t="s">
        <v>51</v>
      </c>
      <c r="J1046" t="s">
        <v>211</v>
      </c>
    </row>
    <row r="1047" spans="1:10">
      <c r="A1047">
        <v>1046</v>
      </c>
      <c r="B1047" t="s">
        <v>1381</v>
      </c>
      <c r="C1047" t="s">
        <v>1518</v>
      </c>
      <c r="D1047" t="s">
        <v>1506</v>
      </c>
      <c r="E1047">
        <v>14</v>
      </c>
      <c r="F1047" t="s">
        <v>17</v>
      </c>
      <c r="G1047" t="s">
        <v>18</v>
      </c>
      <c r="H1047">
        <v>20</v>
      </c>
      <c r="I1047" t="s">
        <v>99</v>
      </c>
      <c r="J1047" t="s">
        <v>211</v>
      </c>
    </row>
    <row r="1048" spans="1:10">
      <c r="A1048">
        <v>1047</v>
      </c>
      <c r="B1048" t="s">
        <v>1381</v>
      </c>
      <c r="C1048" t="s">
        <v>1518</v>
      </c>
      <c r="D1048" t="s">
        <v>1507</v>
      </c>
      <c r="E1048">
        <v>15</v>
      </c>
      <c r="F1048" t="s">
        <v>338</v>
      </c>
      <c r="G1048" t="s">
        <v>339</v>
      </c>
      <c r="H1048">
        <v>22</v>
      </c>
      <c r="I1048" t="s">
        <v>264</v>
      </c>
      <c r="J1048" t="s">
        <v>211</v>
      </c>
    </row>
    <row r="1049" spans="1:10">
      <c r="A1049">
        <v>1048</v>
      </c>
      <c r="B1049" t="s">
        <v>1381</v>
      </c>
      <c r="C1049" t="s">
        <v>1518</v>
      </c>
      <c r="D1049" t="s">
        <v>1508</v>
      </c>
      <c r="E1049">
        <v>16</v>
      </c>
      <c r="F1049" t="s">
        <v>28</v>
      </c>
      <c r="G1049" t="s">
        <v>29</v>
      </c>
      <c r="H1049">
        <v>24</v>
      </c>
      <c r="I1049" t="s">
        <v>9</v>
      </c>
      <c r="J1049" t="s">
        <v>211</v>
      </c>
    </row>
    <row r="1050" spans="1:10">
      <c r="A1050">
        <v>1049</v>
      </c>
      <c r="B1050" t="s">
        <v>1381</v>
      </c>
      <c r="C1050" t="s">
        <v>1518</v>
      </c>
      <c r="D1050" t="s">
        <v>1509</v>
      </c>
      <c r="E1050">
        <v>17</v>
      </c>
      <c r="F1050" t="s">
        <v>28</v>
      </c>
      <c r="G1050" t="s">
        <v>29</v>
      </c>
      <c r="H1050">
        <v>22</v>
      </c>
      <c r="I1050" t="s">
        <v>26</v>
      </c>
      <c r="J1050" t="s">
        <v>211</v>
      </c>
    </row>
    <row r="1051" spans="1:10">
      <c r="A1051">
        <v>1050</v>
      </c>
      <c r="B1051" t="s">
        <v>1381</v>
      </c>
      <c r="C1051" t="s">
        <v>1518</v>
      </c>
      <c r="D1051" t="s">
        <v>1510</v>
      </c>
      <c r="E1051">
        <v>18</v>
      </c>
      <c r="F1051" t="s">
        <v>33</v>
      </c>
      <c r="G1051" t="s">
        <v>34</v>
      </c>
      <c r="H1051">
        <v>21</v>
      </c>
      <c r="I1051" t="s">
        <v>175</v>
      </c>
      <c r="J1051" t="s">
        <v>211</v>
      </c>
    </row>
    <row r="1052" spans="1:10">
      <c r="A1052">
        <v>1051</v>
      </c>
      <c r="B1052" t="s">
        <v>1381</v>
      </c>
      <c r="C1052" t="s">
        <v>1518</v>
      </c>
      <c r="D1052" t="s">
        <v>1511</v>
      </c>
      <c r="E1052">
        <v>19</v>
      </c>
      <c r="F1052" t="s">
        <v>42</v>
      </c>
      <c r="G1052" t="s">
        <v>43</v>
      </c>
      <c r="H1052">
        <v>32</v>
      </c>
      <c r="I1052" t="s">
        <v>535</v>
      </c>
      <c r="J1052" t="s">
        <v>211</v>
      </c>
    </row>
    <row r="1053" spans="1:10">
      <c r="A1053">
        <v>1052</v>
      </c>
      <c r="B1053" t="s">
        <v>1381</v>
      </c>
      <c r="C1053" t="s">
        <v>1518</v>
      </c>
      <c r="D1053" t="s">
        <v>1512</v>
      </c>
      <c r="E1053">
        <v>20</v>
      </c>
      <c r="F1053" t="s">
        <v>154</v>
      </c>
      <c r="G1053" t="s">
        <v>155</v>
      </c>
      <c r="H1053">
        <v>33</v>
      </c>
      <c r="I1053" t="s">
        <v>621</v>
      </c>
      <c r="J1053" t="s">
        <v>211</v>
      </c>
    </row>
    <row r="1054" spans="1:10">
      <c r="A1054">
        <v>1053</v>
      </c>
      <c r="B1054" t="s">
        <v>1381</v>
      </c>
      <c r="C1054" t="s">
        <v>1518</v>
      </c>
      <c r="D1054" t="s">
        <v>1513</v>
      </c>
      <c r="E1054">
        <v>21</v>
      </c>
      <c r="F1054" t="s">
        <v>433</v>
      </c>
      <c r="G1054" t="s">
        <v>434</v>
      </c>
      <c r="H1054">
        <v>28</v>
      </c>
      <c r="I1054" t="s">
        <v>1514</v>
      </c>
      <c r="J1054" t="s">
        <v>211</v>
      </c>
    </row>
    <row r="1055" spans="1:10">
      <c r="A1055">
        <v>1054</v>
      </c>
      <c r="B1055" t="s">
        <v>1381</v>
      </c>
      <c r="C1055" t="s">
        <v>1518</v>
      </c>
      <c r="D1055" t="s">
        <v>1515</v>
      </c>
      <c r="E1055">
        <v>22</v>
      </c>
      <c r="F1055" t="s">
        <v>361</v>
      </c>
      <c r="G1055" t="s">
        <v>362</v>
      </c>
      <c r="H1055">
        <v>22</v>
      </c>
      <c r="I1055" t="s">
        <v>26</v>
      </c>
      <c r="J1055" t="s">
        <v>211</v>
      </c>
    </row>
    <row r="1056" spans="1:10">
      <c r="A1056">
        <v>1055</v>
      </c>
      <c r="B1056" t="s">
        <v>1381</v>
      </c>
      <c r="C1056" t="s">
        <v>1518</v>
      </c>
      <c r="D1056" t="s">
        <v>1516</v>
      </c>
      <c r="E1056">
        <v>23</v>
      </c>
      <c r="F1056" t="s">
        <v>361</v>
      </c>
      <c r="G1056" t="s">
        <v>362</v>
      </c>
      <c r="H1056">
        <v>22</v>
      </c>
      <c r="I1056" t="s">
        <v>175</v>
      </c>
      <c r="J1056" t="s">
        <v>211</v>
      </c>
    </row>
    <row r="1057" spans="1:10">
      <c r="A1057">
        <v>1056</v>
      </c>
      <c r="B1057" t="s">
        <v>1381</v>
      </c>
      <c r="C1057" t="s">
        <v>1518</v>
      </c>
      <c r="D1057" t="s">
        <v>1517</v>
      </c>
      <c r="E1057">
        <v>24</v>
      </c>
      <c r="F1057" t="s">
        <v>688</v>
      </c>
      <c r="G1057" t="s">
        <v>689</v>
      </c>
      <c r="H1057">
        <v>24</v>
      </c>
      <c r="I1057" t="s">
        <v>131</v>
      </c>
      <c r="J1057" t="s">
        <v>211</v>
      </c>
    </row>
    <row r="1058" spans="1:10">
      <c r="A1058">
        <v>1057</v>
      </c>
      <c r="B1058" t="s">
        <v>1381</v>
      </c>
      <c r="C1058" t="s">
        <v>1571</v>
      </c>
      <c r="D1058" t="s">
        <v>1519</v>
      </c>
      <c r="E1058">
        <v>1</v>
      </c>
      <c r="F1058" t="s">
        <v>1520</v>
      </c>
      <c r="G1058" t="s">
        <v>1521</v>
      </c>
      <c r="H1058">
        <v>30</v>
      </c>
      <c r="I1058" t="s">
        <v>270</v>
      </c>
      <c r="J1058" t="s">
        <v>1244</v>
      </c>
    </row>
    <row r="1059" spans="1:10">
      <c r="A1059">
        <v>1058</v>
      </c>
      <c r="B1059" t="s">
        <v>1381</v>
      </c>
      <c r="C1059" t="s">
        <v>1571</v>
      </c>
      <c r="D1059" t="s">
        <v>1522</v>
      </c>
      <c r="E1059">
        <v>2</v>
      </c>
      <c r="F1059" t="s">
        <v>1523</v>
      </c>
      <c r="G1059" t="s">
        <v>1524</v>
      </c>
      <c r="H1059">
        <v>34</v>
      </c>
      <c r="I1059" t="s">
        <v>51</v>
      </c>
      <c r="J1059" t="s">
        <v>22</v>
      </c>
    </row>
    <row r="1060" spans="1:10">
      <c r="A1060">
        <v>1059</v>
      </c>
      <c r="B1060" t="s">
        <v>1381</v>
      </c>
      <c r="C1060" t="s">
        <v>1571</v>
      </c>
      <c r="D1060" t="s">
        <v>1525</v>
      </c>
      <c r="E1060">
        <v>3</v>
      </c>
      <c r="F1060" t="s">
        <v>1526</v>
      </c>
      <c r="G1060" t="s">
        <v>1527</v>
      </c>
      <c r="H1060">
        <v>29</v>
      </c>
      <c r="I1060" t="s">
        <v>227</v>
      </c>
      <c r="J1060" t="s">
        <v>211</v>
      </c>
    </row>
    <row r="1061" spans="1:10">
      <c r="A1061">
        <v>1060</v>
      </c>
      <c r="B1061" t="s">
        <v>1381</v>
      </c>
      <c r="C1061" t="s">
        <v>1571</v>
      </c>
      <c r="D1061" t="s">
        <v>1528</v>
      </c>
      <c r="E1061">
        <v>4</v>
      </c>
      <c r="F1061" t="s">
        <v>1405</v>
      </c>
      <c r="G1061" t="s">
        <v>1406</v>
      </c>
      <c r="H1061">
        <v>28</v>
      </c>
      <c r="I1061" t="s">
        <v>9</v>
      </c>
      <c r="J1061" t="s">
        <v>815</v>
      </c>
    </row>
    <row r="1062" spans="1:10">
      <c r="A1062">
        <v>1061</v>
      </c>
      <c r="B1062" t="s">
        <v>1381</v>
      </c>
      <c r="C1062" t="s">
        <v>1571</v>
      </c>
      <c r="D1062" t="s">
        <v>1529</v>
      </c>
      <c r="E1062">
        <v>5</v>
      </c>
      <c r="F1062" t="s">
        <v>1530</v>
      </c>
      <c r="G1062" t="s">
        <v>1531</v>
      </c>
      <c r="H1062">
        <v>21</v>
      </c>
      <c r="I1062" t="s">
        <v>270</v>
      </c>
      <c r="J1062" t="s">
        <v>1532</v>
      </c>
    </row>
    <row r="1063" spans="1:10">
      <c r="A1063">
        <v>1062</v>
      </c>
      <c r="B1063" t="s">
        <v>1381</v>
      </c>
      <c r="C1063" t="s">
        <v>1571</v>
      </c>
      <c r="D1063" t="s">
        <v>1533</v>
      </c>
      <c r="E1063">
        <v>6</v>
      </c>
      <c r="F1063" t="s">
        <v>1534</v>
      </c>
      <c r="G1063" t="s">
        <v>1535</v>
      </c>
      <c r="H1063">
        <v>26</v>
      </c>
      <c r="I1063" t="s">
        <v>179</v>
      </c>
      <c r="J1063" t="s">
        <v>211</v>
      </c>
    </row>
    <row r="1064" spans="1:10">
      <c r="A1064">
        <v>1063</v>
      </c>
      <c r="B1064" t="s">
        <v>1381</v>
      </c>
      <c r="C1064" t="s">
        <v>1571</v>
      </c>
      <c r="D1064" t="s">
        <v>1536</v>
      </c>
      <c r="E1064">
        <v>7</v>
      </c>
      <c r="F1064" t="s">
        <v>1534</v>
      </c>
      <c r="G1064" t="s">
        <v>1535</v>
      </c>
      <c r="H1064">
        <v>27</v>
      </c>
      <c r="I1064" t="s">
        <v>1130</v>
      </c>
      <c r="J1064" t="s">
        <v>1389</v>
      </c>
    </row>
    <row r="1065" spans="1:10">
      <c r="A1065">
        <v>1064</v>
      </c>
      <c r="B1065" t="s">
        <v>1381</v>
      </c>
      <c r="C1065" t="s">
        <v>1571</v>
      </c>
      <c r="D1065" t="s">
        <v>1537</v>
      </c>
      <c r="E1065">
        <v>8</v>
      </c>
      <c r="F1065" t="s">
        <v>1538</v>
      </c>
      <c r="G1065" t="s">
        <v>1539</v>
      </c>
      <c r="H1065">
        <v>28</v>
      </c>
      <c r="I1065" t="s">
        <v>99</v>
      </c>
      <c r="J1065" t="s">
        <v>1540</v>
      </c>
    </row>
    <row r="1066" spans="1:10">
      <c r="A1066">
        <v>1065</v>
      </c>
      <c r="B1066" t="s">
        <v>1381</v>
      </c>
      <c r="C1066" t="s">
        <v>1571</v>
      </c>
      <c r="D1066" t="s">
        <v>1541</v>
      </c>
      <c r="E1066">
        <v>9</v>
      </c>
      <c r="F1066" t="s">
        <v>1542</v>
      </c>
      <c r="G1066" t="s">
        <v>1543</v>
      </c>
      <c r="H1066">
        <v>25</v>
      </c>
      <c r="I1066" t="s">
        <v>1502</v>
      </c>
      <c r="J1066" t="s">
        <v>1244</v>
      </c>
    </row>
    <row r="1067" spans="1:10">
      <c r="A1067">
        <v>1066</v>
      </c>
      <c r="B1067" t="s">
        <v>1381</v>
      </c>
      <c r="C1067" t="s">
        <v>1571</v>
      </c>
      <c r="D1067" t="s">
        <v>1544</v>
      </c>
      <c r="E1067">
        <v>10</v>
      </c>
      <c r="F1067" t="s">
        <v>1242</v>
      </c>
      <c r="G1067" t="s">
        <v>1243</v>
      </c>
      <c r="H1067">
        <v>29</v>
      </c>
      <c r="I1067" t="s">
        <v>1258</v>
      </c>
      <c r="J1067" t="s">
        <v>1402</v>
      </c>
    </row>
    <row r="1068" spans="1:10">
      <c r="A1068">
        <v>1067</v>
      </c>
      <c r="B1068" t="s">
        <v>1381</v>
      </c>
      <c r="C1068" t="s">
        <v>1571</v>
      </c>
      <c r="D1068" t="s">
        <v>1545</v>
      </c>
      <c r="E1068">
        <v>11</v>
      </c>
      <c r="F1068" t="s">
        <v>1546</v>
      </c>
      <c r="G1068" t="s">
        <v>1547</v>
      </c>
      <c r="H1068">
        <v>26</v>
      </c>
      <c r="I1068" t="s">
        <v>1548</v>
      </c>
      <c r="J1068" t="s">
        <v>211</v>
      </c>
    </row>
    <row r="1069" spans="1:10">
      <c r="A1069">
        <v>1068</v>
      </c>
      <c r="B1069" t="s">
        <v>1381</v>
      </c>
      <c r="C1069" t="s">
        <v>1571</v>
      </c>
      <c r="D1069" t="s">
        <v>1549</v>
      </c>
      <c r="E1069">
        <v>12</v>
      </c>
      <c r="F1069" t="s">
        <v>1550</v>
      </c>
      <c r="G1069" t="s">
        <v>1551</v>
      </c>
      <c r="H1069">
        <v>26</v>
      </c>
      <c r="I1069" t="s">
        <v>14</v>
      </c>
      <c r="J1069" t="s">
        <v>22</v>
      </c>
    </row>
    <row r="1070" spans="1:10">
      <c r="A1070">
        <v>1069</v>
      </c>
      <c r="B1070" t="s">
        <v>1381</v>
      </c>
      <c r="C1070" t="s">
        <v>1571</v>
      </c>
      <c r="D1070" t="s">
        <v>1552</v>
      </c>
      <c r="E1070">
        <v>13</v>
      </c>
      <c r="F1070" t="s">
        <v>1550</v>
      </c>
      <c r="G1070" t="s">
        <v>1551</v>
      </c>
      <c r="H1070">
        <v>26</v>
      </c>
      <c r="I1070" t="s">
        <v>270</v>
      </c>
      <c r="J1070" t="s">
        <v>38</v>
      </c>
    </row>
    <row r="1071" spans="1:10">
      <c r="A1071">
        <v>1070</v>
      </c>
      <c r="B1071" t="s">
        <v>1381</v>
      </c>
      <c r="C1071" t="s">
        <v>1571</v>
      </c>
      <c r="D1071" t="s">
        <v>1553</v>
      </c>
      <c r="E1071">
        <v>14</v>
      </c>
      <c r="F1071" t="s">
        <v>1554</v>
      </c>
      <c r="G1071" t="s">
        <v>1555</v>
      </c>
      <c r="H1071">
        <v>32</v>
      </c>
      <c r="I1071" t="s">
        <v>14</v>
      </c>
      <c r="J1071" t="s">
        <v>528</v>
      </c>
    </row>
    <row r="1072" spans="1:10">
      <c r="A1072">
        <v>1071</v>
      </c>
      <c r="B1072" t="s">
        <v>1381</v>
      </c>
      <c r="C1072" t="s">
        <v>1571</v>
      </c>
      <c r="D1072" t="s">
        <v>1556</v>
      </c>
      <c r="E1072">
        <v>15</v>
      </c>
      <c r="F1072" t="s">
        <v>1557</v>
      </c>
      <c r="G1072" t="s">
        <v>1558</v>
      </c>
      <c r="H1072">
        <v>30</v>
      </c>
      <c r="I1072" t="s">
        <v>14</v>
      </c>
      <c r="J1072" t="s">
        <v>1559</v>
      </c>
    </row>
    <row r="1073" spans="1:10">
      <c r="A1073">
        <v>1072</v>
      </c>
      <c r="B1073" t="s">
        <v>1381</v>
      </c>
      <c r="C1073" t="s">
        <v>1571</v>
      </c>
      <c r="D1073" t="s">
        <v>1560</v>
      </c>
      <c r="E1073">
        <v>16</v>
      </c>
      <c r="F1073" t="s">
        <v>590</v>
      </c>
      <c r="G1073" t="s">
        <v>591</v>
      </c>
      <c r="H1073">
        <v>22</v>
      </c>
      <c r="I1073" t="s">
        <v>270</v>
      </c>
      <c r="J1073" t="s">
        <v>528</v>
      </c>
    </row>
    <row r="1074" spans="1:10">
      <c r="A1074">
        <v>1073</v>
      </c>
      <c r="B1074" t="s">
        <v>1381</v>
      </c>
      <c r="C1074" t="s">
        <v>1571</v>
      </c>
      <c r="D1074" t="s">
        <v>1561</v>
      </c>
      <c r="E1074">
        <v>17</v>
      </c>
      <c r="F1074" t="s">
        <v>1562</v>
      </c>
      <c r="G1074" t="s">
        <v>1563</v>
      </c>
      <c r="H1074">
        <v>23</v>
      </c>
      <c r="I1074" t="s">
        <v>152</v>
      </c>
      <c r="J1074" t="s">
        <v>528</v>
      </c>
    </row>
    <row r="1075" spans="1:10">
      <c r="A1075">
        <v>1074</v>
      </c>
      <c r="B1075" t="s">
        <v>1381</v>
      </c>
      <c r="C1075" t="s">
        <v>1571</v>
      </c>
      <c r="D1075" t="s">
        <v>1564</v>
      </c>
      <c r="E1075">
        <v>18</v>
      </c>
      <c r="F1075" t="s">
        <v>894</v>
      </c>
      <c r="G1075" t="s">
        <v>1565</v>
      </c>
      <c r="H1075">
        <v>31</v>
      </c>
      <c r="I1075" t="s">
        <v>196</v>
      </c>
      <c r="J1075" t="s">
        <v>10</v>
      </c>
    </row>
    <row r="1076" spans="1:10">
      <c r="A1076">
        <v>1075</v>
      </c>
      <c r="B1076" t="s">
        <v>1381</v>
      </c>
      <c r="C1076" t="s">
        <v>1571</v>
      </c>
      <c r="D1076" t="s">
        <v>1566</v>
      </c>
      <c r="E1076">
        <v>19</v>
      </c>
      <c r="F1076" t="s">
        <v>657</v>
      </c>
      <c r="G1076" t="s">
        <v>658</v>
      </c>
      <c r="H1076">
        <v>30</v>
      </c>
      <c r="I1076" t="s">
        <v>9</v>
      </c>
      <c r="J1076" t="s">
        <v>1244</v>
      </c>
    </row>
    <row r="1077" spans="1:10">
      <c r="A1077">
        <v>1076</v>
      </c>
      <c r="B1077" t="s">
        <v>1381</v>
      </c>
      <c r="C1077" t="s">
        <v>1571</v>
      </c>
      <c r="D1077" t="s">
        <v>1567</v>
      </c>
      <c r="E1077">
        <v>20</v>
      </c>
      <c r="F1077" t="s">
        <v>1568</v>
      </c>
      <c r="G1077" t="s">
        <v>1569</v>
      </c>
      <c r="H1077">
        <v>27</v>
      </c>
      <c r="I1077" t="s">
        <v>30</v>
      </c>
      <c r="J1077" t="s">
        <v>38</v>
      </c>
    </row>
    <row r="1078" spans="1:10">
      <c r="A1078">
        <v>1077</v>
      </c>
      <c r="B1078" t="s">
        <v>1381</v>
      </c>
      <c r="C1078" t="s">
        <v>1571</v>
      </c>
      <c r="D1078" t="s">
        <v>1570</v>
      </c>
      <c r="E1078">
        <v>21</v>
      </c>
      <c r="F1078" t="s">
        <v>261</v>
      </c>
      <c r="G1078" t="s">
        <v>262</v>
      </c>
      <c r="H1078">
        <v>23</v>
      </c>
      <c r="I1078" t="s">
        <v>51</v>
      </c>
      <c r="J1078" t="s">
        <v>1423</v>
      </c>
    </row>
    <row r="1079" spans="1:10">
      <c r="A1079">
        <v>1078</v>
      </c>
      <c r="B1079" t="s">
        <v>1381</v>
      </c>
      <c r="C1079" t="s">
        <v>1572</v>
      </c>
      <c r="D1079" t="s">
        <v>1573</v>
      </c>
      <c r="E1079">
        <v>1</v>
      </c>
      <c r="F1079" t="s">
        <v>1574</v>
      </c>
      <c r="G1079" t="s">
        <v>1575</v>
      </c>
      <c r="H1079">
        <v>24</v>
      </c>
      <c r="I1079" t="s">
        <v>44</v>
      </c>
      <c r="J1079" t="s">
        <v>1244</v>
      </c>
    </row>
    <row r="1080" spans="1:10">
      <c r="A1080">
        <v>1079</v>
      </c>
      <c r="B1080" t="s">
        <v>1381</v>
      </c>
      <c r="C1080" t="s">
        <v>1572</v>
      </c>
      <c r="D1080" t="s">
        <v>1576</v>
      </c>
      <c r="E1080">
        <v>2</v>
      </c>
      <c r="F1080" t="s">
        <v>1523</v>
      </c>
      <c r="G1080" t="s">
        <v>1524</v>
      </c>
      <c r="H1080">
        <v>27</v>
      </c>
      <c r="I1080" t="s">
        <v>14</v>
      </c>
      <c r="J1080" t="s">
        <v>1244</v>
      </c>
    </row>
    <row r="1081" spans="1:10">
      <c r="A1081">
        <v>1080</v>
      </c>
      <c r="B1081" t="s">
        <v>1381</v>
      </c>
      <c r="C1081" t="s">
        <v>1572</v>
      </c>
      <c r="D1081" t="s">
        <v>1577</v>
      </c>
      <c r="E1081">
        <v>3</v>
      </c>
      <c r="F1081" t="s">
        <v>1405</v>
      </c>
      <c r="G1081" t="s">
        <v>1406</v>
      </c>
      <c r="H1081">
        <v>32</v>
      </c>
      <c r="I1081" t="s">
        <v>99</v>
      </c>
      <c r="J1081" t="s">
        <v>211</v>
      </c>
    </row>
    <row r="1082" spans="1:10">
      <c r="A1082">
        <v>1081</v>
      </c>
      <c r="B1082" t="s">
        <v>1381</v>
      </c>
      <c r="C1082" t="s">
        <v>1572</v>
      </c>
      <c r="D1082" t="s">
        <v>1578</v>
      </c>
      <c r="E1082">
        <v>4</v>
      </c>
      <c r="F1082" t="s">
        <v>1579</v>
      </c>
      <c r="G1082" t="s">
        <v>1580</v>
      </c>
      <c r="H1082">
        <v>32</v>
      </c>
      <c r="I1082" t="s">
        <v>152</v>
      </c>
      <c r="J1082" t="s">
        <v>211</v>
      </c>
    </row>
    <row r="1083" spans="1:10">
      <c r="A1083">
        <v>1082</v>
      </c>
      <c r="B1083" t="s">
        <v>1381</v>
      </c>
      <c r="C1083" t="s">
        <v>1572</v>
      </c>
      <c r="D1083" t="s">
        <v>1581</v>
      </c>
      <c r="E1083">
        <v>5</v>
      </c>
      <c r="F1083" t="s">
        <v>1582</v>
      </c>
      <c r="G1083" t="s">
        <v>1583</v>
      </c>
      <c r="H1083">
        <v>29</v>
      </c>
      <c r="I1083" t="s">
        <v>1584</v>
      </c>
      <c r="J1083" t="s">
        <v>211</v>
      </c>
    </row>
    <row r="1084" spans="1:10">
      <c r="A1084">
        <v>1083</v>
      </c>
      <c r="B1084" t="s">
        <v>1381</v>
      </c>
      <c r="C1084" t="s">
        <v>1572</v>
      </c>
      <c r="D1084" t="s">
        <v>1585</v>
      </c>
      <c r="E1084">
        <v>6</v>
      </c>
      <c r="F1084" t="s">
        <v>1582</v>
      </c>
      <c r="G1084" t="s">
        <v>1583</v>
      </c>
      <c r="H1084">
        <v>24</v>
      </c>
      <c r="I1084" t="s">
        <v>26</v>
      </c>
      <c r="J1084" t="s">
        <v>517</v>
      </c>
    </row>
    <row r="1085" spans="1:10">
      <c r="A1085">
        <v>1084</v>
      </c>
      <c r="B1085" t="s">
        <v>1381</v>
      </c>
      <c r="C1085" t="s">
        <v>1572</v>
      </c>
      <c r="D1085" t="s">
        <v>1586</v>
      </c>
      <c r="E1085">
        <v>7</v>
      </c>
      <c r="F1085" t="s">
        <v>1587</v>
      </c>
      <c r="G1085" t="s">
        <v>1588</v>
      </c>
      <c r="H1085">
        <v>27</v>
      </c>
      <c r="I1085" t="s">
        <v>636</v>
      </c>
      <c r="J1085" t="s">
        <v>517</v>
      </c>
    </row>
    <row r="1086" spans="1:10">
      <c r="A1086">
        <v>1085</v>
      </c>
      <c r="B1086" t="s">
        <v>1381</v>
      </c>
      <c r="C1086" t="s">
        <v>1572</v>
      </c>
      <c r="D1086" t="s">
        <v>1589</v>
      </c>
      <c r="E1086">
        <v>8</v>
      </c>
      <c r="F1086" t="s">
        <v>1587</v>
      </c>
      <c r="G1086" t="s">
        <v>1588</v>
      </c>
      <c r="H1086">
        <v>33</v>
      </c>
      <c r="I1086" t="s">
        <v>144</v>
      </c>
      <c r="J1086" t="s">
        <v>38</v>
      </c>
    </row>
    <row r="1087" spans="1:10">
      <c r="A1087">
        <v>1086</v>
      </c>
      <c r="B1087" t="s">
        <v>1381</v>
      </c>
      <c r="C1087" t="s">
        <v>1572</v>
      </c>
      <c r="D1087" t="s">
        <v>1590</v>
      </c>
      <c r="E1087">
        <v>9</v>
      </c>
      <c r="F1087" t="s">
        <v>1591</v>
      </c>
      <c r="G1087" t="s">
        <v>1592</v>
      </c>
      <c r="H1087">
        <v>32</v>
      </c>
      <c r="I1087" t="s">
        <v>264</v>
      </c>
      <c r="J1087" t="s">
        <v>1593</v>
      </c>
    </row>
    <row r="1088" spans="1:10">
      <c r="A1088">
        <v>1087</v>
      </c>
      <c r="B1088" t="s">
        <v>1381</v>
      </c>
      <c r="C1088" t="s">
        <v>1572</v>
      </c>
      <c r="D1088" t="s">
        <v>1594</v>
      </c>
      <c r="E1088">
        <v>10</v>
      </c>
      <c r="F1088" t="s">
        <v>1534</v>
      </c>
      <c r="G1088" t="s">
        <v>1535</v>
      </c>
      <c r="H1088">
        <v>29</v>
      </c>
      <c r="I1088" t="s">
        <v>9</v>
      </c>
      <c r="J1088" t="s">
        <v>1398</v>
      </c>
    </row>
    <row r="1089" spans="1:10">
      <c r="A1089">
        <v>1088</v>
      </c>
      <c r="B1089" t="s">
        <v>1381</v>
      </c>
      <c r="C1089" t="s">
        <v>1572</v>
      </c>
      <c r="D1089" t="s">
        <v>1595</v>
      </c>
      <c r="E1089">
        <v>11</v>
      </c>
      <c r="F1089" t="s">
        <v>1596</v>
      </c>
      <c r="G1089" t="s">
        <v>1597</v>
      </c>
      <c r="H1089">
        <v>21</v>
      </c>
      <c r="I1089" t="s">
        <v>44</v>
      </c>
      <c r="J1089" t="s">
        <v>211</v>
      </c>
    </row>
    <row r="1090" spans="1:10">
      <c r="A1090">
        <v>1089</v>
      </c>
      <c r="B1090" t="s">
        <v>1381</v>
      </c>
      <c r="C1090" t="s">
        <v>1572</v>
      </c>
      <c r="D1090" t="s">
        <v>1598</v>
      </c>
      <c r="E1090">
        <v>12</v>
      </c>
      <c r="F1090" t="s">
        <v>1599</v>
      </c>
      <c r="G1090" t="s">
        <v>1600</v>
      </c>
      <c r="H1090">
        <v>34</v>
      </c>
      <c r="I1090" t="s">
        <v>14</v>
      </c>
      <c r="J1090" t="s">
        <v>211</v>
      </c>
    </row>
    <row r="1091" spans="1:10">
      <c r="A1091">
        <v>1090</v>
      </c>
      <c r="B1091" t="s">
        <v>1381</v>
      </c>
      <c r="C1091" t="s">
        <v>1572</v>
      </c>
      <c r="D1091" t="s">
        <v>1601</v>
      </c>
      <c r="E1091">
        <v>13</v>
      </c>
      <c r="F1091" t="s">
        <v>1602</v>
      </c>
      <c r="G1091" t="s">
        <v>1603</v>
      </c>
      <c r="H1091">
        <v>31</v>
      </c>
      <c r="I1091" t="s">
        <v>9</v>
      </c>
      <c r="J1091" t="s">
        <v>528</v>
      </c>
    </row>
    <row r="1092" spans="1:10">
      <c r="A1092">
        <v>1091</v>
      </c>
      <c r="B1092" t="s">
        <v>1381</v>
      </c>
      <c r="C1092" t="s">
        <v>1572</v>
      </c>
      <c r="D1092" t="s">
        <v>1604</v>
      </c>
      <c r="E1092">
        <v>14</v>
      </c>
      <c r="F1092" t="s">
        <v>1602</v>
      </c>
      <c r="G1092" t="s">
        <v>1603</v>
      </c>
      <c r="H1092">
        <v>30</v>
      </c>
      <c r="I1092" t="s">
        <v>264</v>
      </c>
      <c r="J1092" t="s">
        <v>1605</v>
      </c>
    </row>
    <row r="1093" spans="1:10">
      <c r="A1093">
        <v>1092</v>
      </c>
      <c r="B1093" t="s">
        <v>1381</v>
      </c>
      <c r="C1093" t="s">
        <v>1572</v>
      </c>
      <c r="D1093" t="s">
        <v>1606</v>
      </c>
      <c r="E1093">
        <v>15</v>
      </c>
      <c r="F1093" t="s">
        <v>1607</v>
      </c>
      <c r="G1093" t="s">
        <v>1608</v>
      </c>
      <c r="H1093">
        <v>26</v>
      </c>
      <c r="I1093" t="s">
        <v>14</v>
      </c>
      <c r="J1093" t="s">
        <v>1244</v>
      </c>
    </row>
    <row r="1094" spans="1:10">
      <c r="A1094">
        <v>1093</v>
      </c>
      <c r="B1094" t="s">
        <v>1381</v>
      </c>
      <c r="C1094" t="s">
        <v>1572</v>
      </c>
      <c r="D1094" t="s">
        <v>1609</v>
      </c>
      <c r="E1094">
        <v>16</v>
      </c>
      <c r="F1094" t="s">
        <v>1610</v>
      </c>
      <c r="G1094" t="s">
        <v>1611</v>
      </c>
      <c r="H1094">
        <v>18</v>
      </c>
      <c r="I1094" t="s">
        <v>264</v>
      </c>
      <c r="J1094" t="s">
        <v>211</v>
      </c>
    </row>
    <row r="1095" spans="1:10">
      <c r="A1095">
        <v>1094</v>
      </c>
      <c r="B1095" t="s">
        <v>1381</v>
      </c>
      <c r="C1095" t="s">
        <v>1572</v>
      </c>
      <c r="D1095" t="s">
        <v>1612</v>
      </c>
      <c r="E1095">
        <v>17</v>
      </c>
      <c r="F1095" t="s">
        <v>1562</v>
      </c>
      <c r="G1095" t="s">
        <v>1563</v>
      </c>
      <c r="H1095">
        <v>20</v>
      </c>
      <c r="I1095" t="s">
        <v>72</v>
      </c>
      <c r="J1095" t="s">
        <v>103</v>
      </c>
    </row>
    <row r="1096" spans="1:10">
      <c r="A1096">
        <v>1095</v>
      </c>
      <c r="B1096" t="s">
        <v>1381</v>
      </c>
      <c r="C1096" t="s">
        <v>1572</v>
      </c>
      <c r="D1096" t="s">
        <v>1613</v>
      </c>
      <c r="E1096">
        <v>18</v>
      </c>
      <c r="F1096" t="s">
        <v>1562</v>
      </c>
      <c r="G1096" t="s">
        <v>1563</v>
      </c>
      <c r="H1096">
        <v>21</v>
      </c>
      <c r="I1096" t="s">
        <v>175</v>
      </c>
      <c r="J1096" t="s">
        <v>211</v>
      </c>
    </row>
    <row r="1097" spans="1:10">
      <c r="A1097">
        <v>1096</v>
      </c>
      <c r="B1097" t="s">
        <v>1381</v>
      </c>
      <c r="C1097" t="s">
        <v>1572</v>
      </c>
      <c r="D1097" t="s">
        <v>1614</v>
      </c>
      <c r="E1097">
        <v>19</v>
      </c>
      <c r="F1097" t="s">
        <v>1615</v>
      </c>
      <c r="G1097" t="s">
        <v>1616</v>
      </c>
      <c r="H1097">
        <v>20</v>
      </c>
      <c r="I1097" t="s">
        <v>14</v>
      </c>
      <c r="J1097" t="s">
        <v>211</v>
      </c>
    </row>
    <row r="1098" spans="1:10">
      <c r="A1098">
        <v>1097</v>
      </c>
      <c r="B1098" t="s">
        <v>1381</v>
      </c>
      <c r="C1098" t="s">
        <v>1572</v>
      </c>
      <c r="D1098" t="s">
        <v>1617</v>
      </c>
      <c r="E1098">
        <v>20</v>
      </c>
      <c r="F1098" t="s">
        <v>1618</v>
      </c>
      <c r="G1098" t="s">
        <v>1619</v>
      </c>
      <c r="H1098">
        <v>22</v>
      </c>
      <c r="I1098" t="s">
        <v>14</v>
      </c>
      <c r="J1098" t="s">
        <v>22</v>
      </c>
    </row>
    <row r="1099" spans="1:10">
      <c r="A1099">
        <v>1098</v>
      </c>
      <c r="B1099" t="s">
        <v>1381</v>
      </c>
      <c r="C1099" t="s">
        <v>1572</v>
      </c>
      <c r="D1099" t="s">
        <v>1620</v>
      </c>
      <c r="E1099">
        <v>21</v>
      </c>
      <c r="F1099" t="s">
        <v>1621</v>
      </c>
      <c r="G1099" t="s">
        <v>1622</v>
      </c>
      <c r="H1099">
        <v>18</v>
      </c>
      <c r="I1099" t="s">
        <v>30</v>
      </c>
      <c r="J1099" t="s">
        <v>211</v>
      </c>
    </row>
    <row r="1100" spans="1:10">
      <c r="A1100">
        <v>1099</v>
      </c>
      <c r="B1100" t="s">
        <v>1381</v>
      </c>
      <c r="C1100" t="s">
        <v>1572</v>
      </c>
      <c r="D1100" t="s">
        <v>1623</v>
      </c>
      <c r="E1100">
        <v>22</v>
      </c>
      <c r="F1100" t="s">
        <v>1624</v>
      </c>
      <c r="G1100" t="s">
        <v>1625</v>
      </c>
      <c r="H1100">
        <v>30</v>
      </c>
      <c r="I1100" t="s">
        <v>51</v>
      </c>
      <c r="J1100" t="s">
        <v>517</v>
      </c>
    </row>
    <row r="1101" spans="1:10">
      <c r="A1101">
        <v>1100</v>
      </c>
      <c r="B1101" t="s">
        <v>1381</v>
      </c>
      <c r="C1101" t="s">
        <v>1572</v>
      </c>
      <c r="D1101" t="s">
        <v>1626</v>
      </c>
      <c r="E1101">
        <v>23</v>
      </c>
      <c r="F1101" t="s">
        <v>1627</v>
      </c>
      <c r="G1101" t="s">
        <v>1628</v>
      </c>
      <c r="H1101">
        <v>22</v>
      </c>
      <c r="I1101" t="s">
        <v>35</v>
      </c>
      <c r="J1101" t="s">
        <v>211</v>
      </c>
    </row>
    <row r="1102" spans="1:10">
      <c r="A1102">
        <v>1101</v>
      </c>
      <c r="B1102" t="s">
        <v>1381</v>
      </c>
      <c r="C1102" t="s">
        <v>1572</v>
      </c>
      <c r="D1102" t="s">
        <v>1629</v>
      </c>
      <c r="E1102">
        <v>24</v>
      </c>
      <c r="F1102" t="s">
        <v>17</v>
      </c>
      <c r="G1102" t="s">
        <v>18</v>
      </c>
      <c r="H1102">
        <v>22</v>
      </c>
      <c r="I1102" t="s">
        <v>30</v>
      </c>
      <c r="J1102" t="s">
        <v>211</v>
      </c>
    </row>
    <row r="1103" spans="1:10">
      <c r="A1103">
        <v>1102</v>
      </c>
      <c r="B1103" t="s">
        <v>1381</v>
      </c>
      <c r="C1103" t="s">
        <v>1572</v>
      </c>
      <c r="D1103" t="s">
        <v>1630</v>
      </c>
      <c r="E1103">
        <v>25</v>
      </c>
      <c r="F1103" t="s">
        <v>28</v>
      </c>
      <c r="G1103" t="s">
        <v>29</v>
      </c>
      <c r="H1103">
        <v>22</v>
      </c>
      <c r="I1103" t="s">
        <v>9</v>
      </c>
      <c r="J1103" t="s">
        <v>211</v>
      </c>
    </row>
    <row r="1104" spans="1:10">
      <c r="A1104">
        <v>1103</v>
      </c>
      <c r="B1104" t="s">
        <v>1381</v>
      </c>
      <c r="C1104" t="s">
        <v>1572</v>
      </c>
      <c r="D1104" t="s">
        <v>1631</v>
      </c>
      <c r="E1104">
        <v>26</v>
      </c>
      <c r="F1104" t="s">
        <v>42</v>
      </c>
      <c r="G1104" t="s">
        <v>43</v>
      </c>
      <c r="H1104">
        <v>19</v>
      </c>
      <c r="I1104" t="s">
        <v>99</v>
      </c>
      <c r="J1104" t="s">
        <v>211</v>
      </c>
    </row>
    <row r="1105" spans="1:10">
      <c r="A1105">
        <v>1104</v>
      </c>
      <c r="B1105" t="s">
        <v>1381</v>
      </c>
      <c r="C1105" t="s">
        <v>1572</v>
      </c>
      <c r="D1105" t="s">
        <v>1632</v>
      </c>
      <c r="E1105">
        <v>27</v>
      </c>
      <c r="F1105" t="s">
        <v>154</v>
      </c>
      <c r="G1105" t="s">
        <v>155</v>
      </c>
      <c r="H1105">
        <v>22</v>
      </c>
      <c r="I1105" t="s">
        <v>134</v>
      </c>
      <c r="J1105" t="s">
        <v>1464</v>
      </c>
    </row>
    <row r="1106" spans="1:10">
      <c r="A1106">
        <v>1105</v>
      </c>
      <c r="B1106" t="s">
        <v>1381</v>
      </c>
      <c r="C1106" t="s">
        <v>1572</v>
      </c>
      <c r="D1106" t="s">
        <v>1633</v>
      </c>
      <c r="E1106">
        <v>28</v>
      </c>
      <c r="F1106" t="s">
        <v>442</v>
      </c>
      <c r="G1106" t="s">
        <v>443</v>
      </c>
      <c r="H1106">
        <v>18</v>
      </c>
      <c r="I1106" t="s">
        <v>621</v>
      </c>
      <c r="J1106" t="s">
        <v>211</v>
      </c>
    </row>
    <row r="1107" spans="1:10">
      <c r="A1107">
        <v>1106</v>
      </c>
      <c r="B1107" t="s">
        <v>1381</v>
      </c>
      <c r="C1107" t="s">
        <v>1572</v>
      </c>
      <c r="D1107" t="s">
        <v>1634</v>
      </c>
      <c r="E1107">
        <v>29</v>
      </c>
      <c r="F1107" t="s">
        <v>184</v>
      </c>
      <c r="G1107" t="s">
        <v>185</v>
      </c>
      <c r="H1107">
        <v>16</v>
      </c>
      <c r="I1107" t="s">
        <v>37</v>
      </c>
      <c r="J1107" t="s">
        <v>211</v>
      </c>
    </row>
    <row r="1108" spans="1:10">
      <c r="A1108">
        <v>1107</v>
      </c>
      <c r="B1108" t="s">
        <v>1381</v>
      </c>
      <c r="C1108" t="s">
        <v>1572</v>
      </c>
      <c r="D1108" t="s">
        <v>1635</v>
      </c>
      <c r="E1108">
        <v>30</v>
      </c>
      <c r="F1108" t="s">
        <v>452</v>
      </c>
      <c r="G1108" t="s">
        <v>453</v>
      </c>
      <c r="H1108">
        <v>18</v>
      </c>
      <c r="I1108" t="s">
        <v>270</v>
      </c>
      <c r="J1108" t="s">
        <v>1394</v>
      </c>
    </row>
    <row r="1109" spans="1:10">
      <c r="A1109">
        <v>1108</v>
      </c>
      <c r="B1109" t="s">
        <v>1381</v>
      </c>
      <c r="C1109" t="s">
        <v>1636</v>
      </c>
      <c r="D1109" t="s">
        <v>1637</v>
      </c>
      <c r="E1109">
        <v>1</v>
      </c>
      <c r="F1109" t="s">
        <v>1638</v>
      </c>
      <c r="G1109" t="s">
        <v>1639</v>
      </c>
      <c r="H1109">
        <v>27</v>
      </c>
      <c r="I1109" t="s">
        <v>1640</v>
      </c>
      <c r="J1109" t="s">
        <v>1244</v>
      </c>
    </row>
    <row r="1110" spans="1:10">
      <c r="A1110">
        <v>1109</v>
      </c>
      <c r="B1110" t="s">
        <v>1381</v>
      </c>
      <c r="C1110" t="s">
        <v>1636</v>
      </c>
      <c r="D1110" t="s">
        <v>1641</v>
      </c>
      <c r="E1110">
        <v>2</v>
      </c>
      <c r="F1110" t="s">
        <v>1638</v>
      </c>
      <c r="G1110" t="s">
        <v>1639</v>
      </c>
      <c r="H1110">
        <v>29</v>
      </c>
      <c r="I1110" t="s">
        <v>1642</v>
      </c>
      <c r="J1110" t="s">
        <v>211</v>
      </c>
    </row>
    <row r="1111" spans="1:10">
      <c r="A1111">
        <v>1110</v>
      </c>
      <c r="B1111" t="s">
        <v>1381</v>
      </c>
      <c r="C1111" t="s">
        <v>1636</v>
      </c>
      <c r="D1111" t="s">
        <v>1643</v>
      </c>
      <c r="E1111">
        <v>3</v>
      </c>
      <c r="F1111" t="s">
        <v>1644</v>
      </c>
      <c r="G1111" t="s">
        <v>1645</v>
      </c>
      <c r="H1111">
        <v>29</v>
      </c>
      <c r="I1111" t="s">
        <v>1646</v>
      </c>
      <c r="J1111" t="s">
        <v>211</v>
      </c>
    </row>
    <row r="1112" spans="1:10">
      <c r="A1112">
        <v>1111</v>
      </c>
      <c r="B1112" t="s">
        <v>1381</v>
      </c>
      <c r="C1112" t="s">
        <v>1636</v>
      </c>
      <c r="D1112" t="s">
        <v>1647</v>
      </c>
      <c r="E1112">
        <v>4</v>
      </c>
      <c r="F1112" t="s">
        <v>1140</v>
      </c>
      <c r="G1112" t="s">
        <v>1648</v>
      </c>
      <c r="H1112">
        <v>28</v>
      </c>
      <c r="I1112" t="s">
        <v>99</v>
      </c>
      <c r="J1112" t="s">
        <v>1532</v>
      </c>
    </row>
    <row r="1113" spans="1:10">
      <c r="A1113">
        <v>1112</v>
      </c>
      <c r="B1113" t="s">
        <v>1381</v>
      </c>
      <c r="C1113" t="s">
        <v>1636</v>
      </c>
      <c r="D1113" t="s">
        <v>1649</v>
      </c>
      <c r="E1113">
        <v>5</v>
      </c>
      <c r="F1113" t="s">
        <v>1495</v>
      </c>
      <c r="G1113" t="s">
        <v>1496</v>
      </c>
      <c r="H1113">
        <v>39</v>
      </c>
      <c r="I1113" t="s">
        <v>1650</v>
      </c>
      <c r="J1113" t="s">
        <v>211</v>
      </c>
    </row>
    <row r="1114" spans="1:10">
      <c r="A1114">
        <v>1113</v>
      </c>
      <c r="B1114" t="s">
        <v>1381</v>
      </c>
      <c r="C1114" t="s">
        <v>1636</v>
      </c>
      <c r="D1114" t="s">
        <v>1651</v>
      </c>
      <c r="E1114">
        <v>6</v>
      </c>
      <c r="F1114" t="s">
        <v>657</v>
      </c>
      <c r="G1114" t="s">
        <v>658</v>
      </c>
      <c r="H1114">
        <v>28</v>
      </c>
      <c r="I1114" t="s">
        <v>1652</v>
      </c>
      <c r="J1114" t="s">
        <v>1653</v>
      </c>
    </row>
    <row r="1115" spans="1:10">
      <c r="A1115">
        <v>1114</v>
      </c>
      <c r="B1115" t="s">
        <v>1381</v>
      </c>
      <c r="C1115" t="s">
        <v>1636</v>
      </c>
      <c r="D1115" t="s">
        <v>1654</v>
      </c>
      <c r="E1115">
        <v>7</v>
      </c>
      <c r="F1115" t="s">
        <v>657</v>
      </c>
      <c r="G1115" t="s">
        <v>658</v>
      </c>
      <c r="H1115">
        <v>26</v>
      </c>
      <c r="I1115" t="s">
        <v>1655</v>
      </c>
      <c r="J1115" t="s">
        <v>38</v>
      </c>
    </row>
    <row r="1116" spans="1:10">
      <c r="A1116">
        <v>1115</v>
      </c>
      <c r="B1116" t="s">
        <v>1381</v>
      </c>
      <c r="C1116" t="s">
        <v>1636</v>
      </c>
      <c r="D1116" t="s">
        <v>1656</v>
      </c>
      <c r="E1116">
        <v>8</v>
      </c>
      <c r="F1116" t="s">
        <v>1657</v>
      </c>
      <c r="G1116" t="s">
        <v>1658</v>
      </c>
      <c r="H1116">
        <v>27</v>
      </c>
      <c r="I1116" t="s">
        <v>51</v>
      </c>
      <c r="J1116" t="s">
        <v>211</v>
      </c>
    </row>
    <row r="1117" spans="1:10">
      <c r="A1117">
        <v>1116</v>
      </c>
      <c r="B1117" t="s">
        <v>1381</v>
      </c>
      <c r="C1117" t="s">
        <v>1636</v>
      </c>
      <c r="D1117" t="s">
        <v>1659</v>
      </c>
      <c r="E1117">
        <v>9</v>
      </c>
      <c r="F1117" t="s">
        <v>1447</v>
      </c>
      <c r="G1117" t="s">
        <v>1448</v>
      </c>
      <c r="H1117">
        <v>21</v>
      </c>
      <c r="I1117" t="s">
        <v>1660</v>
      </c>
      <c r="J1117" t="s">
        <v>528</v>
      </c>
    </row>
    <row r="1118" spans="1:10">
      <c r="A1118">
        <v>1117</v>
      </c>
      <c r="B1118" t="s">
        <v>1381</v>
      </c>
      <c r="C1118" t="s">
        <v>1636</v>
      </c>
      <c r="D1118" t="s">
        <v>1661</v>
      </c>
      <c r="E1118">
        <v>10</v>
      </c>
      <c r="F1118" t="s">
        <v>1450</v>
      </c>
      <c r="G1118" t="s">
        <v>1451</v>
      </c>
      <c r="H1118">
        <v>33</v>
      </c>
      <c r="I1118" t="s">
        <v>1662</v>
      </c>
      <c r="J1118" t="s">
        <v>10</v>
      </c>
    </row>
    <row r="1119" spans="1:10">
      <c r="A1119">
        <v>1118</v>
      </c>
      <c r="B1119" t="s">
        <v>1381</v>
      </c>
      <c r="C1119" t="s">
        <v>1636</v>
      </c>
      <c r="D1119" t="s">
        <v>1663</v>
      </c>
      <c r="E1119">
        <v>11</v>
      </c>
      <c r="F1119" t="s">
        <v>1249</v>
      </c>
      <c r="G1119" t="s">
        <v>1250</v>
      </c>
      <c r="H1119">
        <v>29</v>
      </c>
      <c r="I1119" t="s">
        <v>1664</v>
      </c>
      <c r="J1119" t="s">
        <v>211</v>
      </c>
    </row>
    <row r="1120" spans="1:10">
      <c r="A1120">
        <v>1119</v>
      </c>
      <c r="B1120" t="s">
        <v>1381</v>
      </c>
      <c r="C1120" t="s">
        <v>1636</v>
      </c>
      <c r="D1120" t="s">
        <v>1665</v>
      </c>
      <c r="E1120">
        <v>12</v>
      </c>
      <c r="F1120" t="s">
        <v>660</v>
      </c>
      <c r="G1120" t="s">
        <v>661</v>
      </c>
      <c r="H1120">
        <v>37</v>
      </c>
      <c r="I1120" t="s">
        <v>9</v>
      </c>
      <c r="J1120" t="s">
        <v>358</v>
      </c>
    </row>
    <row r="1121" spans="1:10">
      <c r="A1121">
        <v>1120</v>
      </c>
      <c r="B1121" t="s">
        <v>1381</v>
      </c>
      <c r="C1121" t="s">
        <v>1636</v>
      </c>
      <c r="D1121" t="s">
        <v>1666</v>
      </c>
      <c r="E1121">
        <v>13</v>
      </c>
      <c r="F1121" t="s">
        <v>660</v>
      </c>
      <c r="G1121" t="s">
        <v>661</v>
      </c>
      <c r="H1121">
        <v>28</v>
      </c>
      <c r="I1121" t="s">
        <v>1664</v>
      </c>
      <c r="J1121" t="s">
        <v>211</v>
      </c>
    </row>
    <row r="1122" spans="1:10">
      <c r="A1122">
        <v>1121</v>
      </c>
      <c r="B1122" t="s">
        <v>1381</v>
      </c>
      <c r="C1122" t="s">
        <v>1636</v>
      </c>
      <c r="D1122" t="s">
        <v>1667</v>
      </c>
      <c r="E1122">
        <v>14</v>
      </c>
      <c r="F1122" t="s">
        <v>664</v>
      </c>
      <c r="G1122" t="s">
        <v>665</v>
      </c>
      <c r="H1122">
        <v>31</v>
      </c>
      <c r="I1122" t="s">
        <v>1652</v>
      </c>
      <c r="J1122" t="s">
        <v>211</v>
      </c>
    </row>
    <row r="1123" spans="1:10">
      <c r="A1123">
        <v>1122</v>
      </c>
      <c r="B1123" t="s">
        <v>1381</v>
      </c>
      <c r="C1123" t="s">
        <v>1636</v>
      </c>
      <c r="D1123" t="s">
        <v>1668</v>
      </c>
      <c r="E1123">
        <v>15</v>
      </c>
      <c r="F1123" t="s">
        <v>1627</v>
      </c>
      <c r="G1123" t="s">
        <v>1628</v>
      </c>
      <c r="H1123">
        <v>26</v>
      </c>
      <c r="I1123" t="s">
        <v>51</v>
      </c>
      <c r="J1123" t="s">
        <v>211</v>
      </c>
    </row>
    <row r="1124" spans="1:10">
      <c r="A1124">
        <v>1123</v>
      </c>
      <c r="B1124" t="s">
        <v>1381</v>
      </c>
      <c r="C1124" t="s">
        <v>1636</v>
      </c>
      <c r="D1124" t="s">
        <v>1669</v>
      </c>
      <c r="E1124">
        <v>16</v>
      </c>
      <c r="F1124" t="s">
        <v>1627</v>
      </c>
      <c r="G1124" t="s">
        <v>1628</v>
      </c>
      <c r="H1124">
        <v>27</v>
      </c>
      <c r="I1124" t="s">
        <v>1640</v>
      </c>
      <c r="J1124" t="s">
        <v>211</v>
      </c>
    </row>
    <row r="1125" spans="1:10">
      <c r="A1125">
        <v>1124</v>
      </c>
      <c r="B1125" t="s">
        <v>1381</v>
      </c>
      <c r="C1125" t="s">
        <v>1636</v>
      </c>
      <c r="D1125" t="s">
        <v>1670</v>
      </c>
      <c r="E1125">
        <v>17</v>
      </c>
      <c r="F1125" t="s">
        <v>335</v>
      </c>
      <c r="G1125" t="s">
        <v>336</v>
      </c>
      <c r="H1125">
        <v>30</v>
      </c>
      <c r="I1125" t="s">
        <v>1652</v>
      </c>
      <c r="J1125" t="s">
        <v>528</v>
      </c>
    </row>
    <row r="1126" spans="1:10">
      <c r="A1126">
        <v>1125</v>
      </c>
      <c r="B1126" t="s">
        <v>1381</v>
      </c>
      <c r="C1126" t="s">
        <v>1636</v>
      </c>
      <c r="D1126" t="s">
        <v>1671</v>
      </c>
      <c r="E1126">
        <v>18</v>
      </c>
      <c r="F1126" t="s">
        <v>338</v>
      </c>
      <c r="G1126" t="s">
        <v>339</v>
      </c>
      <c r="H1126">
        <v>27</v>
      </c>
      <c r="I1126" t="s">
        <v>1672</v>
      </c>
      <c r="J1126" t="s">
        <v>211</v>
      </c>
    </row>
    <row r="1127" spans="1:10">
      <c r="A1127">
        <v>1126</v>
      </c>
      <c r="B1127" t="s">
        <v>1381</v>
      </c>
      <c r="C1127" t="s">
        <v>1636</v>
      </c>
      <c r="D1127" t="s">
        <v>1673</v>
      </c>
      <c r="E1127">
        <v>19</v>
      </c>
      <c r="F1127" t="s">
        <v>28</v>
      </c>
      <c r="G1127" t="s">
        <v>29</v>
      </c>
      <c r="H1127">
        <v>30</v>
      </c>
      <c r="I1127" t="s">
        <v>9</v>
      </c>
      <c r="J1127" t="s">
        <v>211</v>
      </c>
    </row>
    <row r="1128" spans="1:10">
      <c r="A1128">
        <v>1127</v>
      </c>
      <c r="B1128" t="s">
        <v>1381</v>
      </c>
      <c r="C1128" t="s">
        <v>1636</v>
      </c>
      <c r="D1128" t="s">
        <v>1674</v>
      </c>
      <c r="E1128">
        <v>20</v>
      </c>
      <c r="F1128" t="s">
        <v>42</v>
      </c>
      <c r="G1128" t="s">
        <v>43</v>
      </c>
      <c r="H1128">
        <v>26</v>
      </c>
      <c r="I1128" t="s">
        <v>1675</v>
      </c>
      <c r="J1128" t="s">
        <v>211</v>
      </c>
    </row>
    <row r="1129" spans="1:10">
      <c r="A1129">
        <v>1128</v>
      </c>
      <c r="B1129" t="s">
        <v>1381</v>
      </c>
      <c r="C1129" t="s">
        <v>1636</v>
      </c>
      <c r="D1129" t="s">
        <v>1676</v>
      </c>
      <c r="E1129">
        <v>21</v>
      </c>
      <c r="F1129" t="s">
        <v>346</v>
      </c>
      <c r="G1129" t="s">
        <v>347</v>
      </c>
      <c r="H1129">
        <v>22</v>
      </c>
      <c r="I1129" t="s">
        <v>1655</v>
      </c>
      <c r="J1129" t="s">
        <v>1677</v>
      </c>
    </row>
    <row r="1130" spans="1:10">
      <c r="A1130">
        <v>1129</v>
      </c>
      <c r="B1130" t="s">
        <v>1381</v>
      </c>
      <c r="C1130" t="s">
        <v>1636</v>
      </c>
      <c r="D1130" t="s">
        <v>1678</v>
      </c>
      <c r="E1130">
        <v>22</v>
      </c>
      <c r="F1130" t="s">
        <v>423</v>
      </c>
      <c r="G1130" t="s">
        <v>424</v>
      </c>
      <c r="H1130">
        <v>24</v>
      </c>
      <c r="I1130" t="s">
        <v>1640</v>
      </c>
      <c r="J1130" t="s">
        <v>211</v>
      </c>
    </row>
    <row r="1131" spans="1:10">
      <c r="A1131">
        <v>1130</v>
      </c>
      <c r="B1131" t="s">
        <v>1381</v>
      </c>
      <c r="C1131" t="s">
        <v>1636</v>
      </c>
      <c r="D1131" t="s">
        <v>1679</v>
      </c>
      <c r="E1131">
        <v>23</v>
      </c>
      <c r="F1131" t="s">
        <v>526</v>
      </c>
      <c r="G1131" t="s">
        <v>527</v>
      </c>
      <c r="H1131">
        <v>20</v>
      </c>
      <c r="I1131" t="s">
        <v>1680</v>
      </c>
      <c r="J1131" t="s">
        <v>10</v>
      </c>
    </row>
    <row r="1132" spans="1:10">
      <c r="A1132">
        <v>1131</v>
      </c>
      <c r="B1132" t="s">
        <v>1381</v>
      </c>
      <c r="C1132" t="s">
        <v>1636</v>
      </c>
      <c r="D1132" t="s">
        <v>1681</v>
      </c>
      <c r="E1132">
        <v>24</v>
      </c>
      <c r="F1132" t="s">
        <v>157</v>
      </c>
      <c r="G1132" t="s">
        <v>158</v>
      </c>
      <c r="H1132">
        <v>20</v>
      </c>
      <c r="I1132" t="s">
        <v>1682</v>
      </c>
      <c r="J1132" t="s">
        <v>211</v>
      </c>
    </row>
    <row r="1133" spans="1:10">
      <c r="A1133">
        <v>1132</v>
      </c>
      <c r="B1133" t="s">
        <v>1381</v>
      </c>
      <c r="C1133" t="s">
        <v>1636</v>
      </c>
      <c r="D1133" t="s">
        <v>1683</v>
      </c>
      <c r="E1133">
        <v>25</v>
      </c>
      <c r="F1133" t="s">
        <v>885</v>
      </c>
      <c r="G1133" t="s">
        <v>886</v>
      </c>
      <c r="H1133">
        <v>22</v>
      </c>
      <c r="I1133" t="s">
        <v>9</v>
      </c>
      <c r="J1133" t="s">
        <v>211</v>
      </c>
    </row>
    <row r="1134" spans="1:10">
      <c r="A1134">
        <v>1133</v>
      </c>
      <c r="B1134" t="s">
        <v>1381</v>
      </c>
      <c r="C1134" t="s">
        <v>1636</v>
      </c>
      <c r="D1134" t="s">
        <v>1684</v>
      </c>
      <c r="E1134">
        <v>26</v>
      </c>
      <c r="F1134" t="s">
        <v>181</v>
      </c>
      <c r="G1134" t="s">
        <v>182</v>
      </c>
      <c r="H1134">
        <v>23</v>
      </c>
      <c r="I1134" t="s">
        <v>1680</v>
      </c>
      <c r="J1134" t="s">
        <v>1653</v>
      </c>
    </row>
    <row r="1135" spans="1:10">
      <c r="A1135">
        <v>1134</v>
      </c>
      <c r="B1135" t="s">
        <v>1381</v>
      </c>
      <c r="C1135" t="s">
        <v>1685</v>
      </c>
      <c r="D1135" t="s">
        <v>1686</v>
      </c>
      <c r="E1135">
        <v>1</v>
      </c>
      <c r="F1135" t="s">
        <v>1607</v>
      </c>
      <c r="G1135" t="s">
        <v>1608</v>
      </c>
      <c r="H1135">
        <v>27</v>
      </c>
      <c r="I1135" t="s">
        <v>40</v>
      </c>
      <c r="J1135" t="s">
        <v>211</v>
      </c>
    </row>
    <row r="1136" spans="1:10">
      <c r="A1136">
        <v>1135</v>
      </c>
      <c r="B1136" t="s">
        <v>1381</v>
      </c>
      <c r="C1136" t="s">
        <v>1685</v>
      </c>
      <c r="D1136" t="s">
        <v>1687</v>
      </c>
      <c r="E1136">
        <v>2</v>
      </c>
      <c r="F1136" t="s">
        <v>1688</v>
      </c>
      <c r="G1136" t="s">
        <v>1689</v>
      </c>
      <c r="H1136">
        <v>33</v>
      </c>
      <c r="I1136" t="s">
        <v>1690</v>
      </c>
      <c r="J1136" t="s">
        <v>211</v>
      </c>
    </row>
    <row r="1137" spans="1:10">
      <c r="A1137">
        <v>1136</v>
      </c>
      <c r="B1137" t="s">
        <v>1381</v>
      </c>
      <c r="C1137" t="s">
        <v>1685</v>
      </c>
      <c r="D1137" t="s">
        <v>1691</v>
      </c>
      <c r="E1137">
        <v>3</v>
      </c>
      <c r="F1137" t="s">
        <v>1692</v>
      </c>
      <c r="G1137" t="s">
        <v>1693</v>
      </c>
      <c r="H1137">
        <v>26</v>
      </c>
      <c r="I1137" t="s">
        <v>152</v>
      </c>
      <c r="J1137" t="s">
        <v>211</v>
      </c>
    </row>
    <row r="1138" spans="1:10">
      <c r="A1138">
        <v>1137</v>
      </c>
      <c r="B1138" t="s">
        <v>1381</v>
      </c>
      <c r="C1138" t="s">
        <v>1685</v>
      </c>
      <c r="D1138" t="s">
        <v>1694</v>
      </c>
      <c r="E1138">
        <v>4</v>
      </c>
      <c r="F1138" t="s">
        <v>1447</v>
      </c>
      <c r="G1138" t="s">
        <v>1448</v>
      </c>
      <c r="H1138">
        <v>25</v>
      </c>
      <c r="I1138" t="s">
        <v>51</v>
      </c>
      <c r="J1138" t="s">
        <v>211</v>
      </c>
    </row>
    <row r="1139" spans="1:10">
      <c r="A1139">
        <v>1138</v>
      </c>
      <c r="B1139" t="s">
        <v>1381</v>
      </c>
      <c r="C1139" t="s">
        <v>1685</v>
      </c>
      <c r="D1139" t="s">
        <v>1695</v>
      </c>
      <c r="E1139">
        <v>5</v>
      </c>
      <c r="F1139" t="s">
        <v>1450</v>
      </c>
      <c r="G1139" t="s">
        <v>1451</v>
      </c>
      <c r="H1139">
        <v>30</v>
      </c>
      <c r="I1139" t="s">
        <v>35</v>
      </c>
      <c r="J1139" t="s">
        <v>211</v>
      </c>
    </row>
    <row r="1140" spans="1:10">
      <c r="A1140">
        <v>1139</v>
      </c>
      <c r="B1140" t="s">
        <v>1381</v>
      </c>
      <c r="C1140" t="s">
        <v>1685</v>
      </c>
      <c r="D1140" t="s">
        <v>1696</v>
      </c>
      <c r="E1140">
        <v>6</v>
      </c>
      <c r="F1140" t="s">
        <v>1450</v>
      </c>
      <c r="G1140" t="s">
        <v>1451</v>
      </c>
      <c r="H1140">
        <v>27</v>
      </c>
      <c r="I1140" t="s">
        <v>99</v>
      </c>
      <c r="J1140" t="s">
        <v>1697</v>
      </c>
    </row>
    <row r="1141" spans="1:10">
      <c r="A1141">
        <v>1140</v>
      </c>
      <c r="B1141" t="s">
        <v>1381</v>
      </c>
      <c r="C1141" t="s">
        <v>1685</v>
      </c>
      <c r="D1141" t="s">
        <v>1698</v>
      </c>
      <c r="E1141">
        <v>7</v>
      </c>
      <c r="F1141" t="s">
        <v>1249</v>
      </c>
      <c r="G1141" t="s">
        <v>1250</v>
      </c>
      <c r="H1141">
        <v>29</v>
      </c>
      <c r="I1141" t="s">
        <v>14</v>
      </c>
      <c r="J1141" t="s">
        <v>149</v>
      </c>
    </row>
    <row r="1142" spans="1:10">
      <c r="A1142">
        <v>1141</v>
      </c>
      <c r="B1142" t="s">
        <v>1381</v>
      </c>
      <c r="C1142" t="s">
        <v>1685</v>
      </c>
      <c r="D1142" t="s">
        <v>1699</v>
      </c>
      <c r="E1142">
        <v>8</v>
      </c>
      <c r="F1142" t="s">
        <v>1249</v>
      </c>
      <c r="G1142" t="s">
        <v>1250</v>
      </c>
      <c r="H1142">
        <v>24</v>
      </c>
      <c r="I1142" t="s">
        <v>60</v>
      </c>
      <c r="J1142" t="s">
        <v>211</v>
      </c>
    </row>
    <row r="1143" spans="1:10">
      <c r="A1143">
        <v>1142</v>
      </c>
      <c r="B1143" t="s">
        <v>1381</v>
      </c>
      <c r="C1143" t="s">
        <v>1685</v>
      </c>
      <c r="D1143" t="s">
        <v>1700</v>
      </c>
      <c r="E1143">
        <v>9</v>
      </c>
      <c r="F1143" t="s">
        <v>664</v>
      </c>
      <c r="G1143" t="s">
        <v>665</v>
      </c>
      <c r="H1143">
        <v>25</v>
      </c>
      <c r="I1143" t="s">
        <v>14</v>
      </c>
      <c r="J1143" t="s">
        <v>741</v>
      </c>
    </row>
    <row r="1144" spans="1:10">
      <c r="A1144">
        <v>1143</v>
      </c>
      <c r="B1144" t="s">
        <v>1381</v>
      </c>
      <c r="C1144" t="s">
        <v>1685</v>
      </c>
      <c r="D1144" t="s">
        <v>1701</v>
      </c>
      <c r="E1144">
        <v>10</v>
      </c>
      <c r="F1144" t="s">
        <v>664</v>
      </c>
      <c r="G1144" t="s">
        <v>665</v>
      </c>
      <c r="H1144">
        <v>29</v>
      </c>
      <c r="I1144" t="s">
        <v>14</v>
      </c>
      <c r="J1144" t="s">
        <v>10</v>
      </c>
    </row>
    <row r="1145" spans="1:10">
      <c r="A1145">
        <v>1144</v>
      </c>
      <c r="B1145" t="s">
        <v>1381</v>
      </c>
      <c r="C1145" t="s">
        <v>1685</v>
      </c>
      <c r="D1145" t="s">
        <v>1702</v>
      </c>
      <c r="E1145">
        <v>11</v>
      </c>
      <c r="F1145" t="s">
        <v>664</v>
      </c>
      <c r="G1145" t="s">
        <v>665</v>
      </c>
      <c r="H1145">
        <v>34</v>
      </c>
      <c r="I1145" t="s">
        <v>40</v>
      </c>
      <c r="J1145" t="s">
        <v>211</v>
      </c>
    </row>
    <row r="1146" spans="1:10">
      <c r="A1146">
        <v>1145</v>
      </c>
      <c r="B1146" t="s">
        <v>1381</v>
      </c>
      <c r="C1146" t="s">
        <v>1685</v>
      </c>
      <c r="D1146" t="s">
        <v>1703</v>
      </c>
      <c r="E1146">
        <v>12</v>
      </c>
      <c r="F1146" t="s">
        <v>12</v>
      </c>
      <c r="G1146" t="s">
        <v>13</v>
      </c>
      <c r="H1146">
        <v>25</v>
      </c>
      <c r="I1146" t="s">
        <v>26</v>
      </c>
      <c r="J1146" t="s">
        <v>68</v>
      </c>
    </row>
    <row r="1147" spans="1:10">
      <c r="A1147">
        <v>1146</v>
      </c>
      <c r="B1147" t="s">
        <v>1381</v>
      </c>
      <c r="C1147" t="s">
        <v>1685</v>
      </c>
      <c r="D1147" t="s">
        <v>1704</v>
      </c>
      <c r="E1147">
        <v>13</v>
      </c>
      <c r="F1147" t="s">
        <v>668</v>
      </c>
      <c r="G1147" t="s">
        <v>669</v>
      </c>
      <c r="H1147">
        <v>22</v>
      </c>
      <c r="I1147" t="s">
        <v>99</v>
      </c>
      <c r="J1147" t="s">
        <v>211</v>
      </c>
    </row>
    <row r="1148" spans="1:10">
      <c r="A1148">
        <v>1147</v>
      </c>
      <c r="B1148" t="s">
        <v>1381</v>
      </c>
      <c r="C1148" t="s">
        <v>1685</v>
      </c>
      <c r="D1148" t="s">
        <v>1705</v>
      </c>
      <c r="E1148">
        <v>14</v>
      </c>
      <c r="F1148" t="s">
        <v>668</v>
      </c>
      <c r="G1148" t="s">
        <v>669</v>
      </c>
      <c r="H1148">
        <v>27</v>
      </c>
      <c r="I1148" t="s">
        <v>123</v>
      </c>
      <c r="J1148" t="s">
        <v>38</v>
      </c>
    </row>
    <row r="1149" spans="1:10">
      <c r="A1149">
        <v>1148</v>
      </c>
      <c r="B1149" t="s">
        <v>1381</v>
      </c>
      <c r="C1149" t="s">
        <v>1685</v>
      </c>
      <c r="D1149" t="s">
        <v>1706</v>
      </c>
      <c r="E1149">
        <v>15</v>
      </c>
      <c r="F1149" t="s">
        <v>17</v>
      </c>
      <c r="G1149" t="s">
        <v>18</v>
      </c>
      <c r="H1149">
        <v>25</v>
      </c>
      <c r="I1149" t="s">
        <v>9</v>
      </c>
      <c r="J1149" t="s">
        <v>211</v>
      </c>
    </row>
    <row r="1150" spans="1:10">
      <c r="A1150">
        <v>1149</v>
      </c>
      <c r="B1150" t="s">
        <v>1381</v>
      </c>
      <c r="C1150" t="s">
        <v>1685</v>
      </c>
      <c r="D1150" t="s">
        <v>1707</v>
      </c>
      <c r="E1150">
        <v>16</v>
      </c>
      <c r="F1150" t="s">
        <v>46</v>
      </c>
      <c r="G1150" t="s">
        <v>47</v>
      </c>
      <c r="H1150">
        <v>28</v>
      </c>
      <c r="I1150" t="s">
        <v>134</v>
      </c>
      <c r="J1150" t="s">
        <v>211</v>
      </c>
    </row>
    <row r="1151" spans="1:10">
      <c r="A1151">
        <v>1150</v>
      </c>
      <c r="B1151" t="s">
        <v>1381</v>
      </c>
      <c r="C1151" t="s">
        <v>1685</v>
      </c>
      <c r="D1151" t="s">
        <v>1708</v>
      </c>
      <c r="E1151">
        <v>17</v>
      </c>
      <c r="F1151" t="s">
        <v>49</v>
      </c>
      <c r="G1151" t="s">
        <v>50</v>
      </c>
      <c r="H1151">
        <v>29</v>
      </c>
      <c r="I1151" t="s">
        <v>535</v>
      </c>
      <c r="J1151" t="s">
        <v>38</v>
      </c>
    </row>
    <row r="1152" spans="1:10">
      <c r="A1152">
        <v>1151</v>
      </c>
      <c r="B1152" t="s">
        <v>1381</v>
      </c>
      <c r="C1152" t="s">
        <v>1685</v>
      </c>
      <c r="D1152" t="s">
        <v>1709</v>
      </c>
      <c r="E1152">
        <v>18</v>
      </c>
      <c r="F1152" t="s">
        <v>266</v>
      </c>
      <c r="G1152" t="s">
        <v>267</v>
      </c>
      <c r="H1152">
        <v>21</v>
      </c>
      <c r="I1152" t="s">
        <v>179</v>
      </c>
      <c r="J1152" t="s">
        <v>211</v>
      </c>
    </row>
    <row r="1153" spans="1:10">
      <c r="A1153">
        <v>1152</v>
      </c>
      <c r="B1153" t="s">
        <v>1381</v>
      </c>
      <c r="C1153" t="s">
        <v>1685</v>
      </c>
      <c r="D1153" t="s">
        <v>1710</v>
      </c>
      <c r="E1153">
        <v>19</v>
      </c>
      <c r="F1153" t="s">
        <v>1711</v>
      </c>
      <c r="G1153" t="s">
        <v>1712</v>
      </c>
      <c r="H1153">
        <v>34</v>
      </c>
      <c r="I1153" t="s">
        <v>9</v>
      </c>
      <c r="J1153" t="s">
        <v>38</v>
      </c>
    </row>
    <row r="1154" spans="1:10">
      <c r="A1154">
        <v>1153</v>
      </c>
      <c r="B1154" t="s">
        <v>1381</v>
      </c>
      <c r="C1154" t="s">
        <v>1685</v>
      </c>
      <c r="D1154" t="s">
        <v>1713</v>
      </c>
      <c r="E1154">
        <v>20</v>
      </c>
      <c r="F1154" t="s">
        <v>350</v>
      </c>
      <c r="G1154" t="s">
        <v>351</v>
      </c>
      <c r="H1154">
        <v>31</v>
      </c>
      <c r="I1154" t="s">
        <v>144</v>
      </c>
      <c r="J1154" t="s">
        <v>528</v>
      </c>
    </row>
    <row r="1155" spans="1:10">
      <c r="A1155">
        <v>1154</v>
      </c>
      <c r="B1155" t="s">
        <v>1381</v>
      </c>
      <c r="C1155" t="s">
        <v>1685</v>
      </c>
      <c r="D1155" t="s">
        <v>1714</v>
      </c>
      <c r="E1155">
        <v>21</v>
      </c>
      <c r="F1155" t="s">
        <v>428</v>
      </c>
      <c r="G1155" t="s">
        <v>429</v>
      </c>
      <c r="H1155">
        <v>21</v>
      </c>
      <c r="I1155" t="s">
        <v>30</v>
      </c>
      <c r="J1155" t="s">
        <v>211</v>
      </c>
    </row>
    <row r="1156" spans="1:10">
      <c r="A1156">
        <v>1155</v>
      </c>
      <c r="B1156" t="s">
        <v>1381</v>
      </c>
      <c r="C1156" t="s">
        <v>1715</v>
      </c>
      <c r="D1156" t="s">
        <v>1716</v>
      </c>
      <c r="E1156">
        <v>1</v>
      </c>
      <c r="F1156" t="s">
        <v>249</v>
      </c>
      <c r="G1156" t="s">
        <v>250</v>
      </c>
      <c r="H1156">
        <v>24</v>
      </c>
      <c r="I1156" t="s">
        <v>196</v>
      </c>
      <c r="J1156" t="s">
        <v>211</v>
      </c>
    </row>
    <row r="1157" spans="1:10">
      <c r="A1157">
        <v>1156</v>
      </c>
      <c r="B1157" t="s">
        <v>1381</v>
      </c>
      <c r="C1157" t="s">
        <v>1715</v>
      </c>
      <c r="D1157" t="s">
        <v>1717</v>
      </c>
      <c r="E1157">
        <v>2</v>
      </c>
      <c r="F1157" t="s">
        <v>668</v>
      </c>
      <c r="G1157" t="s">
        <v>669</v>
      </c>
      <c r="H1157">
        <v>29</v>
      </c>
      <c r="I1157" t="s">
        <v>51</v>
      </c>
      <c r="J1157" t="s">
        <v>38</v>
      </c>
    </row>
    <row r="1158" spans="1:10">
      <c r="A1158">
        <v>1157</v>
      </c>
      <c r="B1158" t="s">
        <v>1381</v>
      </c>
      <c r="C1158" t="s">
        <v>1715</v>
      </c>
      <c r="D1158" t="s">
        <v>1718</v>
      </c>
      <c r="E1158">
        <v>3</v>
      </c>
      <c r="F1158" t="s">
        <v>28</v>
      </c>
      <c r="G1158" t="s">
        <v>29</v>
      </c>
      <c r="H1158">
        <v>29</v>
      </c>
      <c r="I1158" t="s">
        <v>14</v>
      </c>
      <c r="J1158" t="s">
        <v>38</v>
      </c>
    </row>
    <row r="1159" spans="1:10">
      <c r="A1159">
        <v>1158</v>
      </c>
      <c r="B1159" t="s">
        <v>1381</v>
      </c>
      <c r="C1159" t="s">
        <v>1715</v>
      </c>
      <c r="D1159" t="s">
        <v>1719</v>
      </c>
      <c r="E1159">
        <v>4</v>
      </c>
      <c r="F1159" t="s">
        <v>33</v>
      </c>
      <c r="G1159" t="s">
        <v>34</v>
      </c>
      <c r="H1159">
        <v>32</v>
      </c>
      <c r="I1159" t="s">
        <v>9</v>
      </c>
      <c r="J1159" t="s">
        <v>211</v>
      </c>
    </row>
    <row r="1160" spans="1:10">
      <c r="A1160">
        <v>1159</v>
      </c>
      <c r="B1160" t="s">
        <v>1381</v>
      </c>
      <c r="C1160" t="s">
        <v>1715</v>
      </c>
      <c r="D1160" t="s">
        <v>1720</v>
      </c>
      <c r="E1160">
        <v>5</v>
      </c>
      <c r="F1160" t="s">
        <v>33</v>
      </c>
      <c r="G1160" t="s">
        <v>34</v>
      </c>
      <c r="H1160">
        <v>24</v>
      </c>
      <c r="I1160" t="s">
        <v>72</v>
      </c>
      <c r="J1160" t="s">
        <v>211</v>
      </c>
    </row>
    <row r="1161" spans="1:10">
      <c r="A1161">
        <v>1160</v>
      </c>
      <c r="B1161" t="s">
        <v>1381</v>
      </c>
      <c r="C1161" t="s">
        <v>1715</v>
      </c>
      <c r="D1161" t="s">
        <v>1721</v>
      </c>
      <c r="E1161">
        <v>6</v>
      </c>
      <c r="F1161" t="s">
        <v>33</v>
      </c>
      <c r="G1161" t="s">
        <v>34</v>
      </c>
      <c r="H1161">
        <v>29</v>
      </c>
      <c r="I1161" t="s">
        <v>99</v>
      </c>
      <c r="J1161" t="s">
        <v>211</v>
      </c>
    </row>
    <row r="1162" spans="1:10">
      <c r="A1162">
        <v>1161</v>
      </c>
      <c r="B1162" t="s">
        <v>1381</v>
      </c>
      <c r="C1162" t="s">
        <v>1715</v>
      </c>
      <c r="D1162" t="s">
        <v>1722</v>
      </c>
      <c r="E1162">
        <v>7</v>
      </c>
      <c r="F1162" t="s">
        <v>258</v>
      </c>
      <c r="G1162" t="s">
        <v>259</v>
      </c>
      <c r="H1162">
        <v>26</v>
      </c>
      <c r="I1162" t="s">
        <v>9</v>
      </c>
      <c r="J1162" t="s">
        <v>211</v>
      </c>
    </row>
    <row r="1163" spans="1:10">
      <c r="A1163">
        <v>1162</v>
      </c>
      <c r="B1163" t="s">
        <v>1381</v>
      </c>
      <c r="C1163" t="s">
        <v>1715</v>
      </c>
      <c r="D1163" t="s">
        <v>1723</v>
      </c>
      <c r="E1163">
        <v>8</v>
      </c>
      <c r="F1163" t="s">
        <v>46</v>
      </c>
      <c r="G1163" t="s">
        <v>47</v>
      </c>
      <c r="H1163">
        <v>31</v>
      </c>
      <c r="I1163" t="s">
        <v>94</v>
      </c>
      <c r="J1163" t="s">
        <v>211</v>
      </c>
    </row>
    <row r="1164" spans="1:10">
      <c r="A1164">
        <v>1163</v>
      </c>
      <c r="B1164" t="s">
        <v>1381</v>
      </c>
      <c r="C1164" t="s">
        <v>1715</v>
      </c>
      <c r="D1164" t="s">
        <v>1724</v>
      </c>
      <c r="E1164">
        <v>9</v>
      </c>
      <c r="F1164" t="s">
        <v>54</v>
      </c>
      <c r="G1164" t="s">
        <v>55</v>
      </c>
      <c r="H1164">
        <v>33</v>
      </c>
      <c r="I1164" t="s">
        <v>14</v>
      </c>
      <c r="J1164" t="s">
        <v>211</v>
      </c>
    </row>
    <row r="1165" spans="1:10">
      <c r="A1165">
        <v>1164</v>
      </c>
      <c r="B1165" t="s">
        <v>1381</v>
      </c>
      <c r="C1165" t="s">
        <v>1715</v>
      </c>
      <c r="D1165" t="s">
        <v>1725</v>
      </c>
      <c r="E1165">
        <v>10</v>
      </c>
      <c r="F1165" t="s">
        <v>58</v>
      </c>
      <c r="G1165" t="s">
        <v>59</v>
      </c>
      <c r="H1165">
        <v>31</v>
      </c>
      <c r="I1165" t="s">
        <v>270</v>
      </c>
      <c r="J1165" t="s">
        <v>211</v>
      </c>
    </row>
    <row r="1166" spans="1:10">
      <c r="A1166">
        <v>1165</v>
      </c>
      <c r="B1166" t="s">
        <v>1381</v>
      </c>
      <c r="C1166" t="s">
        <v>1715</v>
      </c>
      <c r="D1166" t="s">
        <v>1726</v>
      </c>
      <c r="E1166">
        <v>11</v>
      </c>
      <c r="F1166" t="s">
        <v>526</v>
      </c>
      <c r="G1166" t="s">
        <v>527</v>
      </c>
      <c r="H1166">
        <v>25</v>
      </c>
      <c r="I1166" t="s">
        <v>179</v>
      </c>
      <c r="J1166" t="s">
        <v>211</v>
      </c>
    </row>
    <row r="1167" spans="1:10">
      <c r="A1167">
        <v>1166</v>
      </c>
      <c r="B1167" t="s">
        <v>1381</v>
      </c>
      <c r="C1167" t="s">
        <v>1715</v>
      </c>
      <c r="D1167" t="s">
        <v>1727</v>
      </c>
      <c r="E1167">
        <v>12</v>
      </c>
      <c r="F1167" t="s">
        <v>160</v>
      </c>
      <c r="G1167" t="s">
        <v>161</v>
      </c>
      <c r="H1167">
        <v>27</v>
      </c>
      <c r="I1167" t="s">
        <v>30</v>
      </c>
      <c r="J1167" t="s">
        <v>211</v>
      </c>
    </row>
    <row r="1168" spans="1:10">
      <c r="A1168">
        <v>1167</v>
      </c>
      <c r="B1168" t="s">
        <v>1381</v>
      </c>
      <c r="C1168" t="s">
        <v>1715</v>
      </c>
      <c r="D1168" t="s">
        <v>1728</v>
      </c>
      <c r="E1168">
        <v>13</v>
      </c>
      <c r="F1168" t="s">
        <v>65</v>
      </c>
      <c r="G1168" t="s">
        <v>66</v>
      </c>
      <c r="H1168">
        <v>28</v>
      </c>
      <c r="I1168" t="s">
        <v>14</v>
      </c>
      <c r="J1168" t="s">
        <v>1532</v>
      </c>
    </row>
    <row r="1169" spans="1:10">
      <c r="A1169">
        <v>1168</v>
      </c>
      <c r="B1169" t="s">
        <v>1381</v>
      </c>
      <c r="C1169" t="s">
        <v>1715</v>
      </c>
      <c r="D1169" t="s">
        <v>1729</v>
      </c>
      <c r="E1169">
        <v>14</v>
      </c>
      <c r="F1169" t="s">
        <v>65</v>
      </c>
      <c r="G1169" t="s">
        <v>66</v>
      </c>
      <c r="H1169">
        <v>29</v>
      </c>
      <c r="I1169" t="s">
        <v>51</v>
      </c>
      <c r="J1169" t="s">
        <v>211</v>
      </c>
    </row>
    <row r="1170" spans="1:10">
      <c r="A1170">
        <v>1169</v>
      </c>
      <c r="B1170" t="s">
        <v>1381</v>
      </c>
      <c r="C1170" t="s">
        <v>1715</v>
      </c>
      <c r="D1170" t="s">
        <v>1730</v>
      </c>
      <c r="E1170">
        <v>15</v>
      </c>
      <c r="F1170" t="s">
        <v>70</v>
      </c>
      <c r="G1170" t="s">
        <v>71</v>
      </c>
      <c r="H1170">
        <v>26</v>
      </c>
      <c r="I1170" t="s">
        <v>175</v>
      </c>
      <c r="J1170" t="s">
        <v>211</v>
      </c>
    </row>
    <row r="1171" spans="1:10">
      <c r="A1171">
        <v>1170</v>
      </c>
      <c r="B1171" t="s">
        <v>1381</v>
      </c>
      <c r="C1171" t="s">
        <v>1715</v>
      </c>
      <c r="D1171" t="s">
        <v>1731</v>
      </c>
      <c r="E1171">
        <v>16</v>
      </c>
      <c r="F1171" t="s">
        <v>70</v>
      </c>
      <c r="G1171" t="s">
        <v>71</v>
      </c>
      <c r="H1171">
        <v>30</v>
      </c>
      <c r="I1171" t="s">
        <v>44</v>
      </c>
      <c r="J1171" t="s">
        <v>211</v>
      </c>
    </row>
    <row r="1172" spans="1:10">
      <c r="A1172">
        <v>1171</v>
      </c>
      <c r="B1172" t="s">
        <v>1381</v>
      </c>
      <c r="C1172" t="s">
        <v>1715</v>
      </c>
      <c r="D1172" t="s">
        <v>1732</v>
      </c>
      <c r="E1172">
        <v>17</v>
      </c>
      <c r="F1172" t="s">
        <v>1733</v>
      </c>
      <c r="G1172" t="s">
        <v>1734</v>
      </c>
      <c r="H1172">
        <v>28</v>
      </c>
      <c r="I1172" t="s">
        <v>134</v>
      </c>
      <c r="J1172" t="s">
        <v>211</v>
      </c>
    </row>
    <row r="1173" spans="1:10">
      <c r="A1173">
        <v>1172</v>
      </c>
      <c r="B1173" t="s">
        <v>1381</v>
      </c>
      <c r="C1173" t="s">
        <v>1715</v>
      </c>
      <c r="D1173" t="s">
        <v>1735</v>
      </c>
      <c r="E1173">
        <v>18</v>
      </c>
      <c r="F1173" t="s">
        <v>615</v>
      </c>
      <c r="G1173" t="s">
        <v>616</v>
      </c>
      <c r="H1173">
        <v>29</v>
      </c>
      <c r="I1173" t="s">
        <v>99</v>
      </c>
      <c r="J1173" t="s">
        <v>211</v>
      </c>
    </row>
    <row r="1174" spans="1:10">
      <c r="A1174">
        <v>1173</v>
      </c>
      <c r="B1174" t="s">
        <v>1381</v>
      </c>
      <c r="C1174" t="s">
        <v>1715</v>
      </c>
      <c r="D1174" t="s">
        <v>1736</v>
      </c>
      <c r="E1174">
        <v>19</v>
      </c>
      <c r="F1174" t="s">
        <v>619</v>
      </c>
      <c r="G1174" t="s">
        <v>620</v>
      </c>
      <c r="H1174">
        <v>27</v>
      </c>
      <c r="I1174" t="s">
        <v>636</v>
      </c>
      <c r="J1174" t="s">
        <v>211</v>
      </c>
    </row>
    <row r="1175" spans="1:10">
      <c r="A1175">
        <v>1174</v>
      </c>
      <c r="B1175" t="s">
        <v>1381</v>
      </c>
      <c r="C1175" t="s">
        <v>1715</v>
      </c>
      <c r="D1175" t="s">
        <v>1737</v>
      </c>
      <c r="E1175">
        <v>20</v>
      </c>
      <c r="F1175" t="s">
        <v>1738</v>
      </c>
      <c r="G1175" t="s">
        <v>1739</v>
      </c>
      <c r="H1175">
        <v>25</v>
      </c>
      <c r="I1175" t="s">
        <v>1740</v>
      </c>
      <c r="J1175" t="s">
        <v>211</v>
      </c>
    </row>
    <row r="1176" spans="1:10">
      <c r="A1176">
        <v>1175</v>
      </c>
      <c r="B1176" t="s">
        <v>1381</v>
      </c>
      <c r="C1176" t="s">
        <v>1715</v>
      </c>
      <c r="D1176" t="s">
        <v>1741</v>
      </c>
      <c r="E1176">
        <v>21</v>
      </c>
      <c r="F1176" t="s">
        <v>1315</v>
      </c>
      <c r="G1176" t="s">
        <v>1316</v>
      </c>
      <c r="H1176">
        <v>23</v>
      </c>
      <c r="I1176" t="s">
        <v>44</v>
      </c>
      <c r="J1176" t="s">
        <v>38</v>
      </c>
    </row>
    <row r="1177" spans="1:10">
      <c r="A1177">
        <v>1176</v>
      </c>
      <c r="B1177" t="s">
        <v>1381</v>
      </c>
      <c r="C1177" t="s">
        <v>1715</v>
      </c>
      <c r="D1177" t="s">
        <v>1742</v>
      </c>
      <c r="E1177">
        <v>22</v>
      </c>
      <c r="F1177" t="s">
        <v>446</v>
      </c>
      <c r="G1177" t="s">
        <v>447</v>
      </c>
      <c r="H1177">
        <v>34</v>
      </c>
      <c r="I1177" t="s">
        <v>1743</v>
      </c>
      <c r="J1177" t="s">
        <v>211</v>
      </c>
    </row>
    <row r="1178" spans="1:10">
      <c r="A1178">
        <v>1177</v>
      </c>
      <c r="B1178" t="s">
        <v>1381</v>
      </c>
      <c r="C1178" t="s">
        <v>1715</v>
      </c>
      <c r="D1178" t="s">
        <v>1744</v>
      </c>
      <c r="E1178">
        <v>23</v>
      </c>
      <c r="F1178" t="s">
        <v>181</v>
      </c>
      <c r="G1178" t="s">
        <v>182</v>
      </c>
      <c r="H1178">
        <v>26</v>
      </c>
      <c r="I1178" t="s">
        <v>636</v>
      </c>
      <c r="J1178" t="s">
        <v>1244</v>
      </c>
    </row>
    <row r="1179" spans="1:10">
      <c r="A1179">
        <v>1178</v>
      </c>
      <c r="B1179" t="s">
        <v>1381</v>
      </c>
      <c r="C1179" t="s">
        <v>1715</v>
      </c>
      <c r="D1179" t="s">
        <v>1745</v>
      </c>
      <c r="E1179">
        <v>24</v>
      </c>
      <c r="F1179" t="s">
        <v>1184</v>
      </c>
      <c r="G1179" t="s">
        <v>1185</v>
      </c>
      <c r="H1179">
        <v>22</v>
      </c>
      <c r="I1179" t="s">
        <v>99</v>
      </c>
      <c r="J1179" t="s">
        <v>211</v>
      </c>
    </row>
    <row r="1180" spans="1:10">
      <c r="A1180">
        <v>1179</v>
      </c>
      <c r="B1180" t="s">
        <v>1381</v>
      </c>
      <c r="C1180" t="s">
        <v>1776</v>
      </c>
      <c r="D1180" t="s">
        <v>1746</v>
      </c>
      <c r="E1180">
        <v>1</v>
      </c>
      <c r="F1180" t="s">
        <v>1747</v>
      </c>
      <c r="G1180" t="s">
        <v>1748</v>
      </c>
      <c r="H1180">
        <v>26</v>
      </c>
      <c r="I1180" t="s">
        <v>51</v>
      </c>
      <c r="J1180" t="s">
        <v>211</v>
      </c>
    </row>
    <row r="1181" spans="1:10">
      <c r="A1181">
        <v>1180</v>
      </c>
      <c r="B1181" t="s">
        <v>1381</v>
      </c>
      <c r="C1181" t="s">
        <v>1776</v>
      </c>
      <c r="D1181" t="s">
        <v>920</v>
      </c>
      <c r="E1181">
        <v>2</v>
      </c>
      <c r="F1181" t="s">
        <v>1749</v>
      </c>
      <c r="G1181" t="s">
        <v>1750</v>
      </c>
      <c r="H1181">
        <v>31</v>
      </c>
      <c r="I1181" t="s">
        <v>26</v>
      </c>
      <c r="J1181" t="s">
        <v>211</v>
      </c>
    </row>
    <row r="1182" spans="1:10">
      <c r="A1182">
        <v>1181</v>
      </c>
      <c r="B1182" t="s">
        <v>1381</v>
      </c>
      <c r="C1182" t="s">
        <v>1776</v>
      </c>
      <c r="D1182" t="s">
        <v>1751</v>
      </c>
      <c r="E1182">
        <v>3</v>
      </c>
      <c r="F1182" t="s">
        <v>1657</v>
      </c>
      <c r="G1182" t="s">
        <v>1658</v>
      </c>
      <c r="H1182">
        <v>29</v>
      </c>
      <c r="I1182" t="s">
        <v>270</v>
      </c>
      <c r="J1182" t="s">
        <v>1752</v>
      </c>
    </row>
    <row r="1183" spans="1:10">
      <c r="A1183">
        <v>1182</v>
      </c>
      <c r="B1183" t="s">
        <v>1381</v>
      </c>
      <c r="C1183" t="s">
        <v>1776</v>
      </c>
      <c r="D1183" t="s">
        <v>1753</v>
      </c>
      <c r="E1183">
        <v>4</v>
      </c>
      <c r="F1183" t="s">
        <v>1450</v>
      </c>
      <c r="G1183" t="s">
        <v>1451</v>
      </c>
      <c r="H1183">
        <v>27</v>
      </c>
      <c r="I1183" t="s">
        <v>99</v>
      </c>
      <c r="J1183" t="s">
        <v>211</v>
      </c>
    </row>
    <row r="1184" spans="1:10">
      <c r="A1184">
        <v>1183</v>
      </c>
      <c r="B1184" t="s">
        <v>1381</v>
      </c>
      <c r="C1184" t="s">
        <v>1776</v>
      </c>
      <c r="D1184" t="s">
        <v>1754</v>
      </c>
      <c r="E1184">
        <v>5</v>
      </c>
      <c r="F1184" t="s">
        <v>249</v>
      </c>
      <c r="G1184" t="s">
        <v>250</v>
      </c>
      <c r="H1184">
        <v>29</v>
      </c>
      <c r="I1184" t="s">
        <v>44</v>
      </c>
      <c r="J1184" t="s">
        <v>211</v>
      </c>
    </row>
    <row r="1185" spans="1:10">
      <c r="A1185">
        <v>1184</v>
      </c>
      <c r="B1185" t="s">
        <v>1381</v>
      </c>
      <c r="C1185" t="s">
        <v>1776</v>
      </c>
      <c r="D1185" t="s">
        <v>1755</v>
      </c>
      <c r="E1185">
        <v>6</v>
      </c>
      <c r="F1185" t="s">
        <v>1627</v>
      </c>
      <c r="G1185" t="s">
        <v>1628</v>
      </c>
      <c r="H1185">
        <v>31</v>
      </c>
      <c r="I1185" t="s">
        <v>1756</v>
      </c>
      <c r="J1185" t="s">
        <v>211</v>
      </c>
    </row>
    <row r="1186" spans="1:10">
      <c r="A1186">
        <v>1185</v>
      </c>
      <c r="B1186" t="s">
        <v>1381</v>
      </c>
      <c r="C1186" t="s">
        <v>1776</v>
      </c>
      <c r="D1186" t="s">
        <v>1757</v>
      </c>
      <c r="E1186">
        <v>7</v>
      </c>
      <c r="F1186" t="s">
        <v>12</v>
      </c>
      <c r="G1186" t="s">
        <v>13</v>
      </c>
      <c r="H1186">
        <v>28</v>
      </c>
      <c r="I1186" t="s">
        <v>14</v>
      </c>
      <c r="J1186" t="s">
        <v>211</v>
      </c>
    </row>
    <row r="1187" spans="1:10">
      <c r="A1187">
        <v>1186</v>
      </c>
      <c r="B1187" t="s">
        <v>1381</v>
      </c>
      <c r="C1187" t="s">
        <v>1776</v>
      </c>
      <c r="D1187" t="s">
        <v>1758</v>
      </c>
      <c r="E1187">
        <v>8</v>
      </c>
      <c r="F1187" t="s">
        <v>12</v>
      </c>
      <c r="G1187" t="s">
        <v>13</v>
      </c>
      <c r="H1187">
        <v>30</v>
      </c>
      <c r="I1187" t="s">
        <v>179</v>
      </c>
      <c r="J1187" t="s">
        <v>22</v>
      </c>
    </row>
    <row r="1188" spans="1:10">
      <c r="A1188">
        <v>1187</v>
      </c>
      <c r="B1188" t="s">
        <v>1381</v>
      </c>
      <c r="C1188" t="s">
        <v>1776</v>
      </c>
      <c r="D1188" t="s">
        <v>1759</v>
      </c>
      <c r="E1188">
        <v>9</v>
      </c>
      <c r="F1188" t="s">
        <v>668</v>
      </c>
      <c r="G1188" t="s">
        <v>669</v>
      </c>
      <c r="H1188">
        <v>22</v>
      </c>
      <c r="I1188" t="s">
        <v>37</v>
      </c>
      <c r="J1188" t="s">
        <v>211</v>
      </c>
    </row>
    <row r="1189" spans="1:10">
      <c r="A1189">
        <v>1188</v>
      </c>
      <c r="B1189" t="s">
        <v>1381</v>
      </c>
      <c r="C1189" t="s">
        <v>1776</v>
      </c>
      <c r="D1189" t="s">
        <v>1760</v>
      </c>
      <c r="E1189">
        <v>10</v>
      </c>
      <c r="F1189" t="s">
        <v>668</v>
      </c>
      <c r="G1189" t="s">
        <v>669</v>
      </c>
      <c r="H1189">
        <v>23</v>
      </c>
      <c r="I1189" t="s">
        <v>99</v>
      </c>
      <c r="J1189" t="s">
        <v>31</v>
      </c>
    </row>
    <row r="1190" spans="1:10">
      <c r="A1190">
        <v>1189</v>
      </c>
      <c r="B1190" t="s">
        <v>1381</v>
      </c>
      <c r="C1190" t="s">
        <v>1776</v>
      </c>
      <c r="D1190" t="s">
        <v>1668</v>
      </c>
      <c r="E1190">
        <v>11</v>
      </c>
      <c r="F1190" t="s">
        <v>668</v>
      </c>
      <c r="G1190" t="s">
        <v>669</v>
      </c>
      <c r="H1190">
        <v>27</v>
      </c>
      <c r="I1190" t="s">
        <v>51</v>
      </c>
      <c r="J1190" t="s">
        <v>211</v>
      </c>
    </row>
    <row r="1191" spans="1:10">
      <c r="A1191">
        <v>1190</v>
      </c>
      <c r="B1191" t="s">
        <v>1381</v>
      </c>
      <c r="C1191" t="s">
        <v>1776</v>
      </c>
      <c r="D1191" t="s">
        <v>1761</v>
      </c>
      <c r="E1191">
        <v>12</v>
      </c>
      <c r="F1191" t="s">
        <v>28</v>
      </c>
      <c r="G1191" t="s">
        <v>29</v>
      </c>
      <c r="H1191">
        <v>25</v>
      </c>
      <c r="I1191" t="s">
        <v>14</v>
      </c>
      <c r="J1191" t="s">
        <v>211</v>
      </c>
    </row>
    <row r="1192" spans="1:10">
      <c r="A1192">
        <v>1191</v>
      </c>
      <c r="B1192" t="s">
        <v>1381</v>
      </c>
      <c r="C1192" t="s">
        <v>1776</v>
      </c>
      <c r="D1192" t="s">
        <v>1762</v>
      </c>
      <c r="E1192">
        <v>13</v>
      </c>
      <c r="F1192" t="s">
        <v>42</v>
      </c>
      <c r="G1192" t="s">
        <v>43</v>
      </c>
      <c r="H1192">
        <v>31</v>
      </c>
      <c r="I1192" t="s">
        <v>9</v>
      </c>
      <c r="J1192" t="s">
        <v>211</v>
      </c>
    </row>
    <row r="1193" spans="1:10">
      <c r="A1193">
        <v>1192</v>
      </c>
      <c r="B1193" t="s">
        <v>1381</v>
      </c>
      <c r="C1193" t="s">
        <v>1776</v>
      </c>
      <c r="D1193" t="s">
        <v>1763</v>
      </c>
      <c r="E1193">
        <v>14</v>
      </c>
      <c r="F1193" t="s">
        <v>42</v>
      </c>
      <c r="G1193" t="s">
        <v>43</v>
      </c>
      <c r="H1193">
        <v>26</v>
      </c>
      <c r="I1193" t="s">
        <v>44</v>
      </c>
      <c r="J1193" t="s">
        <v>211</v>
      </c>
    </row>
    <row r="1194" spans="1:10">
      <c r="A1194">
        <v>1193</v>
      </c>
      <c r="B1194" t="s">
        <v>1381</v>
      </c>
      <c r="C1194" t="s">
        <v>1776</v>
      </c>
      <c r="D1194" t="s">
        <v>1764</v>
      </c>
      <c r="E1194">
        <v>15</v>
      </c>
      <c r="F1194" t="s">
        <v>681</v>
      </c>
      <c r="G1194" t="s">
        <v>682</v>
      </c>
      <c r="H1194">
        <v>39</v>
      </c>
      <c r="I1194" t="s">
        <v>9</v>
      </c>
      <c r="J1194" t="s">
        <v>211</v>
      </c>
    </row>
    <row r="1195" spans="1:10">
      <c r="A1195">
        <v>1194</v>
      </c>
      <c r="B1195" t="s">
        <v>1381</v>
      </c>
      <c r="C1195" t="s">
        <v>1776</v>
      </c>
      <c r="D1195" t="s">
        <v>1765</v>
      </c>
      <c r="E1195">
        <v>16</v>
      </c>
      <c r="F1195" t="s">
        <v>54</v>
      </c>
      <c r="G1195" t="s">
        <v>55</v>
      </c>
      <c r="H1195">
        <v>23</v>
      </c>
      <c r="I1195" t="s">
        <v>134</v>
      </c>
      <c r="J1195" t="s">
        <v>211</v>
      </c>
    </row>
    <row r="1196" spans="1:10">
      <c r="A1196">
        <v>1195</v>
      </c>
      <c r="B1196" t="s">
        <v>1381</v>
      </c>
      <c r="C1196" t="s">
        <v>1776</v>
      </c>
      <c r="D1196" t="s">
        <v>1766</v>
      </c>
      <c r="E1196">
        <v>17</v>
      </c>
      <c r="F1196" t="s">
        <v>54</v>
      </c>
      <c r="G1196" t="s">
        <v>55</v>
      </c>
      <c r="H1196">
        <v>23</v>
      </c>
      <c r="I1196" t="s">
        <v>51</v>
      </c>
      <c r="J1196" t="s">
        <v>1389</v>
      </c>
    </row>
    <row r="1197" spans="1:10">
      <c r="A1197">
        <v>1196</v>
      </c>
      <c r="B1197" t="s">
        <v>1381</v>
      </c>
      <c r="C1197" t="s">
        <v>1776</v>
      </c>
      <c r="D1197" t="s">
        <v>1767</v>
      </c>
      <c r="E1197">
        <v>18</v>
      </c>
      <c r="F1197" t="s">
        <v>350</v>
      </c>
      <c r="G1197" t="s">
        <v>351</v>
      </c>
      <c r="H1197">
        <v>23</v>
      </c>
      <c r="I1197" t="s">
        <v>99</v>
      </c>
      <c r="J1197" t="s">
        <v>1768</v>
      </c>
    </row>
    <row r="1198" spans="1:10">
      <c r="A1198">
        <v>1197</v>
      </c>
      <c r="B1198" t="s">
        <v>1381</v>
      </c>
      <c r="C1198" t="s">
        <v>1776</v>
      </c>
      <c r="D1198" t="s">
        <v>1769</v>
      </c>
      <c r="E1198">
        <v>19</v>
      </c>
      <c r="F1198" t="s">
        <v>160</v>
      </c>
      <c r="G1198" t="s">
        <v>161</v>
      </c>
      <c r="H1198">
        <v>23</v>
      </c>
      <c r="I1198" t="s">
        <v>94</v>
      </c>
      <c r="J1198" t="s">
        <v>211</v>
      </c>
    </row>
    <row r="1199" spans="1:10">
      <c r="A1199">
        <v>1198</v>
      </c>
      <c r="B1199" t="s">
        <v>1381</v>
      </c>
      <c r="C1199" t="s">
        <v>1776</v>
      </c>
      <c r="D1199" t="s">
        <v>1770</v>
      </c>
      <c r="E1199">
        <v>20</v>
      </c>
      <c r="F1199" t="s">
        <v>65</v>
      </c>
      <c r="G1199" t="s">
        <v>66</v>
      </c>
      <c r="H1199">
        <v>31</v>
      </c>
      <c r="I1199" t="s">
        <v>196</v>
      </c>
      <c r="J1199" t="s">
        <v>211</v>
      </c>
    </row>
    <row r="1200" spans="1:10">
      <c r="A1200">
        <v>1199</v>
      </c>
      <c r="B1200" t="s">
        <v>1381</v>
      </c>
      <c r="C1200" t="s">
        <v>1776</v>
      </c>
      <c r="D1200" t="s">
        <v>1771</v>
      </c>
      <c r="E1200">
        <v>21</v>
      </c>
      <c r="F1200" t="s">
        <v>615</v>
      </c>
      <c r="G1200" t="s">
        <v>616</v>
      </c>
      <c r="H1200">
        <v>23</v>
      </c>
      <c r="I1200" t="s">
        <v>60</v>
      </c>
      <c r="J1200" t="s">
        <v>211</v>
      </c>
    </row>
    <row r="1201" spans="1:10">
      <c r="A1201">
        <v>1200</v>
      </c>
      <c r="B1201" t="s">
        <v>1381</v>
      </c>
      <c r="C1201" t="s">
        <v>1776</v>
      </c>
      <c r="D1201" t="s">
        <v>1772</v>
      </c>
      <c r="E1201">
        <v>22</v>
      </c>
      <c r="F1201" t="s">
        <v>946</v>
      </c>
      <c r="G1201" t="s">
        <v>947</v>
      </c>
      <c r="H1201">
        <v>25</v>
      </c>
      <c r="I1201" t="s">
        <v>134</v>
      </c>
      <c r="J1201" t="s">
        <v>211</v>
      </c>
    </row>
    <row r="1202" spans="1:10">
      <c r="A1202">
        <v>1201</v>
      </c>
      <c r="B1202" t="s">
        <v>1381</v>
      </c>
      <c r="C1202" t="s">
        <v>1776</v>
      </c>
      <c r="D1202" t="s">
        <v>1773</v>
      </c>
      <c r="E1202">
        <v>23</v>
      </c>
      <c r="F1202" t="s">
        <v>275</v>
      </c>
      <c r="G1202" t="s">
        <v>276</v>
      </c>
      <c r="H1202">
        <v>32</v>
      </c>
      <c r="I1202" t="s">
        <v>94</v>
      </c>
      <c r="J1202" t="s">
        <v>211</v>
      </c>
    </row>
    <row r="1203" spans="1:10">
      <c r="A1203">
        <v>1202</v>
      </c>
      <c r="B1203" t="s">
        <v>1381</v>
      </c>
      <c r="C1203" t="s">
        <v>1776</v>
      </c>
      <c r="D1203" t="s">
        <v>1774</v>
      </c>
      <c r="E1203">
        <v>24</v>
      </c>
      <c r="F1203" t="s">
        <v>761</v>
      </c>
      <c r="G1203" t="s">
        <v>762</v>
      </c>
      <c r="H1203">
        <v>20</v>
      </c>
      <c r="I1203" t="s">
        <v>30</v>
      </c>
      <c r="J1203" t="s">
        <v>211</v>
      </c>
    </row>
    <row r="1204" spans="1:10">
      <c r="A1204">
        <v>1203</v>
      </c>
      <c r="B1204" t="s">
        <v>1381</v>
      </c>
      <c r="C1204" t="s">
        <v>1776</v>
      </c>
      <c r="D1204" t="s">
        <v>1775</v>
      </c>
      <c r="E1204">
        <v>25</v>
      </c>
      <c r="F1204" t="s">
        <v>449</v>
      </c>
      <c r="G1204" t="s">
        <v>450</v>
      </c>
      <c r="H1204">
        <v>23</v>
      </c>
      <c r="I1204" t="s">
        <v>270</v>
      </c>
      <c r="J1204" t="s">
        <v>211</v>
      </c>
    </row>
    <row r="1205" spans="1:10">
      <c r="A1205">
        <v>1204</v>
      </c>
      <c r="B1205" t="s">
        <v>1381</v>
      </c>
      <c r="C1205" t="s">
        <v>1809</v>
      </c>
      <c r="D1205" t="s">
        <v>1777</v>
      </c>
      <c r="E1205">
        <v>1</v>
      </c>
      <c r="F1205" t="s">
        <v>1778</v>
      </c>
      <c r="G1205" t="s">
        <v>1779</v>
      </c>
      <c r="H1205">
        <v>31</v>
      </c>
      <c r="I1205" t="s">
        <v>30</v>
      </c>
      <c r="J1205" t="s">
        <v>211</v>
      </c>
    </row>
    <row r="1206" spans="1:10">
      <c r="A1206">
        <v>1205</v>
      </c>
      <c r="B1206" t="s">
        <v>1381</v>
      </c>
      <c r="C1206" t="s">
        <v>1809</v>
      </c>
      <c r="D1206" t="s">
        <v>1780</v>
      </c>
      <c r="E1206">
        <v>2</v>
      </c>
      <c r="F1206" t="s">
        <v>1246</v>
      </c>
      <c r="G1206" t="s">
        <v>1247</v>
      </c>
      <c r="H1206">
        <v>23</v>
      </c>
      <c r="I1206" t="s">
        <v>175</v>
      </c>
      <c r="J1206" t="s">
        <v>211</v>
      </c>
    </row>
    <row r="1207" spans="1:10">
      <c r="A1207">
        <v>1206</v>
      </c>
      <c r="B1207" t="s">
        <v>1381</v>
      </c>
      <c r="C1207" t="s">
        <v>1809</v>
      </c>
      <c r="D1207" t="s">
        <v>1781</v>
      </c>
      <c r="E1207">
        <v>3</v>
      </c>
      <c r="F1207" t="s">
        <v>1782</v>
      </c>
      <c r="G1207" t="s">
        <v>1783</v>
      </c>
      <c r="H1207">
        <v>29</v>
      </c>
      <c r="I1207" t="s">
        <v>676</v>
      </c>
      <c r="J1207" t="s">
        <v>1784</v>
      </c>
    </row>
    <row r="1208" spans="1:10">
      <c r="A1208">
        <v>1207</v>
      </c>
      <c r="B1208" t="s">
        <v>1381</v>
      </c>
      <c r="C1208" t="s">
        <v>1809</v>
      </c>
      <c r="D1208" t="s">
        <v>1785</v>
      </c>
      <c r="E1208">
        <v>4</v>
      </c>
      <c r="F1208" t="s">
        <v>1568</v>
      </c>
      <c r="G1208" t="s">
        <v>1569</v>
      </c>
      <c r="H1208">
        <v>26</v>
      </c>
      <c r="I1208" t="s">
        <v>264</v>
      </c>
      <c r="J1208" t="s">
        <v>211</v>
      </c>
    </row>
    <row r="1209" spans="1:10">
      <c r="A1209">
        <v>1208</v>
      </c>
      <c r="B1209" t="s">
        <v>1381</v>
      </c>
      <c r="C1209" t="s">
        <v>1809</v>
      </c>
      <c r="D1209" t="s">
        <v>1786</v>
      </c>
      <c r="E1209">
        <v>5</v>
      </c>
      <c r="F1209" t="s">
        <v>1249</v>
      </c>
      <c r="G1209" t="s">
        <v>1250</v>
      </c>
      <c r="H1209">
        <v>28</v>
      </c>
      <c r="I1209" t="s">
        <v>9</v>
      </c>
      <c r="J1209" t="s">
        <v>211</v>
      </c>
    </row>
    <row r="1210" spans="1:10">
      <c r="A1210">
        <v>1209</v>
      </c>
      <c r="B1210" t="s">
        <v>1381</v>
      </c>
      <c r="C1210" t="s">
        <v>1809</v>
      </c>
      <c r="D1210" t="s">
        <v>1787</v>
      </c>
      <c r="E1210">
        <v>6</v>
      </c>
      <c r="F1210" t="s">
        <v>660</v>
      </c>
      <c r="G1210" t="s">
        <v>661</v>
      </c>
      <c r="H1210">
        <v>25</v>
      </c>
      <c r="I1210" t="s">
        <v>30</v>
      </c>
      <c r="J1210" t="s">
        <v>1788</v>
      </c>
    </row>
    <row r="1211" spans="1:10">
      <c r="A1211">
        <v>1210</v>
      </c>
      <c r="B1211" t="s">
        <v>1381</v>
      </c>
      <c r="C1211" t="s">
        <v>1809</v>
      </c>
      <c r="D1211" t="s">
        <v>1789</v>
      </c>
      <c r="E1211">
        <v>7</v>
      </c>
      <c r="F1211" t="s">
        <v>1627</v>
      </c>
      <c r="G1211" t="s">
        <v>1628</v>
      </c>
      <c r="H1211">
        <v>25</v>
      </c>
      <c r="I1211" t="s">
        <v>1025</v>
      </c>
      <c r="J1211" t="s">
        <v>22</v>
      </c>
    </row>
    <row r="1212" spans="1:10">
      <c r="A1212">
        <v>1211</v>
      </c>
      <c r="B1212" t="s">
        <v>1381</v>
      </c>
      <c r="C1212" t="s">
        <v>1809</v>
      </c>
      <c r="D1212" t="s">
        <v>1790</v>
      </c>
      <c r="E1212">
        <v>8</v>
      </c>
      <c r="F1212" t="s">
        <v>1627</v>
      </c>
      <c r="G1212" t="s">
        <v>1628</v>
      </c>
      <c r="H1212">
        <v>26</v>
      </c>
      <c r="I1212" t="s">
        <v>1025</v>
      </c>
      <c r="J1212" t="s">
        <v>1423</v>
      </c>
    </row>
    <row r="1213" spans="1:10">
      <c r="A1213">
        <v>1212</v>
      </c>
      <c r="B1213" t="s">
        <v>1381</v>
      </c>
      <c r="C1213" t="s">
        <v>1809</v>
      </c>
      <c r="D1213" t="s">
        <v>1791</v>
      </c>
      <c r="E1213">
        <v>9</v>
      </c>
      <c r="F1213" t="s">
        <v>335</v>
      </c>
      <c r="G1213" t="s">
        <v>336</v>
      </c>
      <c r="H1213">
        <v>33</v>
      </c>
      <c r="I1213" t="s">
        <v>134</v>
      </c>
      <c r="J1213" t="s">
        <v>22</v>
      </c>
    </row>
    <row r="1214" spans="1:10">
      <c r="A1214">
        <v>1213</v>
      </c>
      <c r="B1214" t="s">
        <v>1381</v>
      </c>
      <c r="C1214" t="s">
        <v>1809</v>
      </c>
      <c r="D1214" t="s">
        <v>1792</v>
      </c>
      <c r="E1214">
        <v>10</v>
      </c>
      <c r="F1214" t="s">
        <v>335</v>
      </c>
      <c r="G1214" t="s">
        <v>336</v>
      </c>
      <c r="H1214">
        <v>21</v>
      </c>
      <c r="I1214" t="s">
        <v>99</v>
      </c>
      <c r="J1214" t="s">
        <v>1532</v>
      </c>
    </row>
    <row r="1215" spans="1:10">
      <c r="A1215">
        <v>1214</v>
      </c>
      <c r="B1215" t="s">
        <v>1381</v>
      </c>
      <c r="C1215" t="s">
        <v>1809</v>
      </c>
      <c r="D1215" t="s">
        <v>1793</v>
      </c>
      <c r="E1215">
        <v>11</v>
      </c>
      <c r="F1215" t="s">
        <v>12</v>
      </c>
      <c r="G1215" t="s">
        <v>13</v>
      </c>
      <c r="H1215">
        <v>32</v>
      </c>
      <c r="I1215" t="s">
        <v>51</v>
      </c>
      <c r="J1215" t="s">
        <v>211</v>
      </c>
    </row>
    <row r="1216" spans="1:10">
      <c r="A1216">
        <v>1215</v>
      </c>
      <c r="B1216" t="s">
        <v>1381</v>
      </c>
      <c r="C1216" t="s">
        <v>1809</v>
      </c>
      <c r="D1216" t="s">
        <v>1794</v>
      </c>
      <c r="E1216">
        <v>12</v>
      </c>
      <c r="F1216" t="s">
        <v>12</v>
      </c>
      <c r="G1216" t="s">
        <v>13</v>
      </c>
      <c r="H1216">
        <v>24</v>
      </c>
      <c r="I1216" t="s">
        <v>51</v>
      </c>
      <c r="J1216" t="s">
        <v>1697</v>
      </c>
    </row>
    <row r="1217" spans="1:10">
      <c r="A1217">
        <v>1216</v>
      </c>
      <c r="B1217" t="s">
        <v>1381</v>
      </c>
      <c r="C1217" t="s">
        <v>1809</v>
      </c>
      <c r="D1217" t="s">
        <v>1795</v>
      </c>
      <c r="E1217">
        <v>13</v>
      </c>
      <c r="F1217" t="s">
        <v>668</v>
      </c>
      <c r="G1217" t="s">
        <v>669</v>
      </c>
      <c r="H1217">
        <v>23</v>
      </c>
      <c r="I1217" t="s">
        <v>94</v>
      </c>
      <c r="J1217" t="s">
        <v>22</v>
      </c>
    </row>
    <row r="1218" spans="1:10">
      <c r="A1218">
        <v>1217</v>
      </c>
      <c r="B1218" t="s">
        <v>1381</v>
      </c>
      <c r="C1218" t="s">
        <v>1809</v>
      </c>
      <c r="D1218" t="s">
        <v>1796</v>
      </c>
      <c r="E1218">
        <v>14</v>
      </c>
      <c r="F1218" t="s">
        <v>668</v>
      </c>
      <c r="G1218" t="s">
        <v>669</v>
      </c>
      <c r="H1218">
        <v>21</v>
      </c>
      <c r="I1218" t="s">
        <v>14</v>
      </c>
      <c r="J1218" t="s">
        <v>211</v>
      </c>
    </row>
    <row r="1219" spans="1:10">
      <c r="A1219">
        <v>1218</v>
      </c>
      <c r="B1219" t="s">
        <v>1381</v>
      </c>
      <c r="C1219" t="s">
        <v>1809</v>
      </c>
      <c r="D1219" t="s">
        <v>1797</v>
      </c>
      <c r="E1219">
        <v>15</v>
      </c>
      <c r="F1219" t="s">
        <v>338</v>
      </c>
      <c r="G1219" t="s">
        <v>339</v>
      </c>
      <c r="H1219">
        <v>33</v>
      </c>
      <c r="I1219" t="s">
        <v>1258</v>
      </c>
      <c r="J1219" t="s">
        <v>1798</v>
      </c>
    </row>
    <row r="1220" spans="1:10">
      <c r="A1220">
        <v>1219</v>
      </c>
      <c r="B1220" t="s">
        <v>1381</v>
      </c>
      <c r="C1220" t="s">
        <v>1809</v>
      </c>
      <c r="D1220" t="s">
        <v>1799</v>
      </c>
      <c r="E1220">
        <v>16</v>
      </c>
      <c r="F1220" t="s">
        <v>24</v>
      </c>
      <c r="G1220" t="s">
        <v>25</v>
      </c>
      <c r="H1220">
        <v>29</v>
      </c>
      <c r="I1220" t="s">
        <v>14</v>
      </c>
      <c r="J1220" t="s">
        <v>211</v>
      </c>
    </row>
    <row r="1221" spans="1:10">
      <c r="A1221">
        <v>1220</v>
      </c>
      <c r="B1221" t="s">
        <v>1381</v>
      </c>
      <c r="C1221" t="s">
        <v>1809</v>
      </c>
      <c r="D1221" t="s">
        <v>1800</v>
      </c>
      <c r="E1221">
        <v>17</v>
      </c>
      <c r="F1221" t="s">
        <v>24</v>
      </c>
      <c r="G1221" t="s">
        <v>25</v>
      </c>
      <c r="H1221">
        <v>26</v>
      </c>
      <c r="I1221" t="s">
        <v>14</v>
      </c>
      <c r="J1221" t="s">
        <v>22</v>
      </c>
    </row>
    <row r="1222" spans="1:10">
      <c r="A1222">
        <v>1221</v>
      </c>
      <c r="B1222" t="s">
        <v>1381</v>
      </c>
      <c r="C1222" t="s">
        <v>1809</v>
      </c>
      <c r="D1222" t="s">
        <v>1801</v>
      </c>
      <c r="E1222">
        <v>18</v>
      </c>
      <c r="F1222" t="s">
        <v>42</v>
      </c>
      <c r="G1222" t="s">
        <v>43</v>
      </c>
      <c r="H1222">
        <v>21</v>
      </c>
      <c r="I1222" t="s">
        <v>21</v>
      </c>
      <c r="J1222" t="s">
        <v>10</v>
      </c>
    </row>
    <row r="1223" spans="1:10">
      <c r="A1223">
        <v>1222</v>
      </c>
      <c r="B1223" t="s">
        <v>1381</v>
      </c>
      <c r="C1223" t="s">
        <v>1809</v>
      </c>
      <c r="D1223" t="s">
        <v>1802</v>
      </c>
      <c r="E1223">
        <v>19</v>
      </c>
      <c r="F1223" t="s">
        <v>681</v>
      </c>
      <c r="G1223" t="s">
        <v>682</v>
      </c>
      <c r="H1223">
        <v>31</v>
      </c>
      <c r="I1223" t="s">
        <v>175</v>
      </c>
      <c r="J1223" t="s">
        <v>211</v>
      </c>
    </row>
    <row r="1224" spans="1:10">
      <c r="A1224">
        <v>1223</v>
      </c>
      <c r="B1224" t="s">
        <v>1381</v>
      </c>
      <c r="C1224" t="s">
        <v>1809</v>
      </c>
      <c r="D1224" t="s">
        <v>1803</v>
      </c>
      <c r="E1224">
        <v>20</v>
      </c>
      <c r="F1224" t="s">
        <v>1804</v>
      </c>
      <c r="G1224" t="s">
        <v>1805</v>
      </c>
      <c r="H1224">
        <v>31</v>
      </c>
      <c r="I1224" t="s">
        <v>14</v>
      </c>
      <c r="J1224" t="s">
        <v>1423</v>
      </c>
    </row>
    <row r="1225" spans="1:10">
      <c r="A1225">
        <v>1224</v>
      </c>
      <c r="B1225" t="s">
        <v>1381</v>
      </c>
      <c r="C1225" t="s">
        <v>1809</v>
      </c>
      <c r="D1225" t="s">
        <v>1806</v>
      </c>
      <c r="E1225">
        <v>21</v>
      </c>
      <c r="F1225" t="s">
        <v>266</v>
      </c>
      <c r="G1225" t="s">
        <v>267</v>
      </c>
      <c r="H1225">
        <v>27</v>
      </c>
      <c r="I1225" t="s">
        <v>94</v>
      </c>
      <c r="J1225" t="s">
        <v>38</v>
      </c>
    </row>
    <row r="1226" spans="1:10">
      <c r="A1226">
        <v>1225</v>
      </c>
      <c r="B1226" t="s">
        <v>1381</v>
      </c>
      <c r="C1226" t="s">
        <v>1809</v>
      </c>
      <c r="D1226" t="s">
        <v>1807</v>
      </c>
      <c r="E1226">
        <v>22</v>
      </c>
      <c r="F1226" t="s">
        <v>1738</v>
      </c>
      <c r="G1226" t="s">
        <v>1739</v>
      </c>
      <c r="H1226">
        <v>27</v>
      </c>
      <c r="I1226" t="s">
        <v>9</v>
      </c>
      <c r="J1226" t="s">
        <v>211</v>
      </c>
    </row>
    <row r="1227" spans="1:10">
      <c r="A1227">
        <v>1226</v>
      </c>
      <c r="B1227" t="s">
        <v>1381</v>
      </c>
      <c r="C1227" t="s">
        <v>1809</v>
      </c>
      <c r="D1227" t="s">
        <v>1808</v>
      </c>
      <c r="E1227">
        <v>23</v>
      </c>
      <c r="F1227" t="s">
        <v>755</v>
      </c>
      <c r="G1227" t="s">
        <v>756</v>
      </c>
      <c r="H1227">
        <v>24</v>
      </c>
      <c r="I1227" t="s">
        <v>51</v>
      </c>
      <c r="J1227" t="s">
        <v>211</v>
      </c>
    </row>
    <row r="1228" spans="1:10">
      <c r="A1228">
        <v>1227</v>
      </c>
      <c r="B1228" t="s">
        <v>1381</v>
      </c>
      <c r="C1228" t="s">
        <v>1810</v>
      </c>
      <c r="D1228" t="s">
        <v>1811</v>
      </c>
      <c r="E1228">
        <v>1</v>
      </c>
      <c r="F1228" t="s">
        <v>1812</v>
      </c>
      <c r="G1228" t="s">
        <v>1813</v>
      </c>
      <c r="H1228">
        <v>29</v>
      </c>
      <c r="I1228" t="s">
        <v>134</v>
      </c>
      <c r="J1228" t="s">
        <v>149</v>
      </c>
    </row>
    <row r="1229" spans="1:10">
      <c r="A1229">
        <v>1228</v>
      </c>
      <c r="B1229" t="s">
        <v>1381</v>
      </c>
      <c r="C1229" t="s">
        <v>1810</v>
      </c>
      <c r="D1229" t="s">
        <v>1814</v>
      </c>
      <c r="E1229">
        <v>2</v>
      </c>
      <c r="F1229" t="s">
        <v>1812</v>
      </c>
      <c r="G1229" t="s">
        <v>1813</v>
      </c>
      <c r="H1229">
        <v>30</v>
      </c>
      <c r="I1229" t="s">
        <v>30</v>
      </c>
      <c r="J1229" t="s">
        <v>211</v>
      </c>
    </row>
    <row r="1230" spans="1:10">
      <c r="A1230">
        <v>1229</v>
      </c>
      <c r="B1230" t="s">
        <v>1381</v>
      </c>
      <c r="C1230" t="s">
        <v>1810</v>
      </c>
      <c r="D1230" t="s">
        <v>1815</v>
      </c>
      <c r="E1230">
        <v>3</v>
      </c>
      <c r="F1230" t="s">
        <v>249</v>
      </c>
      <c r="G1230" t="s">
        <v>250</v>
      </c>
      <c r="H1230">
        <v>26</v>
      </c>
      <c r="I1230" t="s">
        <v>14</v>
      </c>
      <c r="J1230" t="s">
        <v>1532</v>
      </c>
    </row>
    <row r="1231" spans="1:10">
      <c r="A1231">
        <v>1230</v>
      </c>
      <c r="B1231" t="s">
        <v>1381</v>
      </c>
      <c r="C1231" t="s">
        <v>1810</v>
      </c>
      <c r="D1231" t="s">
        <v>1816</v>
      </c>
      <c r="E1231">
        <v>4</v>
      </c>
      <c r="F1231" t="s">
        <v>668</v>
      </c>
      <c r="G1231" t="s">
        <v>669</v>
      </c>
      <c r="H1231">
        <v>32</v>
      </c>
      <c r="I1231" t="s">
        <v>99</v>
      </c>
      <c r="J1231" t="s">
        <v>1244</v>
      </c>
    </row>
    <row r="1232" spans="1:10">
      <c r="A1232">
        <v>1231</v>
      </c>
      <c r="B1232" t="s">
        <v>1381</v>
      </c>
      <c r="C1232" t="s">
        <v>1810</v>
      </c>
      <c r="D1232" t="s">
        <v>1817</v>
      </c>
      <c r="E1232">
        <v>5</v>
      </c>
      <c r="F1232" t="s">
        <v>668</v>
      </c>
      <c r="G1232" t="s">
        <v>669</v>
      </c>
      <c r="H1232">
        <v>34</v>
      </c>
      <c r="I1232" t="s">
        <v>51</v>
      </c>
      <c r="J1232" t="s">
        <v>149</v>
      </c>
    </row>
    <row r="1233" spans="1:10">
      <c r="A1233">
        <v>1232</v>
      </c>
      <c r="B1233" t="s">
        <v>1381</v>
      </c>
      <c r="C1233" t="s">
        <v>1810</v>
      </c>
      <c r="D1233" t="s">
        <v>1818</v>
      </c>
      <c r="E1233">
        <v>6</v>
      </c>
      <c r="F1233" t="s">
        <v>338</v>
      </c>
      <c r="G1233" t="s">
        <v>339</v>
      </c>
      <c r="H1233">
        <v>31</v>
      </c>
      <c r="I1233" t="s">
        <v>152</v>
      </c>
      <c r="J1233" t="s">
        <v>211</v>
      </c>
    </row>
    <row r="1234" spans="1:10">
      <c r="A1234">
        <v>1233</v>
      </c>
      <c r="B1234" t="s">
        <v>1381</v>
      </c>
      <c r="C1234" t="s">
        <v>1810</v>
      </c>
      <c r="D1234" t="s">
        <v>1522</v>
      </c>
      <c r="E1234">
        <v>7</v>
      </c>
      <c r="F1234" t="s">
        <v>338</v>
      </c>
      <c r="G1234" t="s">
        <v>339</v>
      </c>
      <c r="H1234">
        <v>23</v>
      </c>
      <c r="I1234" t="s">
        <v>51</v>
      </c>
      <c r="J1234" t="s">
        <v>149</v>
      </c>
    </row>
    <row r="1235" spans="1:10">
      <c r="A1235">
        <v>1234</v>
      </c>
      <c r="B1235" t="s">
        <v>1381</v>
      </c>
      <c r="C1235" t="s">
        <v>1810</v>
      </c>
      <c r="D1235" t="s">
        <v>1819</v>
      </c>
      <c r="E1235">
        <v>8</v>
      </c>
      <c r="F1235" t="s">
        <v>24</v>
      </c>
      <c r="G1235" t="s">
        <v>25</v>
      </c>
      <c r="H1235">
        <v>26</v>
      </c>
      <c r="I1235" t="s">
        <v>99</v>
      </c>
      <c r="J1235" t="s">
        <v>211</v>
      </c>
    </row>
    <row r="1236" spans="1:10">
      <c r="A1236">
        <v>1235</v>
      </c>
      <c r="B1236" t="s">
        <v>1381</v>
      </c>
      <c r="C1236" t="s">
        <v>1810</v>
      </c>
      <c r="D1236" t="s">
        <v>1820</v>
      </c>
      <c r="E1236">
        <v>9</v>
      </c>
      <c r="F1236" t="s">
        <v>28</v>
      </c>
      <c r="G1236" t="s">
        <v>29</v>
      </c>
      <c r="H1236">
        <v>28</v>
      </c>
      <c r="I1236" t="s">
        <v>264</v>
      </c>
      <c r="J1236" t="s">
        <v>31</v>
      </c>
    </row>
    <row r="1237" spans="1:10">
      <c r="A1237">
        <v>1236</v>
      </c>
      <c r="B1237" t="s">
        <v>1381</v>
      </c>
      <c r="C1237" t="s">
        <v>1810</v>
      </c>
      <c r="D1237" t="s">
        <v>1821</v>
      </c>
      <c r="E1237">
        <v>10</v>
      </c>
      <c r="F1237" t="s">
        <v>28</v>
      </c>
      <c r="G1237" t="s">
        <v>29</v>
      </c>
      <c r="H1237">
        <v>39</v>
      </c>
      <c r="I1237" t="s">
        <v>51</v>
      </c>
      <c r="J1237" t="s">
        <v>211</v>
      </c>
    </row>
    <row r="1238" spans="1:10">
      <c r="A1238">
        <v>1237</v>
      </c>
      <c r="B1238" t="s">
        <v>1381</v>
      </c>
      <c r="C1238" t="s">
        <v>1810</v>
      </c>
      <c r="D1238" t="s">
        <v>1822</v>
      </c>
      <c r="E1238">
        <v>11</v>
      </c>
      <c r="F1238" t="s">
        <v>42</v>
      </c>
      <c r="G1238" t="s">
        <v>43</v>
      </c>
      <c r="H1238">
        <v>25</v>
      </c>
      <c r="I1238" t="s">
        <v>14</v>
      </c>
      <c r="J1238" t="s">
        <v>68</v>
      </c>
    </row>
    <row r="1239" spans="1:10">
      <c r="A1239">
        <v>1238</v>
      </c>
      <c r="B1239" t="s">
        <v>1381</v>
      </c>
      <c r="C1239" t="s">
        <v>1810</v>
      </c>
      <c r="D1239" t="s">
        <v>1823</v>
      </c>
      <c r="E1239">
        <v>12</v>
      </c>
      <c r="F1239" t="s">
        <v>258</v>
      </c>
      <c r="G1239" t="s">
        <v>259</v>
      </c>
      <c r="H1239">
        <v>29</v>
      </c>
      <c r="I1239" t="s">
        <v>30</v>
      </c>
      <c r="J1239" t="s">
        <v>211</v>
      </c>
    </row>
    <row r="1240" spans="1:10">
      <c r="A1240">
        <v>1239</v>
      </c>
      <c r="B1240" t="s">
        <v>1381</v>
      </c>
      <c r="C1240" t="s">
        <v>1810</v>
      </c>
      <c r="D1240" t="s">
        <v>1824</v>
      </c>
      <c r="E1240">
        <v>13</v>
      </c>
      <c r="F1240" t="s">
        <v>46</v>
      </c>
      <c r="G1240" t="s">
        <v>47</v>
      </c>
      <c r="H1240">
        <v>22</v>
      </c>
      <c r="I1240" t="s">
        <v>9</v>
      </c>
      <c r="J1240" t="s">
        <v>1532</v>
      </c>
    </row>
    <row r="1241" spans="1:10">
      <c r="A1241">
        <v>1240</v>
      </c>
      <c r="B1241" t="s">
        <v>1381</v>
      </c>
      <c r="C1241" t="s">
        <v>1810</v>
      </c>
      <c r="D1241" t="s">
        <v>1825</v>
      </c>
      <c r="E1241">
        <v>14</v>
      </c>
      <c r="F1241" t="s">
        <v>49</v>
      </c>
      <c r="G1241" t="s">
        <v>50</v>
      </c>
      <c r="H1241">
        <v>33</v>
      </c>
      <c r="I1241" t="s">
        <v>1427</v>
      </c>
      <c r="J1241" t="s">
        <v>211</v>
      </c>
    </row>
    <row r="1242" spans="1:10">
      <c r="A1242">
        <v>1241</v>
      </c>
      <c r="B1242" t="s">
        <v>1381</v>
      </c>
      <c r="C1242" t="s">
        <v>1810</v>
      </c>
      <c r="D1242" t="s">
        <v>1826</v>
      </c>
      <c r="E1242">
        <v>15</v>
      </c>
      <c r="F1242" t="s">
        <v>522</v>
      </c>
      <c r="G1242" t="s">
        <v>523</v>
      </c>
      <c r="H1242">
        <v>34</v>
      </c>
      <c r="I1242" t="s">
        <v>14</v>
      </c>
      <c r="J1242" t="s">
        <v>211</v>
      </c>
    </row>
    <row r="1243" spans="1:10">
      <c r="A1243">
        <v>1242</v>
      </c>
      <c r="B1243" t="s">
        <v>1381</v>
      </c>
      <c r="C1243" t="s">
        <v>1810</v>
      </c>
      <c r="D1243" t="s">
        <v>1827</v>
      </c>
      <c r="E1243">
        <v>16</v>
      </c>
      <c r="F1243" t="s">
        <v>423</v>
      </c>
      <c r="G1243" t="s">
        <v>424</v>
      </c>
      <c r="H1243">
        <v>25</v>
      </c>
      <c r="I1243" t="s">
        <v>9</v>
      </c>
      <c r="J1243" t="s">
        <v>211</v>
      </c>
    </row>
    <row r="1244" spans="1:10">
      <c r="A1244">
        <v>1243</v>
      </c>
      <c r="B1244" t="s">
        <v>1381</v>
      </c>
      <c r="C1244" t="s">
        <v>1810</v>
      </c>
      <c r="D1244" t="s">
        <v>1828</v>
      </c>
      <c r="E1244">
        <v>17</v>
      </c>
      <c r="F1244" t="s">
        <v>526</v>
      </c>
      <c r="G1244" t="s">
        <v>527</v>
      </c>
      <c r="H1244">
        <v>25</v>
      </c>
      <c r="I1244" t="s">
        <v>621</v>
      </c>
      <c r="J1244" t="s">
        <v>211</v>
      </c>
    </row>
    <row r="1245" spans="1:10">
      <c r="A1245">
        <v>1244</v>
      </c>
      <c r="B1245" t="s">
        <v>1381</v>
      </c>
      <c r="C1245" t="s">
        <v>1810</v>
      </c>
      <c r="D1245" t="s">
        <v>1829</v>
      </c>
      <c r="E1245">
        <v>18</v>
      </c>
      <c r="F1245" t="s">
        <v>350</v>
      </c>
      <c r="G1245" t="s">
        <v>351</v>
      </c>
      <c r="H1245">
        <v>33</v>
      </c>
      <c r="I1245" t="s">
        <v>99</v>
      </c>
      <c r="J1245" t="s">
        <v>211</v>
      </c>
    </row>
    <row r="1246" spans="1:10">
      <c r="A1246">
        <v>1245</v>
      </c>
      <c r="B1246" t="s">
        <v>1381</v>
      </c>
      <c r="C1246" t="s">
        <v>1810</v>
      </c>
      <c r="D1246" t="s">
        <v>1830</v>
      </c>
      <c r="E1246">
        <v>19</v>
      </c>
      <c r="F1246" t="s">
        <v>946</v>
      </c>
      <c r="G1246" t="s">
        <v>947</v>
      </c>
      <c r="H1246">
        <v>27</v>
      </c>
      <c r="I1246" t="s">
        <v>14</v>
      </c>
      <c r="J1246" t="s">
        <v>149</v>
      </c>
    </row>
    <row r="1247" spans="1:10">
      <c r="A1247">
        <v>1246</v>
      </c>
      <c r="B1247" t="s">
        <v>1381</v>
      </c>
      <c r="C1247" t="s">
        <v>1810</v>
      </c>
      <c r="D1247" t="s">
        <v>1831</v>
      </c>
      <c r="E1247">
        <v>20</v>
      </c>
      <c r="F1247" t="s">
        <v>74</v>
      </c>
      <c r="G1247" t="s">
        <v>75</v>
      </c>
      <c r="H1247">
        <v>22</v>
      </c>
      <c r="I1247" t="s">
        <v>30</v>
      </c>
      <c r="J1247" t="s">
        <v>211</v>
      </c>
    </row>
    <row r="1248" spans="1:10">
      <c r="A1248">
        <v>1247</v>
      </c>
      <c r="B1248" t="s">
        <v>1381</v>
      </c>
      <c r="C1248" t="s">
        <v>1810</v>
      </c>
      <c r="D1248" t="s">
        <v>1832</v>
      </c>
      <c r="E1248">
        <v>21</v>
      </c>
      <c r="F1248" t="s">
        <v>278</v>
      </c>
      <c r="G1248" t="s">
        <v>279</v>
      </c>
      <c r="H1248">
        <v>23</v>
      </c>
      <c r="I1248" t="s">
        <v>99</v>
      </c>
      <c r="J1248" t="s">
        <v>1798</v>
      </c>
    </row>
    <row r="1249" spans="1:10">
      <c r="A1249">
        <v>1248</v>
      </c>
      <c r="B1249" t="s">
        <v>1381</v>
      </c>
      <c r="C1249" t="s">
        <v>1810</v>
      </c>
      <c r="D1249" t="s">
        <v>1833</v>
      </c>
      <c r="E1249">
        <v>22</v>
      </c>
      <c r="F1249" t="s">
        <v>1016</v>
      </c>
      <c r="G1249" t="s">
        <v>1017</v>
      </c>
      <c r="H1249">
        <v>21</v>
      </c>
      <c r="I1249" t="s">
        <v>99</v>
      </c>
      <c r="J1249" t="s">
        <v>211</v>
      </c>
    </row>
    <row r="1250" spans="1:10">
      <c r="A1250">
        <v>1249</v>
      </c>
      <c r="B1250" t="s">
        <v>1381</v>
      </c>
      <c r="C1250" t="s">
        <v>1810</v>
      </c>
      <c r="D1250" t="s">
        <v>1834</v>
      </c>
      <c r="E1250">
        <v>23</v>
      </c>
      <c r="F1250" t="s">
        <v>1738</v>
      </c>
      <c r="G1250" t="s">
        <v>1739</v>
      </c>
      <c r="H1250">
        <v>31</v>
      </c>
      <c r="I1250" t="s">
        <v>72</v>
      </c>
      <c r="J1250" t="s">
        <v>211</v>
      </c>
    </row>
    <row r="1251" spans="1:10">
      <c r="A1251">
        <v>1250</v>
      </c>
      <c r="B1251" t="s">
        <v>1381</v>
      </c>
      <c r="C1251" t="s">
        <v>1810</v>
      </c>
      <c r="D1251" t="s">
        <v>1835</v>
      </c>
      <c r="E1251">
        <v>24</v>
      </c>
      <c r="F1251" t="s">
        <v>177</v>
      </c>
      <c r="G1251" t="s">
        <v>178</v>
      </c>
      <c r="H1251">
        <v>25</v>
      </c>
      <c r="I1251" t="s">
        <v>9</v>
      </c>
      <c r="J1251" t="s">
        <v>1532</v>
      </c>
    </row>
    <row r="1252" spans="1:10">
      <c r="A1252">
        <v>1251</v>
      </c>
      <c r="B1252" t="s">
        <v>1381</v>
      </c>
      <c r="C1252" t="s">
        <v>1836</v>
      </c>
      <c r="D1252" t="s">
        <v>1837</v>
      </c>
      <c r="E1252">
        <v>1</v>
      </c>
      <c r="F1252" t="s">
        <v>17</v>
      </c>
      <c r="G1252" t="s">
        <v>18</v>
      </c>
      <c r="H1252">
        <v>31</v>
      </c>
      <c r="I1252" t="s">
        <v>37</v>
      </c>
      <c r="J1252" t="s">
        <v>211</v>
      </c>
    </row>
    <row r="1253" spans="1:10">
      <c r="A1253">
        <v>1252</v>
      </c>
      <c r="B1253" t="s">
        <v>1381</v>
      </c>
      <c r="C1253" t="s">
        <v>1836</v>
      </c>
      <c r="D1253" t="s">
        <v>1838</v>
      </c>
      <c r="E1253">
        <v>2</v>
      </c>
      <c r="F1253" t="s">
        <v>338</v>
      </c>
      <c r="G1253" t="s">
        <v>339</v>
      </c>
      <c r="H1253">
        <v>26</v>
      </c>
      <c r="I1253" t="s">
        <v>264</v>
      </c>
      <c r="J1253" t="s">
        <v>211</v>
      </c>
    </row>
    <row r="1254" spans="1:10">
      <c r="A1254">
        <v>1253</v>
      </c>
      <c r="B1254" t="s">
        <v>1381</v>
      </c>
      <c r="C1254" t="s">
        <v>1836</v>
      </c>
      <c r="D1254" t="s">
        <v>1839</v>
      </c>
      <c r="E1254">
        <v>3</v>
      </c>
      <c r="F1254" t="s">
        <v>24</v>
      </c>
      <c r="G1254" t="s">
        <v>25</v>
      </c>
      <c r="H1254">
        <v>31</v>
      </c>
      <c r="I1254" t="s">
        <v>14</v>
      </c>
      <c r="J1254" t="s">
        <v>211</v>
      </c>
    </row>
    <row r="1255" spans="1:10">
      <c r="A1255">
        <v>1254</v>
      </c>
      <c r="B1255" t="s">
        <v>1381</v>
      </c>
      <c r="C1255" t="s">
        <v>1836</v>
      </c>
      <c r="D1255" t="s">
        <v>1840</v>
      </c>
      <c r="E1255">
        <v>4</v>
      </c>
      <c r="F1255" t="s">
        <v>24</v>
      </c>
      <c r="G1255" t="s">
        <v>25</v>
      </c>
      <c r="H1255">
        <v>27</v>
      </c>
      <c r="I1255" t="s">
        <v>35</v>
      </c>
      <c r="J1255" t="s">
        <v>1841</v>
      </c>
    </row>
    <row r="1256" spans="1:10">
      <c r="A1256">
        <v>1255</v>
      </c>
      <c r="B1256" t="s">
        <v>1381</v>
      </c>
      <c r="C1256" t="s">
        <v>1836</v>
      </c>
      <c r="D1256" t="s">
        <v>1842</v>
      </c>
      <c r="E1256">
        <v>5</v>
      </c>
      <c r="F1256" t="s">
        <v>24</v>
      </c>
      <c r="G1256" t="s">
        <v>25</v>
      </c>
      <c r="H1256">
        <v>29</v>
      </c>
      <c r="I1256" t="s">
        <v>40</v>
      </c>
      <c r="J1256" t="s">
        <v>1843</v>
      </c>
    </row>
    <row r="1257" spans="1:10">
      <c r="A1257">
        <v>1256</v>
      </c>
      <c r="B1257" t="s">
        <v>1381</v>
      </c>
      <c r="C1257" t="s">
        <v>1836</v>
      </c>
      <c r="D1257" t="s">
        <v>1844</v>
      </c>
      <c r="E1257">
        <v>6</v>
      </c>
      <c r="F1257" t="s">
        <v>33</v>
      </c>
      <c r="G1257" t="s">
        <v>34</v>
      </c>
      <c r="H1257">
        <v>26</v>
      </c>
      <c r="I1257" t="s">
        <v>51</v>
      </c>
      <c r="J1257" t="s">
        <v>211</v>
      </c>
    </row>
    <row r="1258" spans="1:10">
      <c r="A1258">
        <v>1257</v>
      </c>
      <c r="B1258" t="s">
        <v>1381</v>
      </c>
      <c r="C1258" t="s">
        <v>1836</v>
      </c>
      <c r="D1258" t="s">
        <v>1845</v>
      </c>
      <c r="E1258">
        <v>7</v>
      </c>
      <c r="F1258" t="s">
        <v>42</v>
      </c>
      <c r="G1258" t="s">
        <v>43</v>
      </c>
      <c r="H1258">
        <v>30</v>
      </c>
      <c r="I1258" t="s">
        <v>99</v>
      </c>
      <c r="J1258" t="s">
        <v>211</v>
      </c>
    </row>
    <row r="1259" spans="1:10">
      <c r="A1259">
        <v>1258</v>
      </c>
      <c r="B1259" t="s">
        <v>1381</v>
      </c>
      <c r="C1259" t="s">
        <v>1836</v>
      </c>
      <c r="D1259" t="s">
        <v>1846</v>
      </c>
      <c r="E1259">
        <v>8</v>
      </c>
      <c r="F1259" t="s">
        <v>42</v>
      </c>
      <c r="G1259" t="s">
        <v>43</v>
      </c>
      <c r="H1259">
        <v>28</v>
      </c>
      <c r="I1259" t="s">
        <v>196</v>
      </c>
      <c r="J1259" t="s">
        <v>211</v>
      </c>
    </row>
    <row r="1260" spans="1:10">
      <c r="A1260">
        <v>1259</v>
      </c>
      <c r="B1260" t="s">
        <v>1381</v>
      </c>
      <c r="C1260" t="s">
        <v>1836</v>
      </c>
      <c r="D1260" t="s">
        <v>1847</v>
      </c>
      <c r="E1260">
        <v>9</v>
      </c>
      <c r="F1260" t="s">
        <v>681</v>
      </c>
      <c r="G1260" t="s">
        <v>682</v>
      </c>
      <c r="H1260">
        <v>28</v>
      </c>
      <c r="I1260" t="s">
        <v>99</v>
      </c>
      <c r="J1260" t="s">
        <v>1677</v>
      </c>
    </row>
    <row r="1261" spans="1:10">
      <c r="A1261">
        <v>1260</v>
      </c>
      <c r="B1261" t="s">
        <v>1381</v>
      </c>
      <c r="C1261" t="s">
        <v>1836</v>
      </c>
      <c r="D1261" t="s">
        <v>1848</v>
      </c>
      <c r="E1261">
        <v>10</v>
      </c>
      <c r="F1261" t="s">
        <v>806</v>
      </c>
      <c r="G1261" t="s">
        <v>807</v>
      </c>
      <c r="H1261">
        <v>27</v>
      </c>
      <c r="I1261" t="s">
        <v>30</v>
      </c>
      <c r="J1261" t="s">
        <v>211</v>
      </c>
    </row>
    <row r="1262" spans="1:10">
      <c r="A1262">
        <v>1261</v>
      </c>
      <c r="B1262" t="s">
        <v>1381</v>
      </c>
      <c r="C1262" t="s">
        <v>1836</v>
      </c>
      <c r="D1262" t="s">
        <v>1849</v>
      </c>
      <c r="E1262">
        <v>11</v>
      </c>
      <c r="F1262" t="s">
        <v>871</v>
      </c>
      <c r="G1262" t="s">
        <v>872</v>
      </c>
      <c r="H1262">
        <v>25</v>
      </c>
      <c r="I1262" t="s">
        <v>14</v>
      </c>
      <c r="J1262" t="s">
        <v>211</v>
      </c>
    </row>
    <row r="1263" spans="1:10">
      <c r="A1263">
        <v>1262</v>
      </c>
      <c r="B1263" t="s">
        <v>1381</v>
      </c>
      <c r="C1263" t="s">
        <v>1836</v>
      </c>
      <c r="D1263" t="s">
        <v>1850</v>
      </c>
      <c r="E1263">
        <v>12</v>
      </c>
      <c r="F1263" t="s">
        <v>266</v>
      </c>
      <c r="G1263" t="s">
        <v>267</v>
      </c>
      <c r="H1263">
        <v>24</v>
      </c>
      <c r="I1263" t="s">
        <v>9</v>
      </c>
      <c r="J1263" t="s">
        <v>211</v>
      </c>
    </row>
    <row r="1264" spans="1:10">
      <c r="A1264">
        <v>1263</v>
      </c>
      <c r="B1264" t="s">
        <v>1381</v>
      </c>
      <c r="C1264" t="s">
        <v>1836</v>
      </c>
      <c r="D1264" t="s">
        <v>1851</v>
      </c>
      <c r="E1264">
        <v>13</v>
      </c>
      <c r="F1264" t="s">
        <v>266</v>
      </c>
      <c r="G1264" t="s">
        <v>267</v>
      </c>
      <c r="H1264">
        <v>25</v>
      </c>
      <c r="I1264" t="s">
        <v>51</v>
      </c>
      <c r="J1264" t="s">
        <v>211</v>
      </c>
    </row>
    <row r="1265" spans="1:10">
      <c r="A1265">
        <v>1264</v>
      </c>
      <c r="B1265" t="s">
        <v>1381</v>
      </c>
      <c r="C1265" t="s">
        <v>1836</v>
      </c>
      <c r="D1265" t="s">
        <v>1852</v>
      </c>
      <c r="E1265">
        <v>14</v>
      </c>
      <c r="F1265" t="s">
        <v>54</v>
      </c>
      <c r="G1265" t="s">
        <v>55</v>
      </c>
      <c r="H1265">
        <v>29</v>
      </c>
      <c r="I1265" t="s">
        <v>35</v>
      </c>
      <c r="J1265" t="s">
        <v>211</v>
      </c>
    </row>
    <row r="1266" spans="1:10">
      <c r="A1266">
        <v>1265</v>
      </c>
      <c r="B1266" t="s">
        <v>1381</v>
      </c>
      <c r="C1266" t="s">
        <v>1836</v>
      </c>
      <c r="D1266" t="s">
        <v>1853</v>
      </c>
      <c r="E1266">
        <v>15</v>
      </c>
      <c r="F1266" t="s">
        <v>1854</v>
      </c>
      <c r="G1266" t="s">
        <v>1855</v>
      </c>
      <c r="H1266">
        <v>25</v>
      </c>
      <c r="I1266" t="s">
        <v>72</v>
      </c>
      <c r="J1266" t="s">
        <v>211</v>
      </c>
    </row>
    <row r="1267" spans="1:10">
      <c r="A1267">
        <v>1266</v>
      </c>
      <c r="B1267" t="s">
        <v>1381</v>
      </c>
      <c r="C1267" t="s">
        <v>1836</v>
      </c>
      <c r="D1267" t="s">
        <v>1856</v>
      </c>
      <c r="E1267">
        <v>16</v>
      </c>
      <c r="F1267" t="s">
        <v>526</v>
      </c>
      <c r="G1267" t="s">
        <v>527</v>
      </c>
      <c r="H1267">
        <v>24</v>
      </c>
      <c r="I1267" t="s">
        <v>179</v>
      </c>
      <c r="J1267" t="s">
        <v>211</v>
      </c>
    </row>
    <row r="1268" spans="1:10">
      <c r="A1268">
        <v>1267</v>
      </c>
      <c r="B1268" t="s">
        <v>1381</v>
      </c>
      <c r="C1268" t="s">
        <v>1836</v>
      </c>
      <c r="D1268" t="s">
        <v>1857</v>
      </c>
      <c r="E1268">
        <v>17</v>
      </c>
      <c r="F1268" t="s">
        <v>62</v>
      </c>
      <c r="G1268" t="s">
        <v>63</v>
      </c>
      <c r="H1268">
        <v>29</v>
      </c>
      <c r="I1268" t="s">
        <v>21</v>
      </c>
      <c r="J1268" t="s">
        <v>211</v>
      </c>
    </row>
    <row r="1269" spans="1:10">
      <c r="A1269">
        <v>1268</v>
      </c>
      <c r="B1269" t="s">
        <v>1381</v>
      </c>
      <c r="C1269" t="s">
        <v>1836</v>
      </c>
      <c r="D1269" t="s">
        <v>1858</v>
      </c>
      <c r="E1269">
        <v>18</v>
      </c>
      <c r="F1269" t="s">
        <v>160</v>
      </c>
      <c r="G1269" t="s">
        <v>161</v>
      </c>
      <c r="H1269">
        <v>37</v>
      </c>
      <c r="I1269" t="s">
        <v>9</v>
      </c>
      <c r="J1269" t="s">
        <v>211</v>
      </c>
    </row>
    <row r="1270" spans="1:10">
      <c r="A1270">
        <v>1269</v>
      </c>
      <c r="B1270" t="s">
        <v>1381</v>
      </c>
      <c r="C1270" t="s">
        <v>1836</v>
      </c>
      <c r="D1270" t="s">
        <v>1859</v>
      </c>
      <c r="E1270">
        <v>19</v>
      </c>
      <c r="F1270" t="s">
        <v>436</v>
      </c>
      <c r="G1270" t="s">
        <v>437</v>
      </c>
      <c r="H1270">
        <v>27</v>
      </c>
      <c r="I1270" t="s">
        <v>1860</v>
      </c>
      <c r="J1270" t="s">
        <v>1861</v>
      </c>
    </row>
    <row r="1271" spans="1:10">
      <c r="A1271">
        <v>1270</v>
      </c>
      <c r="B1271" t="s">
        <v>1381</v>
      </c>
      <c r="C1271" t="s">
        <v>1836</v>
      </c>
      <c r="D1271" t="s">
        <v>1862</v>
      </c>
      <c r="E1271">
        <v>20</v>
      </c>
      <c r="F1271" t="s">
        <v>74</v>
      </c>
      <c r="G1271" t="s">
        <v>75</v>
      </c>
      <c r="H1271">
        <v>21</v>
      </c>
      <c r="I1271" t="s">
        <v>51</v>
      </c>
      <c r="J1271" t="s">
        <v>211</v>
      </c>
    </row>
    <row r="1272" spans="1:10">
      <c r="A1272">
        <v>1271</v>
      </c>
      <c r="B1272" t="s">
        <v>1381</v>
      </c>
      <c r="C1272" t="s">
        <v>1836</v>
      </c>
      <c r="D1272" t="s">
        <v>1863</v>
      </c>
      <c r="E1272">
        <v>21</v>
      </c>
      <c r="F1272" t="s">
        <v>81</v>
      </c>
      <c r="G1272" t="s">
        <v>82</v>
      </c>
      <c r="H1272">
        <v>23</v>
      </c>
      <c r="I1272" t="s">
        <v>26</v>
      </c>
      <c r="J1272" t="s">
        <v>211</v>
      </c>
    </row>
    <row r="1273" spans="1:10">
      <c r="A1273">
        <v>1272</v>
      </c>
      <c r="B1273" t="s">
        <v>1381</v>
      </c>
      <c r="C1273" t="s">
        <v>1836</v>
      </c>
      <c r="D1273" t="s">
        <v>1864</v>
      </c>
      <c r="E1273">
        <v>22</v>
      </c>
      <c r="F1273" t="s">
        <v>81</v>
      </c>
      <c r="G1273" t="s">
        <v>82</v>
      </c>
      <c r="H1273">
        <v>23</v>
      </c>
      <c r="I1273" t="s">
        <v>44</v>
      </c>
      <c r="J1273" t="s">
        <v>1423</v>
      </c>
    </row>
    <row r="1274" spans="1:10">
      <c r="A1274">
        <v>1273</v>
      </c>
      <c r="B1274" t="s">
        <v>1381</v>
      </c>
      <c r="C1274" t="s">
        <v>1836</v>
      </c>
      <c r="D1274" t="s">
        <v>1865</v>
      </c>
      <c r="E1274">
        <v>23</v>
      </c>
      <c r="F1274" t="s">
        <v>371</v>
      </c>
      <c r="G1274" t="s">
        <v>372</v>
      </c>
      <c r="H1274">
        <v>29</v>
      </c>
      <c r="I1274" t="s">
        <v>14</v>
      </c>
      <c r="J1274" t="s">
        <v>211</v>
      </c>
    </row>
    <row r="1275" spans="1:10">
      <c r="A1275">
        <v>1274</v>
      </c>
      <c r="B1275" t="s">
        <v>1381</v>
      </c>
      <c r="C1275" t="s">
        <v>1836</v>
      </c>
      <c r="D1275" t="s">
        <v>1866</v>
      </c>
      <c r="E1275">
        <v>24</v>
      </c>
      <c r="F1275" t="s">
        <v>449</v>
      </c>
      <c r="G1275" t="s">
        <v>450</v>
      </c>
      <c r="H1275">
        <v>23</v>
      </c>
      <c r="I1275" t="s">
        <v>179</v>
      </c>
      <c r="J1275" t="s">
        <v>211</v>
      </c>
    </row>
    <row r="1276" spans="1:10">
      <c r="A1276">
        <v>1275</v>
      </c>
      <c r="B1276" t="s">
        <v>1381</v>
      </c>
      <c r="C1276" t="s">
        <v>1836</v>
      </c>
      <c r="D1276" t="s">
        <v>1867</v>
      </c>
      <c r="E1276">
        <v>25</v>
      </c>
      <c r="F1276" t="s">
        <v>1868</v>
      </c>
      <c r="G1276" t="s">
        <v>1869</v>
      </c>
      <c r="H1276">
        <v>18</v>
      </c>
      <c r="I1276" t="s">
        <v>175</v>
      </c>
      <c r="J1276" t="s">
        <v>1798</v>
      </c>
    </row>
    <row r="1277" spans="1:10">
      <c r="A1277">
        <v>1276</v>
      </c>
      <c r="B1277" t="s">
        <v>1381</v>
      </c>
      <c r="C1277" t="s">
        <v>1836</v>
      </c>
      <c r="D1277" t="s">
        <v>1870</v>
      </c>
      <c r="E1277">
        <v>26</v>
      </c>
      <c r="F1277" t="s">
        <v>93</v>
      </c>
      <c r="G1277" t="s">
        <v>24</v>
      </c>
      <c r="H1277">
        <v>23</v>
      </c>
      <c r="I1277" t="s">
        <v>56</v>
      </c>
      <c r="J1277" t="s">
        <v>211</v>
      </c>
    </row>
    <row r="1278" spans="1:10">
      <c r="A1278">
        <v>1277</v>
      </c>
      <c r="B1278" t="s">
        <v>1381</v>
      </c>
      <c r="C1278" t="s">
        <v>1902</v>
      </c>
      <c r="D1278" t="s">
        <v>1871</v>
      </c>
      <c r="E1278">
        <v>1</v>
      </c>
      <c r="F1278" t="s">
        <v>657</v>
      </c>
      <c r="G1278" t="s">
        <v>658</v>
      </c>
      <c r="H1278">
        <v>28</v>
      </c>
      <c r="I1278" t="s">
        <v>37</v>
      </c>
      <c r="J1278" t="s">
        <v>211</v>
      </c>
    </row>
    <row r="1279" spans="1:10">
      <c r="A1279">
        <v>1278</v>
      </c>
      <c r="B1279" t="s">
        <v>1381</v>
      </c>
      <c r="C1279" t="s">
        <v>1902</v>
      </c>
      <c r="D1279" t="s">
        <v>1872</v>
      </c>
      <c r="E1279">
        <v>2</v>
      </c>
      <c r="F1279" t="s">
        <v>1568</v>
      </c>
      <c r="G1279" t="s">
        <v>1569</v>
      </c>
      <c r="H1279">
        <v>33</v>
      </c>
      <c r="I1279" t="s">
        <v>264</v>
      </c>
      <c r="J1279" t="s">
        <v>211</v>
      </c>
    </row>
    <row r="1280" spans="1:10">
      <c r="A1280">
        <v>1279</v>
      </c>
      <c r="B1280" t="s">
        <v>1381</v>
      </c>
      <c r="C1280" t="s">
        <v>1902</v>
      </c>
      <c r="D1280" t="s">
        <v>1873</v>
      </c>
      <c r="E1280">
        <v>3</v>
      </c>
      <c r="F1280" t="s">
        <v>1624</v>
      </c>
      <c r="G1280" t="s">
        <v>1625</v>
      </c>
      <c r="H1280">
        <v>30</v>
      </c>
      <c r="I1280" t="s">
        <v>9</v>
      </c>
      <c r="J1280" t="s">
        <v>211</v>
      </c>
    </row>
    <row r="1281" spans="1:10">
      <c r="A1281">
        <v>1280</v>
      </c>
      <c r="B1281" t="s">
        <v>1381</v>
      </c>
      <c r="C1281" t="s">
        <v>1902</v>
      </c>
      <c r="D1281" t="s">
        <v>1874</v>
      </c>
      <c r="E1281">
        <v>4</v>
      </c>
      <c r="F1281" t="s">
        <v>1624</v>
      </c>
      <c r="G1281" t="s">
        <v>1625</v>
      </c>
      <c r="H1281">
        <v>26</v>
      </c>
      <c r="I1281" t="s">
        <v>40</v>
      </c>
      <c r="J1281" t="s">
        <v>1875</v>
      </c>
    </row>
    <row r="1282" spans="1:10">
      <c r="A1282">
        <v>1281</v>
      </c>
      <c r="B1282" t="s">
        <v>1381</v>
      </c>
      <c r="C1282" t="s">
        <v>1902</v>
      </c>
      <c r="D1282" t="s">
        <v>1876</v>
      </c>
      <c r="E1282">
        <v>5</v>
      </c>
      <c r="F1282" t="s">
        <v>660</v>
      </c>
      <c r="G1282" t="s">
        <v>661</v>
      </c>
      <c r="H1282">
        <v>34</v>
      </c>
      <c r="I1282" t="s">
        <v>1877</v>
      </c>
      <c r="J1282" t="s">
        <v>211</v>
      </c>
    </row>
    <row r="1283" spans="1:10">
      <c r="A1283">
        <v>1282</v>
      </c>
      <c r="B1283" t="s">
        <v>1381</v>
      </c>
      <c r="C1283" t="s">
        <v>1902</v>
      </c>
      <c r="D1283" t="s">
        <v>1878</v>
      </c>
      <c r="E1283">
        <v>6</v>
      </c>
      <c r="F1283" t="s">
        <v>1627</v>
      </c>
      <c r="G1283" t="s">
        <v>1628</v>
      </c>
      <c r="H1283">
        <v>29</v>
      </c>
      <c r="I1283" t="s">
        <v>14</v>
      </c>
      <c r="J1283" t="s">
        <v>1398</v>
      </c>
    </row>
    <row r="1284" spans="1:10">
      <c r="A1284">
        <v>1283</v>
      </c>
      <c r="B1284" t="s">
        <v>1381</v>
      </c>
      <c r="C1284" t="s">
        <v>1902</v>
      </c>
      <c r="D1284" t="s">
        <v>1879</v>
      </c>
      <c r="E1284">
        <v>7</v>
      </c>
      <c r="F1284" t="s">
        <v>1627</v>
      </c>
      <c r="G1284" t="s">
        <v>1628</v>
      </c>
      <c r="H1284">
        <v>29</v>
      </c>
      <c r="I1284" t="s">
        <v>99</v>
      </c>
      <c r="J1284" t="s">
        <v>1559</v>
      </c>
    </row>
    <row r="1285" spans="1:10">
      <c r="A1285">
        <v>1284</v>
      </c>
      <c r="B1285" t="s">
        <v>1381</v>
      </c>
      <c r="C1285" t="s">
        <v>1902</v>
      </c>
      <c r="D1285" t="s">
        <v>1880</v>
      </c>
      <c r="E1285">
        <v>8</v>
      </c>
      <c r="F1285" t="s">
        <v>335</v>
      </c>
      <c r="G1285" t="s">
        <v>336</v>
      </c>
      <c r="H1285">
        <v>29</v>
      </c>
      <c r="I1285" t="s">
        <v>94</v>
      </c>
      <c r="J1285" t="s">
        <v>211</v>
      </c>
    </row>
    <row r="1286" spans="1:10">
      <c r="A1286">
        <v>1285</v>
      </c>
      <c r="B1286" t="s">
        <v>1381</v>
      </c>
      <c r="C1286" t="s">
        <v>1902</v>
      </c>
      <c r="D1286" t="s">
        <v>1881</v>
      </c>
      <c r="E1286">
        <v>9</v>
      </c>
      <c r="F1286" t="s">
        <v>335</v>
      </c>
      <c r="G1286" t="s">
        <v>336</v>
      </c>
      <c r="H1286">
        <v>27</v>
      </c>
      <c r="I1286" t="s">
        <v>14</v>
      </c>
      <c r="J1286" t="s">
        <v>1532</v>
      </c>
    </row>
    <row r="1287" spans="1:10">
      <c r="A1287">
        <v>1286</v>
      </c>
      <c r="B1287" t="s">
        <v>1381</v>
      </c>
      <c r="C1287" t="s">
        <v>1902</v>
      </c>
      <c r="D1287" t="s">
        <v>1882</v>
      </c>
      <c r="E1287">
        <v>10</v>
      </c>
      <c r="F1287" t="s">
        <v>335</v>
      </c>
      <c r="G1287" t="s">
        <v>336</v>
      </c>
      <c r="H1287">
        <v>22</v>
      </c>
      <c r="I1287" t="s">
        <v>51</v>
      </c>
      <c r="J1287" t="s">
        <v>211</v>
      </c>
    </row>
    <row r="1288" spans="1:10">
      <c r="A1288">
        <v>1287</v>
      </c>
      <c r="B1288" t="s">
        <v>1381</v>
      </c>
      <c r="C1288" t="s">
        <v>1902</v>
      </c>
      <c r="D1288" t="s">
        <v>1883</v>
      </c>
      <c r="E1288">
        <v>11</v>
      </c>
      <c r="F1288" t="s">
        <v>12</v>
      </c>
      <c r="G1288" t="s">
        <v>13</v>
      </c>
      <c r="H1288">
        <v>27</v>
      </c>
      <c r="I1288" t="s">
        <v>37</v>
      </c>
      <c r="J1288" t="s">
        <v>211</v>
      </c>
    </row>
    <row r="1289" spans="1:10">
      <c r="A1289">
        <v>1288</v>
      </c>
      <c r="B1289" t="s">
        <v>1381</v>
      </c>
      <c r="C1289" t="s">
        <v>1902</v>
      </c>
      <c r="D1289" t="s">
        <v>1884</v>
      </c>
      <c r="E1289">
        <v>12</v>
      </c>
      <c r="F1289" t="s">
        <v>668</v>
      </c>
      <c r="G1289" t="s">
        <v>669</v>
      </c>
      <c r="H1289">
        <v>28</v>
      </c>
      <c r="I1289" t="s">
        <v>99</v>
      </c>
      <c r="J1289" t="s">
        <v>1423</v>
      </c>
    </row>
    <row r="1290" spans="1:10">
      <c r="A1290">
        <v>1289</v>
      </c>
      <c r="B1290" t="s">
        <v>1381</v>
      </c>
      <c r="C1290" t="s">
        <v>1902</v>
      </c>
      <c r="D1290" t="s">
        <v>1885</v>
      </c>
      <c r="E1290">
        <v>13</v>
      </c>
      <c r="F1290" t="s">
        <v>17</v>
      </c>
      <c r="G1290" t="s">
        <v>18</v>
      </c>
      <c r="H1290">
        <v>29</v>
      </c>
      <c r="I1290" t="s">
        <v>44</v>
      </c>
      <c r="J1290" t="s">
        <v>1532</v>
      </c>
    </row>
    <row r="1291" spans="1:10">
      <c r="A1291">
        <v>1290</v>
      </c>
      <c r="B1291" t="s">
        <v>1381</v>
      </c>
      <c r="C1291" t="s">
        <v>1902</v>
      </c>
      <c r="D1291" t="s">
        <v>1886</v>
      </c>
      <c r="E1291">
        <v>14</v>
      </c>
      <c r="F1291" t="s">
        <v>17</v>
      </c>
      <c r="G1291" t="s">
        <v>18</v>
      </c>
      <c r="H1291">
        <v>30</v>
      </c>
      <c r="I1291" t="s">
        <v>51</v>
      </c>
      <c r="J1291" t="s">
        <v>211</v>
      </c>
    </row>
    <row r="1292" spans="1:10">
      <c r="A1292">
        <v>1291</v>
      </c>
      <c r="B1292" t="s">
        <v>1381</v>
      </c>
      <c r="C1292" t="s">
        <v>1902</v>
      </c>
      <c r="D1292" t="s">
        <v>1887</v>
      </c>
      <c r="E1292">
        <v>15</v>
      </c>
      <c r="F1292" t="s">
        <v>338</v>
      </c>
      <c r="G1292" t="s">
        <v>339</v>
      </c>
      <c r="H1292">
        <v>24</v>
      </c>
      <c r="I1292" t="s">
        <v>9</v>
      </c>
      <c r="J1292" t="s">
        <v>211</v>
      </c>
    </row>
    <row r="1293" spans="1:10">
      <c r="A1293">
        <v>1292</v>
      </c>
      <c r="B1293" t="s">
        <v>1381</v>
      </c>
      <c r="C1293" t="s">
        <v>1902</v>
      </c>
      <c r="D1293" t="s">
        <v>1888</v>
      </c>
      <c r="E1293">
        <v>16</v>
      </c>
      <c r="F1293" t="s">
        <v>338</v>
      </c>
      <c r="G1293" t="s">
        <v>339</v>
      </c>
      <c r="H1293">
        <v>24</v>
      </c>
      <c r="I1293" t="s">
        <v>44</v>
      </c>
      <c r="J1293" t="s">
        <v>211</v>
      </c>
    </row>
    <row r="1294" spans="1:10">
      <c r="A1294">
        <v>1293</v>
      </c>
      <c r="B1294" t="s">
        <v>1381</v>
      </c>
      <c r="C1294" t="s">
        <v>1902</v>
      </c>
      <c r="D1294" t="s">
        <v>1889</v>
      </c>
      <c r="E1294">
        <v>17</v>
      </c>
      <c r="F1294" t="s">
        <v>338</v>
      </c>
      <c r="G1294" t="s">
        <v>339</v>
      </c>
      <c r="H1294">
        <v>36</v>
      </c>
      <c r="I1294" t="s">
        <v>51</v>
      </c>
      <c r="J1294" t="s">
        <v>211</v>
      </c>
    </row>
    <row r="1295" spans="1:10">
      <c r="A1295">
        <v>1294</v>
      </c>
      <c r="B1295" t="s">
        <v>1381</v>
      </c>
      <c r="C1295" t="s">
        <v>1902</v>
      </c>
      <c r="D1295" t="s">
        <v>1890</v>
      </c>
      <c r="E1295">
        <v>18</v>
      </c>
      <c r="F1295" t="s">
        <v>24</v>
      </c>
      <c r="G1295" t="s">
        <v>25</v>
      </c>
      <c r="H1295">
        <v>24</v>
      </c>
      <c r="I1295" t="s">
        <v>152</v>
      </c>
      <c r="J1295" t="s">
        <v>211</v>
      </c>
    </row>
    <row r="1296" spans="1:10">
      <c r="A1296">
        <v>1295</v>
      </c>
      <c r="B1296" t="s">
        <v>1381</v>
      </c>
      <c r="C1296" t="s">
        <v>1902</v>
      </c>
      <c r="D1296" t="s">
        <v>1891</v>
      </c>
      <c r="E1296">
        <v>19</v>
      </c>
      <c r="F1296" t="s">
        <v>33</v>
      </c>
      <c r="G1296" t="s">
        <v>34</v>
      </c>
      <c r="H1296">
        <v>32</v>
      </c>
      <c r="I1296" t="s">
        <v>535</v>
      </c>
      <c r="J1296" t="s">
        <v>211</v>
      </c>
    </row>
    <row r="1297" spans="1:10">
      <c r="A1297">
        <v>1296</v>
      </c>
      <c r="B1297" t="s">
        <v>1381</v>
      </c>
      <c r="C1297" t="s">
        <v>1902</v>
      </c>
      <c r="D1297" t="s">
        <v>1892</v>
      </c>
      <c r="E1297">
        <v>20</v>
      </c>
      <c r="F1297" t="s">
        <v>42</v>
      </c>
      <c r="G1297" t="s">
        <v>43</v>
      </c>
      <c r="H1297">
        <v>32</v>
      </c>
      <c r="I1297" t="s">
        <v>14</v>
      </c>
      <c r="J1297" t="s">
        <v>662</v>
      </c>
    </row>
    <row r="1298" spans="1:10">
      <c r="A1298">
        <v>1297</v>
      </c>
      <c r="B1298" t="s">
        <v>1381</v>
      </c>
      <c r="C1298" t="s">
        <v>1902</v>
      </c>
      <c r="D1298" t="s">
        <v>1893</v>
      </c>
      <c r="E1298">
        <v>21</v>
      </c>
      <c r="F1298" t="s">
        <v>42</v>
      </c>
      <c r="G1298" t="s">
        <v>43</v>
      </c>
      <c r="H1298">
        <v>25</v>
      </c>
      <c r="I1298" t="s">
        <v>99</v>
      </c>
      <c r="J1298" t="s">
        <v>1894</v>
      </c>
    </row>
    <row r="1299" spans="1:10">
      <c r="A1299">
        <v>1298</v>
      </c>
      <c r="B1299" t="s">
        <v>1381</v>
      </c>
      <c r="C1299" t="s">
        <v>1902</v>
      </c>
      <c r="D1299" t="s">
        <v>1895</v>
      </c>
      <c r="E1299">
        <v>22</v>
      </c>
      <c r="F1299" t="s">
        <v>46</v>
      </c>
      <c r="G1299" t="s">
        <v>47</v>
      </c>
      <c r="H1299">
        <v>27</v>
      </c>
      <c r="I1299" t="s">
        <v>535</v>
      </c>
      <c r="J1299" t="s">
        <v>211</v>
      </c>
    </row>
    <row r="1300" spans="1:10">
      <c r="A1300">
        <v>1299</v>
      </c>
      <c r="B1300" t="s">
        <v>1381</v>
      </c>
      <c r="C1300" t="s">
        <v>1902</v>
      </c>
      <c r="D1300" t="s">
        <v>1896</v>
      </c>
      <c r="E1300">
        <v>23</v>
      </c>
      <c r="F1300" t="s">
        <v>46</v>
      </c>
      <c r="G1300" t="s">
        <v>47</v>
      </c>
      <c r="H1300">
        <v>23</v>
      </c>
      <c r="I1300" t="s">
        <v>40</v>
      </c>
      <c r="J1300" t="s">
        <v>211</v>
      </c>
    </row>
    <row r="1301" spans="1:10">
      <c r="A1301">
        <v>1300</v>
      </c>
      <c r="B1301" t="s">
        <v>1381</v>
      </c>
      <c r="C1301" t="s">
        <v>1902</v>
      </c>
      <c r="D1301" t="s">
        <v>1897</v>
      </c>
      <c r="E1301">
        <v>24</v>
      </c>
      <c r="F1301" t="s">
        <v>871</v>
      </c>
      <c r="G1301" t="s">
        <v>872</v>
      </c>
      <c r="H1301">
        <v>26</v>
      </c>
      <c r="I1301" t="s">
        <v>26</v>
      </c>
      <c r="J1301" t="s">
        <v>211</v>
      </c>
    </row>
    <row r="1302" spans="1:10">
      <c r="A1302">
        <v>1301</v>
      </c>
      <c r="B1302" t="s">
        <v>1381</v>
      </c>
      <c r="C1302" t="s">
        <v>1902</v>
      </c>
      <c r="D1302" t="s">
        <v>1898</v>
      </c>
      <c r="E1302">
        <v>25</v>
      </c>
      <c r="F1302" t="s">
        <v>54</v>
      </c>
      <c r="G1302" t="s">
        <v>55</v>
      </c>
      <c r="H1302">
        <v>32</v>
      </c>
      <c r="I1302" t="s">
        <v>35</v>
      </c>
      <c r="J1302" t="s">
        <v>211</v>
      </c>
    </row>
    <row r="1303" spans="1:10">
      <c r="A1303">
        <v>1302</v>
      </c>
      <c r="B1303" t="s">
        <v>1381</v>
      </c>
      <c r="C1303" t="s">
        <v>1902</v>
      </c>
      <c r="D1303" t="s">
        <v>1899</v>
      </c>
      <c r="E1303">
        <v>26</v>
      </c>
      <c r="F1303" t="s">
        <v>346</v>
      </c>
      <c r="G1303" t="s">
        <v>347</v>
      </c>
      <c r="H1303">
        <v>22</v>
      </c>
      <c r="I1303" t="s">
        <v>99</v>
      </c>
      <c r="J1303" t="s">
        <v>211</v>
      </c>
    </row>
    <row r="1304" spans="1:10">
      <c r="A1304">
        <v>1303</v>
      </c>
      <c r="B1304" t="s">
        <v>1381</v>
      </c>
      <c r="C1304" t="s">
        <v>1902</v>
      </c>
      <c r="D1304" t="s">
        <v>1900</v>
      </c>
      <c r="E1304">
        <v>27</v>
      </c>
      <c r="F1304" t="s">
        <v>957</v>
      </c>
      <c r="G1304" t="s">
        <v>958</v>
      </c>
      <c r="H1304">
        <v>19</v>
      </c>
      <c r="I1304" t="s">
        <v>37</v>
      </c>
      <c r="J1304" t="s">
        <v>211</v>
      </c>
    </row>
    <row r="1305" spans="1:10">
      <c r="A1305">
        <v>1304</v>
      </c>
      <c r="B1305" t="s">
        <v>1381</v>
      </c>
      <c r="C1305" t="s">
        <v>1902</v>
      </c>
      <c r="D1305" t="s">
        <v>1901</v>
      </c>
      <c r="E1305">
        <v>28</v>
      </c>
      <c r="F1305" t="s">
        <v>957</v>
      </c>
      <c r="G1305" t="s">
        <v>958</v>
      </c>
      <c r="H1305">
        <v>21</v>
      </c>
      <c r="I1305" t="s">
        <v>264</v>
      </c>
      <c r="J1305" t="s">
        <v>211</v>
      </c>
    </row>
    <row r="1306" spans="1:10">
      <c r="A1306">
        <v>1305</v>
      </c>
      <c r="B1306" t="s">
        <v>1381</v>
      </c>
      <c r="C1306" t="s">
        <v>1903</v>
      </c>
      <c r="D1306" t="s">
        <v>1904</v>
      </c>
      <c r="E1306">
        <v>1</v>
      </c>
      <c r="F1306" t="s">
        <v>657</v>
      </c>
      <c r="G1306" t="s">
        <v>658</v>
      </c>
      <c r="H1306">
        <v>20</v>
      </c>
      <c r="I1306" t="s">
        <v>144</v>
      </c>
      <c r="J1306" t="s">
        <v>1843</v>
      </c>
    </row>
    <row r="1307" spans="1:10">
      <c r="A1307">
        <v>1306</v>
      </c>
      <c r="B1307" t="s">
        <v>1381</v>
      </c>
      <c r="C1307" t="s">
        <v>1903</v>
      </c>
      <c r="D1307" t="s">
        <v>1905</v>
      </c>
      <c r="E1307">
        <v>2</v>
      </c>
      <c r="F1307" t="s">
        <v>660</v>
      </c>
      <c r="G1307" t="s">
        <v>661</v>
      </c>
      <c r="H1307">
        <v>24</v>
      </c>
      <c r="I1307" t="s">
        <v>134</v>
      </c>
      <c r="J1307" t="s">
        <v>211</v>
      </c>
    </row>
    <row r="1308" spans="1:10">
      <c r="A1308">
        <v>1307</v>
      </c>
      <c r="B1308" t="s">
        <v>1381</v>
      </c>
      <c r="C1308" t="s">
        <v>1903</v>
      </c>
      <c r="D1308" t="s">
        <v>1906</v>
      </c>
      <c r="E1308">
        <v>3</v>
      </c>
      <c r="F1308" t="s">
        <v>664</v>
      </c>
      <c r="G1308" t="s">
        <v>665</v>
      </c>
      <c r="H1308">
        <v>30</v>
      </c>
      <c r="I1308" t="s">
        <v>99</v>
      </c>
      <c r="J1308" t="s">
        <v>38</v>
      </c>
    </row>
    <row r="1309" spans="1:10">
      <c r="A1309">
        <v>1308</v>
      </c>
      <c r="B1309" t="s">
        <v>1381</v>
      </c>
      <c r="C1309" t="s">
        <v>1903</v>
      </c>
      <c r="D1309" t="s">
        <v>1907</v>
      </c>
      <c r="E1309">
        <v>4</v>
      </c>
      <c r="F1309" t="s">
        <v>17</v>
      </c>
      <c r="G1309" t="s">
        <v>18</v>
      </c>
      <c r="H1309">
        <v>34</v>
      </c>
      <c r="I1309" t="s">
        <v>51</v>
      </c>
      <c r="J1309" t="s">
        <v>211</v>
      </c>
    </row>
    <row r="1310" spans="1:10">
      <c r="A1310">
        <v>1309</v>
      </c>
      <c r="B1310" t="s">
        <v>1381</v>
      </c>
      <c r="C1310" t="s">
        <v>1903</v>
      </c>
      <c r="D1310" t="s">
        <v>1908</v>
      </c>
      <c r="E1310">
        <v>5</v>
      </c>
      <c r="F1310" t="s">
        <v>338</v>
      </c>
      <c r="G1310" t="s">
        <v>339</v>
      </c>
      <c r="H1310">
        <v>20</v>
      </c>
      <c r="I1310" t="s">
        <v>51</v>
      </c>
      <c r="J1310" t="s">
        <v>211</v>
      </c>
    </row>
    <row r="1311" spans="1:10">
      <c r="A1311">
        <v>1310</v>
      </c>
      <c r="B1311" t="s">
        <v>1381</v>
      </c>
      <c r="C1311" t="s">
        <v>1903</v>
      </c>
      <c r="D1311" t="s">
        <v>1909</v>
      </c>
      <c r="E1311">
        <v>6</v>
      </c>
      <c r="F1311" t="s">
        <v>24</v>
      </c>
      <c r="G1311" t="s">
        <v>25</v>
      </c>
      <c r="H1311">
        <v>24</v>
      </c>
      <c r="I1311" t="s">
        <v>264</v>
      </c>
      <c r="J1311" t="s">
        <v>1464</v>
      </c>
    </row>
    <row r="1312" spans="1:10">
      <c r="A1312">
        <v>1311</v>
      </c>
      <c r="B1312" t="s">
        <v>1381</v>
      </c>
      <c r="C1312" t="s">
        <v>1903</v>
      </c>
      <c r="D1312" t="s">
        <v>1910</v>
      </c>
      <c r="E1312">
        <v>7</v>
      </c>
      <c r="F1312" t="s">
        <v>42</v>
      </c>
      <c r="G1312" t="s">
        <v>43</v>
      </c>
      <c r="H1312">
        <v>20</v>
      </c>
      <c r="I1312" t="s">
        <v>30</v>
      </c>
      <c r="J1312" t="s">
        <v>1911</v>
      </c>
    </row>
    <row r="1313" spans="1:10">
      <c r="A1313">
        <v>1312</v>
      </c>
      <c r="B1313" t="s">
        <v>1381</v>
      </c>
      <c r="C1313" t="s">
        <v>1903</v>
      </c>
      <c r="D1313" t="s">
        <v>1912</v>
      </c>
      <c r="E1313">
        <v>8</v>
      </c>
      <c r="F1313" t="s">
        <v>42</v>
      </c>
      <c r="G1313" t="s">
        <v>43</v>
      </c>
      <c r="H1313">
        <v>22</v>
      </c>
      <c r="I1313" t="s">
        <v>56</v>
      </c>
      <c r="J1313" t="s">
        <v>211</v>
      </c>
    </row>
    <row r="1314" spans="1:10">
      <c r="A1314">
        <v>1313</v>
      </c>
      <c r="B1314" t="s">
        <v>1381</v>
      </c>
      <c r="C1314" t="s">
        <v>1903</v>
      </c>
      <c r="D1314" t="s">
        <v>1913</v>
      </c>
      <c r="E1314">
        <v>9</v>
      </c>
      <c r="F1314" t="s">
        <v>261</v>
      </c>
      <c r="G1314" t="s">
        <v>262</v>
      </c>
      <c r="H1314">
        <v>33</v>
      </c>
      <c r="I1314" t="s">
        <v>72</v>
      </c>
      <c r="J1314" t="s">
        <v>211</v>
      </c>
    </row>
    <row r="1315" spans="1:10">
      <c r="A1315">
        <v>1314</v>
      </c>
      <c r="B1315" t="s">
        <v>1381</v>
      </c>
      <c r="C1315" t="s">
        <v>1903</v>
      </c>
      <c r="D1315" t="s">
        <v>1914</v>
      </c>
      <c r="E1315">
        <v>10</v>
      </c>
      <c r="F1315" t="s">
        <v>154</v>
      </c>
      <c r="G1315" t="s">
        <v>155</v>
      </c>
      <c r="H1315">
        <v>25</v>
      </c>
      <c r="I1315" t="s">
        <v>35</v>
      </c>
      <c r="J1315" t="s">
        <v>1915</v>
      </c>
    </row>
    <row r="1316" spans="1:10">
      <c r="A1316">
        <v>1315</v>
      </c>
      <c r="B1316" t="s">
        <v>1381</v>
      </c>
      <c r="C1316" t="s">
        <v>1903</v>
      </c>
      <c r="D1316" t="s">
        <v>1916</v>
      </c>
      <c r="E1316">
        <v>11</v>
      </c>
      <c r="F1316" t="s">
        <v>875</v>
      </c>
      <c r="G1316" t="s">
        <v>876</v>
      </c>
      <c r="H1316">
        <v>33</v>
      </c>
      <c r="I1316" t="s">
        <v>1917</v>
      </c>
      <c r="J1316" t="s">
        <v>211</v>
      </c>
    </row>
    <row r="1317" spans="1:10">
      <c r="A1317">
        <v>1316</v>
      </c>
      <c r="B1317" t="s">
        <v>1381</v>
      </c>
      <c r="C1317" t="s">
        <v>1903</v>
      </c>
      <c r="D1317" t="s">
        <v>1918</v>
      </c>
      <c r="E1317">
        <v>12</v>
      </c>
      <c r="F1317" t="s">
        <v>423</v>
      </c>
      <c r="G1317" t="s">
        <v>424</v>
      </c>
      <c r="H1317">
        <v>25</v>
      </c>
      <c r="I1317" t="s">
        <v>37</v>
      </c>
      <c r="J1317" t="s">
        <v>211</v>
      </c>
    </row>
    <row r="1318" spans="1:10">
      <c r="A1318">
        <v>1317</v>
      </c>
      <c r="B1318" t="s">
        <v>1381</v>
      </c>
      <c r="C1318" t="s">
        <v>1903</v>
      </c>
      <c r="D1318" t="s">
        <v>1919</v>
      </c>
      <c r="E1318">
        <v>13</v>
      </c>
      <c r="F1318" t="s">
        <v>350</v>
      </c>
      <c r="G1318" t="s">
        <v>351</v>
      </c>
      <c r="H1318">
        <v>27</v>
      </c>
      <c r="I1318" t="s">
        <v>196</v>
      </c>
      <c r="J1318" t="s">
        <v>211</v>
      </c>
    </row>
    <row r="1319" spans="1:10">
      <c r="A1319">
        <v>1318</v>
      </c>
      <c r="B1319" t="s">
        <v>1381</v>
      </c>
      <c r="C1319" t="s">
        <v>1903</v>
      </c>
      <c r="D1319" t="s">
        <v>1920</v>
      </c>
      <c r="E1319">
        <v>14</v>
      </c>
      <c r="F1319" t="s">
        <v>739</v>
      </c>
      <c r="G1319" t="s">
        <v>740</v>
      </c>
      <c r="H1319">
        <v>24</v>
      </c>
      <c r="I1319" t="s">
        <v>9</v>
      </c>
      <c r="J1319" t="s">
        <v>1915</v>
      </c>
    </row>
    <row r="1320" spans="1:10">
      <c r="A1320">
        <v>1319</v>
      </c>
      <c r="B1320" t="s">
        <v>1381</v>
      </c>
      <c r="C1320" t="s">
        <v>1903</v>
      </c>
      <c r="D1320" t="s">
        <v>1921</v>
      </c>
      <c r="E1320">
        <v>15</v>
      </c>
      <c r="F1320" t="s">
        <v>167</v>
      </c>
      <c r="G1320" t="s">
        <v>168</v>
      </c>
      <c r="H1320">
        <v>27</v>
      </c>
      <c r="I1320" t="s">
        <v>94</v>
      </c>
      <c r="J1320" t="s">
        <v>211</v>
      </c>
    </row>
    <row r="1321" spans="1:10">
      <c r="A1321">
        <v>1320</v>
      </c>
      <c r="B1321" t="s">
        <v>1381</v>
      </c>
      <c r="C1321" t="s">
        <v>1903</v>
      </c>
      <c r="D1321" t="s">
        <v>1922</v>
      </c>
      <c r="E1321">
        <v>16</v>
      </c>
      <c r="F1321" t="s">
        <v>619</v>
      </c>
      <c r="G1321" t="s">
        <v>620</v>
      </c>
      <c r="H1321">
        <v>37</v>
      </c>
      <c r="I1321" t="s">
        <v>60</v>
      </c>
      <c r="J1321" t="s">
        <v>211</v>
      </c>
    </row>
    <row r="1322" spans="1:10">
      <c r="A1322">
        <v>1321</v>
      </c>
      <c r="B1322" t="s">
        <v>1381</v>
      </c>
      <c r="C1322" t="s">
        <v>1903</v>
      </c>
      <c r="D1322" t="s">
        <v>1923</v>
      </c>
      <c r="E1322">
        <v>17</v>
      </c>
      <c r="F1322" t="s">
        <v>74</v>
      </c>
      <c r="G1322" t="s">
        <v>75</v>
      </c>
      <c r="H1322">
        <v>29</v>
      </c>
      <c r="I1322" t="s">
        <v>35</v>
      </c>
      <c r="J1322" t="s">
        <v>1423</v>
      </c>
    </row>
    <row r="1323" spans="1:10">
      <c r="A1323">
        <v>1322</v>
      </c>
      <c r="B1323" t="s">
        <v>1381</v>
      </c>
      <c r="C1323" t="s">
        <v>1903</v>
      </c>
      <c r="D1323" t="s">
        <v>1924</v>
      </c>
      <c r="E1323">
        <v>18</v>
      </c>
      <c r="F1323" t="s">
        <v>278</v>
      </c>
      <c r="G1323" t="s">
        <v>279</v>
      </c>
      <c r="H1323">
        <v>26</v>
      </c>
      <c r="I1323" t="s">
        <v>14</v>
      </c>
      <c r="J1323" t="s">
        <v>38</v>
      </c>
    </row>
    <row r="1324" spans="1:10">
      <c r="A1324">
        <v>1323</v>
      </c>
      <c r="B1324" t="s">
        <v>1381</v>
      </c>
      <c r="C1324" t="s">
        <v>1903</v>
      </c>
      <c r="D1324" t="s">
        <v>1925</v>
      </c>
      <c r="E1324">
        <v>19</v>
      </c>
      <c r="F1324" t="s">
        <v>81</v>
      </c>
      <c r="G1324" t="s">
        <v>82</v>
      </c>
      <c r="H1324">
        <v>30</v>
      </c>
      <c r="I1324" t="s">
        <v>264</v>
      </c>
      <c r="J1324" t="s">
        <v>1677</v>
      </c>
    </row>
    <row r="1325" spans="1:10">
      <c r="A1325">
        <v>1324</v>
      </c>
      <c r="B1325" t="s">
        <v>1381</v>
      </c>
      <c r="C1325" t="s">
        <v>1903</v>
      </c>
      <c r="D1325" t="s">
        <v>1926</v>
      </c>
      <c r="E1325">
        <v>20</v>
      </c>
      <c r="F1325" t="s">
        <v>442</v>
      </c>
      <c r="G1325" t="s">
        <v>443</v>
      </c>
      <c r="H1325">
        <v>29</v>
      </c>
      <c r="I1325" t="s">
        <v>26</v>
      </c>
      <c r="J1325" t="s">
        <v>211</v>
      </c>
    </row>
    <row r="1326" spans="1:10">
      <c r="A1326">
        <v>1325</v>
      </c>
      <c r="B1326" t="s">
        <v>1381</v>
      </c>
      <c r="C1326" t="s">
        <v>1903</v>
      </c>
      <c r="D1326" t="s">
        <v>222</v>
      </c>
      <c r="E1326">
        <v>21</v>
      </c>
      <c r="F1326" t="s">
        <v>442</v>
      </c>
      <c r="G1326" t="s">
        <v>443</v>
      </c>
      <c r="H1326">
        <v>23</v>
      </c>
      <c r="I1326" t="s">
        <v>37</v>
      </c>
      <c r="J1326" t="s">
        <v>211</v>
      </c>
    </row>
    <row r="1327" spans="1:10">
      <c r="A1327">
        <v>1326</v>
      </c>
      <c r="B1327" t="s">
        <v>1381</v>
      </c>
      <c r="C1327" t="s">
        <v>1903</v>
      </c>
      <c r="D1327" t="s">
        <v>1927</v>
      </c>
      <c r="E1327">
        <v>22</v>
      </c>
      <c r="F1327" t="s">
        <v>442</v>
      </c>
      <c r="G1327" t="s">
        <v>443</v>
      </c>
      <c r="H1327">
        <v>28</v>
      </c>
      <c r="I1327" t="s">
        <v>144</v>
      </c>
      <c r="J1327" t="s">
        <v>211</v>
      </c>
    </row>
    <row r="1328" spans="1:10">
      <c r="A1328">
        <v>1327</v>
      </c>
      <c r="B1328" t="s">
        <v>1381</v>
      </c>
      <c r="C1328" t="s">
        <v>1903</v>
      </c>
      <c r="D1328" t="s">
        <v>1928</v>
      </c>
      <c r="E1328">
        <v>23</v>
      </c>
      <c r="F1328" t="s">
        <v>177</v>
      </c>
      <c r="G1328" t="s">
        <v>178</v>
      </c>
      <c r="H1328">
        <v>24</v>
      </c>
      <c r="I1328" t="s">
        <v>134</v>
      </c>
      <c r="J1328" t="s">
        <v>211</v>
      </c>
    </row>
    <row r="1329" spans="1:10">
      <c r="A1329">
        <v>1328</v>
      </c>
      <c r="B1329" t="s">
        <v>1381</v>
      </c>
      <c r="C1329" t="s">
        <v>1903</v>
      </c>
      <c r="D1329" t="s">
        <v>1929</v>
      </c>
      <c r="E1329">
        <v>24</v>
      </c>
      <c r="F1329" t="s">
        <v>177</v>
      </c>
      <c r="G1329" t="s">
        <v>178</v>
      </c>
      <c r="H1329">
        <v>25</v>
      </c>
      <c r="I1329" t="s">
        <v>99</v>
      </c>
      <c r="J1329" t="s">
        <v>741</v>
      </c>
    </row>
    <row r="1330" spans="1:10">
      <c r="A1330">
        <v>1329</v>
      </c>
      <c r="B1330" t="s">
        <v>1381</v>
      </c>
      <c r="C1330" t="s">
        <v>1903</v>
      </c>
      <c r="D1330" t="s">
        <v>1930</v>
      </c>
      <c r="E1330">
        <v>25</v>
      </c>
      <c r="F1330" t="s">
        <v>761</v>
      </c>
      <c r="G1330" t="s">
        <v>762</v>
      </c>
      <c r="H1330">
        <v>36</v>
      </c>
      <c r="I1330" t="s">
        <v>9</v>
      </c>
      <c r="J1330" t="s">
        <v>211</v>
      </c>
    </row>
    <row r="1331" spans="1:10">
      <c r="A1331">
        <v>1330</v>
      </c>
      <c r="B1331" t="s">
        <v>1381</v>
      </c>
      <c r="C1331" t="s">
        <v>1903</v>
      </c>
      <c r="D1331" t="s">
        <v>1931</v>
      </c>
      <c r="E1331">
        <v>26</v>
      </c>
      <c r="F1331" t="s">
        <v>1184</v>
      </c>
      <c r="G1331" t="s">
        <v>1185</v>
      </c>
      <c r="H1331">
        <v>20</v>
      </c>
      <c r="I1331" t="s">
        <v>51</v>
      </c>
      <c r="J1331" t="s">
        <v>103</v>
      </c>
    </row>
    <row r="1332" spans="1:10">
      <c r="A1332">
        <v>1331</v>
      </c>
      <c r="B1332" t="s">
        <v>1381</v>
      </c>
      <c r="C1332" t="s">
        <v>1964</v>
      </c>
      <c r="D1332" t="s">
        <v>1932</v>
      </c>
      <c r="E1332">
        <v>1</v>
      </c>
      <c r="F1332" t="s">
        <v>1450</v>
      </c>
      <c r="G1332" t="s">
        <v>1451</v>
      </c>
      <c r="H1332">
        <v>29</v>
      </c>
      <c r="I1332" t="s">
        <v>1933</v>
      </c>
      <c r="J1332" t="s">
        <v>211</v>
      </c>
    </row>
    <row r="1333" spans="1:10">
      <c r="A1333">
        <v>1332</v>
      </c>
      <c r="B1333" t="s">
        <v>1381</v>
      </c>
      <c r="C1333" t="s">
        <v>1964</v>
      </c>
      <c r="D1333" t="s">
        <v>1934</v>
      </c>
      <c r="E1333">
        <v>2</v>
      </c>
      <c r="F1333" t="s">
        <v>1624</v>
      </c>
      <c r="G1333" t="s">
        <v>1625</v>
      </c>
      <c r="H1333">
        <v>26</v>
      </c>
      <c r="I1333" t="s">
        <v>1640</v>
      </c>
      <c r="J1333" t="s">
        <v>38</v>
      </c>
    </row>
    <row r="1334" spans="1:10">
      <c r="A1334">
        <v>1333</v>
      </c>
      <c r="B1334" t="s">
        <v>1381</v>
      </c>
      <c r="C1334" t="s">
        <v>1964</v>
      </c>
      <c r="D1334" t="s">
        <v>1935</v>
      </c>
      <c r="E1334">
        <v>3</v>
      </c>
      <c r="F1334" t="s">
        <v>1627</v>
      </c>
      <c r="G1334" t="s">
        <v>1628</v>
      </c>
      <c r="H1334">
        <v>27</v>
      </c>
      <c r="I1334" t="s">
        <v>1664</v>
      </c>
      <c r="J1334" t="s">
        <v>211</v>
      </c>
    </row>
    <row r="1335" spans="1:10">
      <c r="A1335">
        <v>1334</v>
      </c>
      <c r="B1335" t="s">
        <v>1381</v>
      </c>
      <c r="C1335" t="s">
        <v>1964</v>
      </c>
      <c r="D1335" t="s">
        <v>1936</v>
      </c>
      <c r="E1335">
        <v>4</v>
      </c>
      <c r="F1335" t="s">
        <v>12</v>
      </c>
      <c r="G1335" t="s">
        <v>13</v>
      </c>
      <c r="H1335">
        <v>26</v>
      </c>
      <c r="I1335" t="s">
        <v>51</v>
      </c>
      <c r="J1335" t="s">
        <v>38</v>
      </c>
    </row>
    <row r="1336" spans="1:10">
      <c r="A1336">
        <v>1335</v>
      </c>
      <c r="B1336" t="s">
        <v>1381</v>
      </c>
      <c r="C1336" t="s">
        <v>1964</v>
      </c>
      <c r="D1336" t="s">
        <v>1937</v>
      </c>
      <c r="E1336">
        <v>5</v>
      </c>
      <c r="F1336" t="s">
        <v>17</v>
      </c>
      <c r="G1336" t="s">
        <v>18</v>
      </c>
      <c r="H1336">
        <v>33</v>
      </c>
      <c r="I1336" t="s">
        <v>1652</v>
      </c>
      <c r="J1336" t="s">
        <v>38</v>
      </c>
    </row>
    <row r="1337" spans="1:10">
      <c r="A1337">
        <v>1336</v>
      </c>
      <c r="B1337" t="s">
        <v>1381</v>
      </c>
      <c r="C1337" t="s">
        <v>1964</v>
      </c>
      <c r="D1337" t="s">
        <v>1938</v>
      </c>
      <c r="E1337">
        <v>6</v>
      </c>
      <c r="F1337" t="s">
        <v>338</v>
      </c>
      <c r="G1337" t="s">
        <v>339</v>
      </c>
      <c r="H1337">
        <v>36</v>
      </c>
      <c r="I1337" t="s">
        <v>9</v>
      </c>
      <c r="J1337" t="s">
        <v>211</v>
      </c>
    </row>
    <row r="1338" spans="1:10">
      <c r="A1338">
        <v>1337</v>
      </c>
      <c r="B1338" t="s">
        <v>1381</v>
      </c>
      <c r="C1338" t="s">
        <v>1964</v>
      </c>
      <c r="D1338" t="s">
        <v>1939</v>
      </c>
      <c r="E1338">
        <v>7</v>
      </c>
      <c r="F1338" t="s">
        <v>338</v>
      </c>
      <c r="G1338" t="s">
        <v>339</v>
      </c>
      <c r="H1338">
        <v>31</v>
      </c>
      <c r="I1338" t="s">
        <v>1650</v>
      </c>
      <c r="J1338" t="s">
        <v>211</v>
      </c>
    </row>
    <row r="1339" spans="1:10">
      <c r="A1339">
        <v>1338</v>
      </c>
      <c r="B1339" t="s">
        <v>1381</v>
      </c>
      <c r="C1339" t="s">
        <v>1964</v>
      </c>
      <c r="D1339" t="s">
        <v>1940</v>
      </c>
      <c r="E1339">
        <v>8</v>
      </c>
      <c r="F1339" t="s">
        <v>24</v>
      </c>
      <c r="G1339" t="s">
        <v>25</v>
      </c>
      <c r="H1339">
        <v>32</v>
      </c>
      <c r="I1339" t="s">
        <v>1640</v>
      </c>
      <c r="J1339" t="s">
        <v>211</v>
      </c>
    </row>
    <row r="1340" spans="1:10">
      <c r="A1340">
        <v>1339</v>
      </c>
      <c r="B1340" t="s">
        <v>1381</v>
      </c>
      <c r="C1340" t="s">
        <v>1964</v>
      </c>
      <c r="D1340" t="s">
        <v>1941</v>
      </c>
      <c r="E1340">
        <v>9</v>
      </c>
      <c r="F1340" t="s">
        <v>28</v>
      </c>
      <c r="G1340" t="s">
        <v>29</v>
      </c>
      <c r="H1340">
        <v>28</v>
      </c>
      <c r="I1340" t="s">
        <v>1664</v>
      </c>
      <c r="J1340" t="s">
        <v>1423</v>
      </c>
    </row>
    <row r="1341" spans="1:10">
      <c r="A1341">
        <v>1340</v>
      </c>
      <c r="B1341" t="s">
        <v>1381</v>
      </c>
      <c r="C1341" t="s">
        <v>1964</v>
      </c>
      <c r="D1341" t="s">
        <v>1942</v>
      </c>
      <c r="E1341">
        <v>10</v>
      </c>
      <c r="F1341" t="s">
        <v>28</v>
      </c>
      <c r="G1341" t="s">
        <v>29</v>
      </c>
      <c r="H1341">
        <v>33</v>
      </c>
      <c r="I1341" t="s">
        <v>51</v>
      </c>
      <c r="J1341" t="s">
        <v>211</v>
      </c>
    </row>
    <row r="1342" spans="1:10">
      <c r="A1342">
        <v>1341</v>
      </c>
      <c r="B1342" t="s">
        <v>1381</v>
      </c>
      <c r="C1342" t="s">
        <v>1964</v>
      </c>
      <c r="D1342" t="s">
        <v>1943</v>
      </c>
      <c r="E1342">
        <v>11</v>
      </c>
      <c r="F1342" t="s">
        <v>42</v>
      </c>
      <c r="G1342" t="s">
        <v>43</v>
      </c>
      <c r="H1342">
        <v>27</v>
      </c>
      <c r="I1342" t="s">
        <v>9</v>
      </c>
      <c r="J1342" t="s">
        <v>211</v>
      </c>
    </row>
    <row r="1343" spans="1:10">
      <c r="A1343">
        <v>1342</v>
      </c>
      <c r="B1343" t="s">
        <v>1381</v>
      </c>
      <c r="C1343" t="s">
        <v>1964</v>
      </c>
      <c r="D1343" t="s">
        <v>1944</v>
      </c>
      <c r="E1343">
        <v>12</v>
      </c>
      <c r="F1343" t="s">
        <v>154</v>
      </c>
      <c r="G1343" t="s">
        <v>155</v>
      </c>
      <c r="H1343">
        <v>25</v>
      </c>
      <c r="I1343" t="s">
        <v>1660</v>
      </c>
      <c r="J1343" t="s">
        <v>211</v>
      </c>
    </row>
    <row r="1344" spans="1:10">
      <c r="A1344">
        <v>1343</v>
      </c>
      <c r="B1344" t="s">
        <v>1381</v>
      </c>
      <c r="C1344" t="s">
        <v>1964</v>
      </c>
      <c r="D1344" t="s">
        <v>1945</v>
      </c>
      <c r="E1344">
        <v>13</v>
      </c>
      <c r="F1344" t="s">
        <v>1946</v>
      </c>
      <c r="G1344" t="s">
        <v>1947</v>
      </c>
      <c r="H1344">
        <v>34</v>
      </c>
      <c r="I1344" t="s">
        <v>1948</v>
      </c>
      <c r="J1344" t="s">
        <v>211</v>
      </c>
    </row>
    <row r="1345" spans="1:10">
      <c r="A1345">
        <v>1344</v>
      </c>
      <c r="B1345" t="s">
        <v>1381</v>
      </c>
      <c r="C1345" t="s">
        <v>1964</v>
      </c>
      <c r="D1345" t="s">
        <v>1949</v>
      </c>
      <c r="E1345">
        <v>14</v>
      </c>
      <c r="F1345" t="s">
        <v>49</v>
      </c>
      <c r="G1345" t="s">
        <v>50</v>
      </c>
      <c r="H1345">
        <v>28</v>
      </c>
      <c r="I1345" t="s">
        <v>1652</v>
      </c>
      <c r="J1345" t="s">
        <v>211</v>
      </c>
    </row>
    <row r="1346" spans="1:10">
      <c r="A1346">
        <v>1345</v>
      </c>
      <c r="B1346" t="s">
        <v>1381</v>
      </c>
      <c r="C1346" t="s">
        <v>1964</v>
      </c>
      <c r="D1346" t="s">
        <v>1950</v>
      </c>
      <c r="E1346">
        <v>15</v>
      </c>
      <c r="F1346" t="s">
        <v>266</v>
      </c>
      <c r="G1346" t="s">
        <v>267</v>
      </c>
      <c r="H1346">
        <v>24</v>
      </c>
      <c r="I1346" t="s">
        <v>9</v>
      </c>
      <c r="J1346" t="s">
        <v>211</v>
      </c>
    </row>
    <row r="1347" spans="1:10">
      <c r="A1347">
        <v>1346</v>
      </c>
      <c r="B1347" t="s">
        <v>1381</v>
      </c>
      <c r="C1347" t="s">
        <v>1964</v>
      </c>
      <c r="D1347" t="s">
        <v>1951</v>
      </c>
      <c r="E1347">
        <v>16</v>
      </c>
      <c r="F1347" t="s">
        <v>423</v>
      </c>
      <c r="G1347" t="s">
        <v>424</v>
      </c>
      <c r="H1347">
        <v>29</v>
      </c>
      <c r="I1347" t="s">
        <v>51</v>
      </c>
      <c r="J1347" t="s">
        <v>1402</v>
      </c>
    </row>
    <row r="1348" spans="1:10">
      <c r="A1348">
        <v>1347</v>
      </c>
      <c r="B1348" t="s">
        <v>1381</v>
      </c>
      <c r="C1348" t="s">
        <v>1964</v>
      </c>
      <c r="D1348" t="s">
        <v>1952</v>
      </c>
      <c r="E1348">
        <v>17</v>
      </c>
      <c r="F1348" t="s">
        <v>423</v>
      </c>
      <c r="G1348" t="s">
        <v>424</v>
      </c>
      <c r="H1348">
        <v>31</v>
      </c>
      <c r="I1348" t="s">
        <v>1652</v>
      </c>
      <c r="J1348" t="s">
        <v>211</v>
      </c>
    </row>
    <row r="1349" spans="1:10">
      <c r="A1349">
        <v>1348</v>
      </c>
      <c r="B1349" t="s">
        <v>1381</v>
      </c>
      <c r="C1349" t="s">
        <v>1964</v>
      </c>
      <c r="D1349" t="s">
        <v>1953</v>
      </c>
      <c r="E1349">
        <v>18</v>
      </c>
      <c r="F1349" t="s">
        <v>526</v>
      </c>
      <c r="G1349" t="s">
        <v>527</v>
      </c>
      <c r="H1349">
        <v>26</v>
      </c>
      <c r="I1349" t="s">
        <v>1652</v>
      </c>
      <c r="J1349" t="s">
        <v>211</v>
      </c>
    </row>
    <row r="1350" spans="1:10">
      <c r="A1350">
        <v>1349</v>
      </c>
      <c r="B1350" t="s">
        <v>1381</v>
      </c>
      <c r="C1350" t="s">
        <v>1964</v>
      </c>
      <c r="D1350" t="s">
        <v>1954</v>
      </c>
      <c r="E1350">
        <v>19</v>
      </c>
      <c r="F1350" t="s">
        <v>350</v>
      </c>
      <c r="G1350" t="s">
        <v>351</v>
      </c>
      <c r="H1350">
        <v>26</v>
      </c>
      <c r="I1350" t="s">
        <v>1655</v>
      </c>
      <c r="J1350" t="s">
        <v>211</v>
      </c>
    </row>
    <row r="1351" spans="1:10">
      <c r="A1351">
        <v>1350</v>
      </c>
      <c r="B1351" t="s">
        <v>1381</v>
      </c>
      <c r="C1351" t="s">
        <v>1964</v>
      </c>
      <c r="D1351" t="s">
        <v>1955</v>
      </c>
      <c r="E1351">
        <v>20</v>
      </c>
      <c r="F1351" t="s">
        <v>70</v>
      </c>
      <c r="G1351" t="s">
        <v>71</v>
      </c>
      <c r="H1351">
        <v>27</v>
      </c>
      <c r="I1351" t="s">
        <v>1652</v>
      </c>
      <c r="J1351" t="s">
        <v>1956</v>
      </c>
    </row>
    <row r="1352" spans="1:10">
      <c r="A1352">
        <v>1351</v>
      </c>
      <c r="B1352" t="s">
        <v>1381</v>
      </c>
      <c r="C1352" t="s">
        <v>1964</v>
      </c>
      <c r="D1352" t="s">
        <v>1957</v>
      </c>
      <c r="E1352">
        <v>21</v>
      </c>
      <c r="F1352" t="s">
        <v>611</v>
      </c>
      <c r="G1352" t="s">
        <v>612</v>
      </c>
      <c r="H1352">
        <v>19</v>
      </c>
      <c r="I1352" t="s">
        <v>1660</v>
      </c>
      <c r="J1352" t="s">
        <v>211</v>
      </c>
    </row>
    <row r="1353" spans="1:10">
      <c r="A1353">
        <v>1352</v>
      </c>
      <c r="B1353" t="s">
        <v>1381</v>
      </c>
      <c r="C1353" t="s">
        <v>1964</v>
      </c>
      <c r="D1353" t="s">
        <v>1958</v>
      </c>
      <c r="E1353">
        <v>22</v>
      </c>
      <c r="F1353" t="s">
        <v>615</v>
      </c>
      <c r="G1353" t="s">
        <v>616</v>
      </c>
      <c r="H1353">
        <v>23</v>
      </c>
      <c r="I1353" t="s">
        <v>1664</v>
      </c>
      <c r="J1353" t="s">
        <v>211</v>
      </c>
    </row>
    <row r="1354" spans="1:10">
      <c r="A1354">
        <v>1353</v>
      </c>
      <c r="B1354" t="s">
        <v>1381</v>
      </c>
      <c r="C1354" t="s">
        <v>1964</v>
      </c>
      <c r="D1354" t="s">
        <v>1959</v>
      </c>
      <c r="E1354">
        <v>23</v>
      </c>
      <c r="F1354" t="s">
        <v>78</v>
      </c>
      <c r="G1354" t="s">
        <v>79</v>
      </c>
      <c r="H1354">
        <v>27</v>
      </c>
      <c r="I1354" t="s">
        <v>1960</v>
      </c>
      <c r="J1354" t="s">
        <v>211</v>
      </c>
    </row>
    <row r="1355" spans="1:10">
      <c r="A1355">
        <v>1354</v>
      </c>
      <c r="B1355" t="s">
        <v>1381</v>
      </c>
      <c r="C1355" t="s">
        <v>1964</v>
      </c>
      <c r="D1355" t="s">
        <v>1961</v>
      </c>
      <c r="E1355">
        <v>24</v>
      </c>
      <c r="F1355" t="s">
        <v>78</v>
      </c>
      <c r="G1355" t="s">
        <v>79</v>
      </c>
      <c r="H1355">
        <v>22</v>
      </c>
      <c r="I1355" t="s">
        <v>1655</v>
      </c>
      <c r="J1355" t="s">
        <v>211</v>
      </c>
    </row>
    <row r="1356" spans="1:10">
      <c r="A1356">
        <v>1355</v>
      </c>
      <c r="B1356" t="s">
        <v>1381</v>
      </c>
      <c r="C1356" t="s">
        <v>1964</v>
      </c>
      <c r="D1356" t="s">
        <v>1962</v>
      </c>
      <c r="E1356">
        <v>25</v>
      </c>
      <c r="F1356" t="s">
        <v>81</v>
      </c>
      <c r="G1356" t="s">
        <v>82</v>
      </c>
      <c r="H1356">
        <v>32</v>
      </c>
      <c r="I1356" t="s">
        <v>1963</v>
      </c>
      <c r="J1356" t="s">
        <v>211</v>
      </c>
    </row>
    <row r="1357" spans="1:10">
      <c r="A1357">
        <v>1356</v>
      </c>
      <c r="B1357" t="s">
        <v>1381</v>
      </c>
      <c r="C1357" t="s">
        <v>2003</v>
      </c>
      <c r="D1357" t="s">
        <v>1965</v>
      </c>
      <c r="E1357">
        <v>1</v>
      </c>
      <c r="F1357" t="s">
        <v>1966</v>
      </c>
      <c r="G1357" t="s">
        <v>1967</v>
      </c>
      <c r="H1357">
        <v>35</v>
      </c>
      <c r="I1357" t="s">
        <v>30</v>
      </c>
      <c r="J1357" t="s">
        <v>211</v>
      </c>
    </row>
    <row r="1358" spans="1:10">
      <c r="A1358">
        <v>1357</v>
      </c>
      <c r="B1358" t="s">
        <v>1381</v>
      </c>
      <c r="C1358" t="s">
        <v>2003</v>
      </c>
      <c r="D1358" t="s">
        <v>1968</v>
      </c>
      <c r="E1358">
        <v>2</v>
      </c>
      <c r="F1358" t="s">
        <v>1554</v>
      </c>
      <c r="G1358" t="s">
        <v>1555</v>
      </c>
      <c r="H1358">
        <v>26</v>
      </c>
      <c r="I1358" t="s">
        <v>44</v>
      </c>
      <c r="J1358" t="s">
        <v>1389</v>
      </c>
    </row>
    <row r="1359" spans="1:10">
      <c r="A1359">
        <v>1358</v>
      </c>
      <c r="B1359" t="s">
        <v>1381</v>
      </c>
      <c r="C1359" t="s">
        <v>2003</v>
      </c>
      <c r="D1359" t="s">
        <v>1969</v>
      </c>
      <c r="E1359">
        <v>3</v>
      </c>
      <c r="F1359" t="s">
        <v>1970</v>
      </c>
      <c r="G1359" t="s">
        <v>1971</v>
      </c>
      <c r="H1359">
        <v>25</v>
      </c>
      <c r="I1359" t="s">
        <v>196</v>
      </c>
      <c r="J1359" t="s">
        <v>211</v>
      </c>
    </row>
    <row r="1360" spans="1:10">
      <c r="A1360">
        <v>1359</v>
      </c>
      <c r="B1360" t="s">
        <v>1381</v>
      </c>
      <c r="C1360" t="s">
        <v>2003</v>
      </c>
      <c r="D1360" t="s">
        <v>1972</v>
      </c>
      <c r="E1360">
        <v>4</v>
      </c>
      <c r="F1360" t="s">
        <v>894</v>
      </c>
      <c r="G1360" t="s">
        <v>1565</v>
      </c>
      <c r="H1360">
        <v>25</v>
      </c>
      <c r="I1360" t="s">
        <v>51</v>
      </c>
      <c r="J1360" t="s">
        <v>1973</v>
      </c>
    </row>
    <row r="1361" spans="1:10">
      <c r="A1361">
        <v>1360</v>
      </c>
      <c r="B1361" t="s">
        <v>1381</v>
      </c>
      <c r="C1361" t="s">
        <v>2003</v>
      </c>
      <c r="D1361" t="s">
        <v>1974</v>
      </c>
      <c r="E1361">
        <v>5</v>
      </c>
      <c r="F1361" t="s">
        <v>1975</v>
      </c>
      <c r="G1361" t="s">
        <v>1976</v>
      </c>
      <c r="H1361">
        <v>31</v>
      </c>
      <c r="I1361" t="s">
        <v>99</v>
      </c>
      <c r="J1361" t="s">
        <v>211</v>
      </c>
    </row>
    <row r="1362" spans="1:10">
      <c r="A1362">
        <v>1361</v>
      </c>
      <c r="B1362" t="s">
        <v>1381</v>
      </c>
      <c r="C1362" t="s">
        <v>2003</v>
      </c>
      <c r="D1362" t="s">
        <v>1977</v>
      </c>
      <c r="E1362">
        <v>6</v>
      </c>
      <c r="F1362" t="s">
        <v>1688</v>
      </c>
      <c r="G1362" t="s">
        <v>1689</v>
      </c>
      <c r="H1362">
        <v>21</v>
      </c>
      <c r="I1362" t="s">
        <v>51</v>
      </c>
      <c r="J1362" t="s">
        <v>1472</v>
      </c>
    </row>
    <row r="1363" spans="1:10">
      <c r="A1363">
        <v>1362</v>
      </c>
      <c r="B1363" t="s">
        <v>1381</v>
      </c>
      <c r="C1363" t="s">
        <v>2003</v>
      </c>
      <c r="D1363" t="s">
        <v>1978</v>
      </c>
      <c r="E1363">
        <v>7</v>
      </c>
      <c r="F1363" t="s">
        <v>1979</v>
      </c>
      <c r="G1363" t="s">
        <v>1980</v>
      </c>
      <c r="H1363">
        <v>35</v>
      </c>
      <c r="I1363" t="s">
        <v>179</v>
      </c>
      <c r="J1363" t="s">
        <v>211</v>
      </c>
    </row>
    <row r="1364" spans="1:10">
      <c r="A1364">
        <v>1363</v>
      </c>
      <c r="B1364" t="s">
        <v>1381</v>
      </c>
      <c r="C1364" t="s">
        <v>2003</v>
      </c>
      <c r="D1364" t="s">
        <v>1981</v>
      </c>
      <c r="E1364">
        <v>8</v>
      </c>
      <c r="F1364" t="s">
        <v>1140</v>
      </c>
      <c r="G1364" t="s">
        <v>1648</v>
      </c>
      <c r="H1364">
        <v>27</v>
      </c>
      <c r="I1364" t="s">
        <v>35</v>
      </c>
      <c r="J1364" t="s">
        <v>211</v>
      </c>
    </row>
    <row r="1365" spans="1:10">
      <c r="A1365">
        <v>1364</v>
      </c>
      <c r="B1365" t="s">
        <v>1381</v>
      </c>
      <c r="C1365" t="s">
        <v>2003</v>
      </c>
      <c r="D1365" t="s">
        <v>1982</v>
      </c>
      <c r="E1365">
        <v>9</v>
      </c>
      <c r="F1365" t="s">
        <v>1495</v>
      </c>
      <c r="G1365" t="s">
        <v>1496</v>
      </c>
      <c r="H1365">
        <v>29</v>
      </c>
      <c r="I1365" t="s">
        <v>9</v>
      </c>
      <c r="J1365" t="s">
        <v>1983</v>
      </c>
    </row>
    <row r="1366" spans="1:10">
      <c r="A1366">
        <v>1365</v>
      </c>
      <c r="B1366" t="s">
        <v>1381</v>
      </c>
      <c r="C1366" t="s">
        <v>2003</v>
      </c>
      <c r="D1366" t="s">
        <v>1984</v>
      </c>
      <c r="E1366">
        <v>10</v>
      </c>
      <c r="F1366" t="s">
        <v>1495</v>
      </c>
      <c r="G1366" t="s">
        <v>1496</v>
      </c>
      <c r="H1366">
        <v>24</v>
      </c>
      <c r="I1366" t="s">
        <v>26</v>
      </c>
      <c r="J1366" t="s">
        <v>211</v>
      </c>
    </row>
    <row r="1367" spans="1:10">
      <c r="A1367">
        <v>1366</v>
      </c>
      <c r="B1367" t="s">
        <v>1381</v>
      </c>
      <c r="C1367" t="s">
        <v>2003</v>
      </c>
      <c r="D1367" t="s">
        <v>1985</v>
      </c>
      <c r="E1367">
        <v>11</v>
      </c>
      <c r="F1367" t="s">
        <v>1986</v>
      </c>
      <c r="G1367" t="s">
        <v>1987</v>
      </c>
      <c r="H1367">
        <v>26</v>
      </c>
      <c r="I1367" t="s">
        <v>9</v>
      </c>
      <c r="J1367" t="s">
        <v>211</v>
      </c>
    </row>
    <row r="1368" spans="1:10">
      <c r="A1368">
        <v>1367</v>
      </c>
      <c r="B1368" t="s">
        <v>1381</v>
      </c>
      <c r="C1368" t="s">
        <v>2003</v>
      </c>
      <c r="D1368" t="s">
        <v>1988</v>
      </c>
      <c r="E1368">
        <v>12</v>
      </c>
      <c r="F1368" t="s">
        <v>1986</v>
      </c>
      <c r="G1368" t="s">
        <v>1987</v>
      </c>
      <c r="H1368">
        <v>24</v>
      </c>
      <c r="I1368" t="s">
        <v>270</v>
      </c>
      <c r="J1368" t="s">
        <v>211</v>
      </c>
    </row>
    <row r="1369" spans="1:10">
      <c r="A1369">
        <v>1368</v>
      </c>
      <c r="B1369" t="s">
        <v>1381</v>
      </c>
      <c r="C1369" t="s">
        <v>2003</v>
      </c>
      <c r="D1369" t="s">
        <v>1989</v>
      </c>
      <c r="E1369">
        <v>13</v>
      </c>
      <c r="F1369" t="s">
        <v>1990</v>
      </c>
      <c r="G1369" t="s">
        <v>1991</v>
      </c>
      <c r="H1369">
        <v>24</v>
      </c>
      <c r="I1369" t="s">
        <v>14</v>
      </c>
      <c r="J1369" t="s">
        <v>1244</v>
      </c>
    </row>
    <row r="1370" spans="1:10">
      <c r="A1370">
        <v>1369</v>
      </c>
      <c r="B1370" t="s">
        <v>1381</v>
      </c>
      <c r="C1370" t="s">
        <v>2003</v>
      </c>
      <c r="D1370" t="s">
        <v>1992</v>
      </c>
      <c r="E1370">
        <v>14</v>
      </c>
      <c r="F1370" t="s">
        <v>1621</v>
      </c>
      <c r="G1370" t="s">
        <v>1622</v>
      </c>
      <c r="H1370">
        <v>29</v>
      </c>
      <c r="I1370" t="s">
        <v>60</v>
      </c>
      <c r="J1370" t="s">
        <v>211</v>
      </c>
    </row>
    <row r="1371" spans="1:10">
      <c r="A1371">
        <v>1370</v>
      </c>
      <c r="B1371" t="s">
        <v>1381</v>
      </c>
      <c r="C1371" t="s">
        <v>2003</v>
      </c>
      <c r="D1371" t="s">
        <v>1993</v>
      </c>
      <c r="E1371">
        <v>15</v>
      </c>
      <c r="F1371" t="s">
        <v>1249</v>
      </c>
      <c r="G1371" t="s">
        <v>1250</v>
      </c>
      <c r="H1371">
        <v>19</v>
      </c>
      <c r="I1371" t="s">
        <v>44</v>
      </c>
      <c r="J1371" t="s">
        <v>211</v>
      </c>
    </row>
    <row r="1372" spans="1:10">
      <c r="A1372">
        <v>1371</v>
      </c>
      <c r="B1372" t="s">
        <v>1381</v>
      </c>
      <c r="C1372" t="s">
        <v>2003</v>
      </c>
      <c r="D1372" t="s">
        <v>1994</v>
      </c>
      <c r="E1372">
        <v>16</v>
      </c>
      <c r="F1372" t="s">
        <v>900</v>
      </c>
      <c r="G1372" t="s">
        <v>1498</v>
      </c>
      <c r="H1372">
        <v>24</v>
      </c>
      <c r="I1372" t="s">
        <v>134</v>
      </c>
      <c r="J1372" t="s">
        <v>211</v>
      </c>
    </row>
    <row r="1373" spans="1:10">
      <c r="A1373">
        <v>1372</v>
      </c>
      <c r="B1373" t="s">
        <v>1381</v>
      </c>
      <c r="C1373" t="s">
        <v>2003</v>
      </c>
      <c r="D1373" t="s">
        <v>1995</v>
      </c>
      <c r="E1373">
        <v>17</v>
      </c>
      <c r="F1373" t="s">
        <v>249</v>
      </c>
      <c r="G1373" t="s">
        <v>250</v>
      </c>
      <c r="H1373">
        <v>24</v>
      </c>
      <c r="I1373" t="s">
        <v>99</v>
      </c>
      <c r="J1373" t="s">
        <v>211</v>
      </c>
    </row>
    <row r="1374" spans="1:10">
      <c r="A1374">
        <v>1373</v>
      </c>
      <c r="B1374" t="s">
        <v>1381</v>
      </c>
      <c r="C1374" t="s">
        <v>2003</v>
      </c>
      <c r="D1374" t="s">
        <v>1996</v>
      </c>
      <c r="E1374">
        <v>18</v>
      </c>
      <c r="F1374" t="s">
        <v>249</v>
      </c>
      <c r="G1374" t="s">
        <v>250</v>
      </c>
      <c r="H1374">
        <v>22</v>
      </c>
      <c r="I1374" t="s">
        <v>99</v>
      </c>
      <c r="J1374" t="s">
        <v>211</v>
      </c>
    </row>
    <row r="1375" spans="1:10">
      <c r="A1375">
        <v>1374</v>
      </c>
      <c r="B1375" t="s">
        <v>1381</v>
      </c>
      <c r="C1375" t="s">
        <v>2003</v>
      </c>
      <c r="D1375" t="s">
        <v>1997</v>
      </c>
      <c r="E1375">
        <v>19</v>
      </c>
      <c r="F1375" t="s">
        <v>249</v>
      </c>
      <c r="G1375" t="s">
        <v>250</v>
      </c>
      <c r="H1375">
        <v>25</v>
      </c>
      <c r="I1375" t="s">
        <v>144</v>
      </c>
      <c r="J1375" t="s">
        <v>211</v>
      </c>
    </row>
    <row r="1376" spans="1:10">
      <c r="A1376">
        <v>1375</v>
      </c>
      <c r="B1376" t="s">
        <v>1381</v>
      </c>
      <c r="C1376" t="s">
        <v>2003</v>
      </c>
      <c r="D1376" t="s">
        <v>1998</v>
      </c>
      <c r="E1376">
        <v>20</v>
      </c>
      <c r="F1376" t="s">
        <v>1627</v>
      </c>
      <c r="G1376" t="s">
        <v>1628</v>
      </c>
      <c r="H1376">
        <v>26</v>
      </c>
      <c r="I1376" t="s">
        <v>37</v>
      </c>
      <c r="J1376" t="s">
        <v>211</v>
      </c>
    </row>
    <row r="1377" spans="1:10">
      <c r="A1377">
        <v>1376</v>
      </c>
      <c r="B1377" t="s">
        <v>1381</v>
      </c>
      <c r="C1377" t="s">
        <v>2003</v>
      </c>
      <c r="D1377" t="s">
        <v>1999</v>
      </c>
      <c r="E1377">
        <v>21</v>
      </c>
      <c r="F1377" t="s">
        <v>335</v>
      </c>
      <c r="G1377" t="s">
        <v>336</v>
      </c>
      <c r="H1377">
        <v>23</v>
      </c>
      <c r="I1377" t="s">
        <v>94</v>
      </c>
      <c r="J1377" t="s">
        <v>211</v>
      </c>
    </row>
    <row r="1378" spans="1:10">
      <c r="A1378">
        <v>1377</v>
      </c>
      <c r="B1378" t="s">
        <v>1381</v>
      </c>
      <c r="C1378" t="s">
        <v>2003</v>
      </c>
      <c r="D1378" t="s">
        <v>2000</v>
      </c>
      <c r="E1378">
        <v>22</v>
      </c>
      <c r="F1378" t="s">
        <v>12</v>
      </c>
      <c r="G1378" t="s">
        <v>13</v>
      </c>
      <c r="H1378">
        <v>29</v>
      </c>
      <c r="I1378" t="s">
        <v>134</v>
      </c>
      <c r="J1378" t="s">
        <v>211</v>
      </c>
    </row>
    <row r="1379" spans="1:10">
      <c r="A1379">
        <v>1378</v>
      </c>
      <c r="B1379" t="s">
        <v>1381</v>
      </c>
      <c r="C1379" t="s">
        <v>2003</v>
      </c>
      <c r="D1379" t="s">
        <v>2001</v>
      </c>
      <c r="E1379">
        <v>23</v>
      </c>
      <c r="F1379" t="s">
        <v>739</v>
      </c>
      <c r="G1379" t="s">
        <v>740</v>
      </c>
      <c r="H1379">
        <v>28</v>
      </c>
      <c r="I1379" t="s">
        <v>94</v>
      </c>
      <c r="J1379" t="s">
        <v>211</v>
      </c>
    </row>
    <row r="1380" spans="1:10">
      <c r="A1380">
        <v>1379</v>
      </c>
      <c r="B1380" t="s">
        <v>1381</v>
      </c>
      <c r="C1380" t="s">
        <v>2003</v>
      </c>
      <c r="D1380" t="s">
        <v>2002</v>
      </c>
      <c r="E1380">
        <v>24</v>
      </c>
      <c r="F1380" t="s">
        <v>1733</v>
      </c>
      <c r="G1380" t="s">
        <v>1734</v>
      </c>
      <c r="H1380">
        <v>19</v>
      </c>
      <c r="I1380" t="s">
        <v>30</v>
      </c>
      <c r="J1380" t="s">
        <v>211</v>
      </c>
    </row>
    <row r="1381" spans="1:10">
      <c r="A1381">
        <v>1380</v>
      </c>
      <c r="B1381" t="s">
        <v>1381</v>
      </c>
      <c r="C1381" t="s">
        <v>2033</v>
      </c>
      <c r="D1381" t="s">
        <v>2004</v>
      </c>
      <c r="E1381">
        <v>1</v>
      </c>
      <c r="F1381" t="s">
        <v>1688</v>
      </c>
      <c r="G1381" t="s">
        <v>1689</v>
      </c>
      <c r="H1381">
        <v>31</v>
      </c>
      <c r="I1381" t="s">
        <v>1655</v>
      </c>
      <c r="J1381" t="s">
        <v>211</v>
      </c>
    </row>
    <row r="1382" spans="1:10">
      <c r="A1382">
        <v>1381</v>
      </c>
      <c r="B1382" t="s">
        <v>1381</v>
      </c>
      <c r="C1382" t="s">
        <v>2033</v>
      </c>
      <c r="D1382" t="s">
        <v>2005</v>
      </c>
      <c r="E1382">
        <v>2</v>
      </c>
      <c r="F1382" t="s">
        <v>664</v>
      </c>
      <c r="G1382" t="s">
        <v>665</v>
      </c>
      <c r="H1382">
        <v>34</v>
      </c>
      <c r="I1382" t="s">
        <v>1650</v>
      </c>
      <c r="J1382" t="s">
        <v>358</v>
      </c>
    </row>
    <row r="1383" spans="1:10">
      <c r="A1383">
        <v>1382</v>
      </c>
      <c r="B1383" t="s">
        <v>1381</v>
      </c>
      <c r="C1383" t="s">
        <v>2033</v>
      </c>
      <c r="D1383" t="s">
        <v>2006</v>
      </c>
      <c r="E1383">
        <v>3</v>
      </c>
      <c r="F1383" t="s">
        <v>335</v>
      </c>
      <c r="G1383" t="s">
        <v>336</v>
      </c>
      <c r="H1383">
        <v>26</v>
      </c>
      <c r="I1383" t="s">
        <v>1660</v>
      </c>
      <c r="J1383" t="s">
        <v>22</v>
      </c>
    </row>
    <row r="1384" spans="1:10">
      <c r="A1384">
        <v>1383</v>
      </c>
      <c r="B1384" t="s">
        <v>1381</v>
      </c>
      <c r="C1384" t="s">
        <v>2033</v>
      </c>
      <c r="D1384" t="s">
        <v>1424</v>
      </c>
      <c r="E1384">
        <v>4</v>
      </c>
      <c r="F1384" t="s">
        <v>338</v>
      </c>
      <c r="G1384" t="s">
        <v>339</v>
      </c>
      <c r="H1384">
        <v>31</v>
      </c>
      <c r="I1384" t="s">
        <v>1660</v>
      </c>
      <c r="J1384" t="s">
        <v>211</v>
      </c>
    </row>
    <row r="1385" spans="1:10">
      <c r="A1385">
        <v>1384</v>
      </c>
      <c r="B1385" t="s">
        <v>1381</v>
      </c>
      <c r="C1385" t="s">
        <v>2033</v>
      </c>
      <c r="D1385" t="s">
        <v>2007</v>
      </c>
      <c r="E1385">
        <v>5</v>
      </c>
      <c r="F1385" t="s">
        <v>42</v>
      </c>
      <c r="G1385" t="s">
        <v>43</v>
      </c>
      <c r="H1385">
        <v>28</v>
      </c>
      <c r="I1385" t="s">
        <v>1652</v>
      </c>
      <c r="J1385" t="s">
        <v>2008</v>
      </c>
    </row>
    <row r="1386" spans="1:10">
      <c r="A1386">
        <v>1385</v>
      </c>
      <c r="B1386" t="s">
        <v>1381</v>
      </c>
      <c r="C1386" t="s">
        <v>2033</v>
      </c>
      <c r="D1386" t="s">
        <v>2009</v>
      </c>
      <c r="E1386">
        <v>6</v>
      </c>
      <c r="F1386" t="s">
        <v>42</v>
      </c>
      <c r="G1386" t="s">
        <v>43</v>
      </c>
      <c r="H1386">
        <v>31</v>
      </c>
      <c r="I1386" t="s">
        <v>9</v>
      </c>
      <c r="J1386" t="s">
        <v>211</v>
      </c>
    </row>
    <row r="1387" spans="1:10">
      <c r="A1387">
        <v>1386</v>
      </c>
      <c r="B1387" t="s">
        <v>1381</v>
      </c>
      <c r="C1387" t="s">
        <v>2033</v>
      </c>
      <c r="D1387" t="s">
        <v>2010</v>
      </c>
      <c r="E1387">
        <v>7</v>
      </c>
      <c r="F1387" t="s">
        <v>42</v>
      </c>
      <c r="G1387" t="s">
        <v>43</v>
      </c>
      <c r="H1387">
        <v>29</v>
      </c>
      <c r="I1387" t="s">
        <v>1655</v>
      </c>
      <c r="J1387" t="s">
        <v>211</v>
      </c>
    </row>
    <row r="1388" spans="1:10">
      <c r="A1388">
        <v>1387</v>
      </c>
      <c r="B1388" t="s">
        <v>1381</v>
      </c>
      <c r="C1388" t="s">
        <v>2033</v>
      </c>
      <c r="D1388" t="s">
        <v>1839</v>
      </c>
      <c r="E1388">
        <v>8</v>
      </c>
      <c r="F1388" t="s">
        <v>258</v>
      </c>
      <c r="G1388" t="s">
        <v>259</v>
      </c>
      <c r="H1388">
        <v>30</v>
      </c>
      <c r="I1388" t="s">
        <v>1652</v>
      </c>
      <c r="J1388" t="s">
        <v>211</v>
      </c>
    </row>
    <row r="1389" spans="1:10">
      <c r="A1389">
        <v>1388</v>
      </c>
      <c r="B1389" t="s">
        <v>1381</v>
      </c>
      <c r="C1389" t="s">
        <v>2033</v>
      </c>
      <c r="D1389" t="s">
        <v>1649</v>
      </c>
      <c r="E1389">
        <v>9</v>
      </c>
      <c r="F1389" t="s">
        <v>261</v>
      </c>
      <c r="G1389" t="s">
        <v>262</v>
      </c>
      <c r="H1389">
        <v>24</v>
      </c>
      <c r="I1389" t="s">
        <v>1948</v>
      </c>
      <c r="J1389" t="s">
        <v>211</v>
      </c>
    </row>
    <row r="1390" spans="1:10">
      <c r="A1390">
        <v>1389</v>
      </c>
      <c r="B1390" t="s">
        <v>1381</v>
      </c>
      <c r="C1390" t="s">
        <v>2033</v>
      </c>
      <c r="D1390" t="s">
        <v>2011</v>
      </c>
      <c r="E1390">
        <v>10</v>
      </c>
      <c r="F1390" t="s">
        <v>46</v>
      </c>
      <c r="G1390" t="s">
        <v>47</v>
      </c>
      <c r="H1390">
        <v>26</v>
      </c>
      <c r="I1390" t="s">
        <v>1640</v>
      </c>
      <c r="J1390" t="s">
        <v>2012</v>
      </c>
    </row>
    <row r="1391" spans="1:10">
      <c r="A1391">
        <v>1390</v>
      </c>
      <c r="B1391" t="s">
        <v>1381</v>
      </c>
      <c r="C1391" t="s">
        <v>2033</v>
      </c>
      <c r="D1391" t="s">
        <v>2013</v>
      </c>
      <c r="E1391">
        <v>11</v>
      </c>
      <c r="F1391" t="s">
        <v>46</v>
      </c>
      <c r="G1391" t="s">
        <v>47</v>
      </c>
      <c r="H1391">
        <v>29</v>
      </c>
      <c r="I1391" t="s">
        <v>1640</v>
      </c>
      <c r="J1391" t="s">
        <v>211</v>
      </c>
    </row>
    <row r="1392" spans="1:10">
      <c r="A1392">
        <v>1391</v>
      </c>
      <c r="B1392" t="s">
        <v>1381</v>
      </c>
      <c r="C1392" t="s">
        <v>2033</v>
      </c>
      <c r="D1392" t="s">
        <v>2014</v>
      </c>
      <c r="E1392">
        <v>12</v>
      </c>
      <c r="F1392" t="s">
        <v>54</v>
      </c>
      <c r="G1392" t="s">
        <v>55</v>
      </c>
      <c r="H1392">
        <v>31</v>
      </c>
      <c r="I1392" t="s">
        <v>1652</v>
      </c>
      <c r="J1392" t="s">
        <v>211</v>
      </c>
    </row>
    <row r="1393" spans="1:10">
      <c r="A1393">
        <v>1392</v>
      </c>
      <c r="B1393" t="s">
        <v>1381</v>
      </c>
      <c r="C1393" t="s">
        <v>2033</v>
      </c>
      <c r="D1393" t="s">
        <v>2015</v>
      </c>
      <c r="E1393">
        <v>13</v>
      </c>
      <c r="F1393" t="s">
        <v>54</v>
      </c>
      <c r="G1393" t="s">
        <v>55</v>
      </c>
      <c r="H1393">
        <v>34</v>
      </c>
      <c r="I1393" t="s">
        <v>9</v>
      </c>
      <c r="J1393" t="s">
        <v>211</v>
      </c>
    </row>
    <row r="1394" spans="1:10">
      <c r="A1394">
        <v>1393</v>
      </c>
      <c r="B1394" t="s">
        <v>1381</v>
      </c>
      <c r="C1394" t="s">
        <v>2033</v>
      </c>
      <c r="D1394" t="s">
        <v>2016</v>
      </c>
      <c r="E1394">
        <v>14</v>
      </c>
      <c r="F1394" t="s">
        <v>1711</v>
      </c>
      <c r="G1394" t="s">
        <v>1712</v>
      </c>
      <c r="H1394">
        <v>23</v>
      </c>
      <c r="I1394" t="s">
        <v>51</v>
      </c>
      <c r="J1394" t="s">
        <v>528</v>
      </c>
    </row>
    <row r="1395" spans="1:10">
      <c r="A1395">
        <v>1394</v>
      </c>
      <c r="B1395" t="s">
        <v>1381</v>
      </c>
      <c r="C1395" t="s">
        <v>2033</v>
      </c>
      <c r="D1395" t="s">
        <v>2017</v>
      </c>
      <c r="E1395">
        <v>15</v>
      </c>
      <c r="F1395" t="s">
        <v>346</v>
      </c>
      <c r="G1395" t="s">
        <v>347</v>
      </c>
      <c r="H1395">
        <v>27</v>
      </c>
      <c r="I1395" t="s">
        <v>1650</v>
      </c>
      <c r="J1395" t="s">
        <v>211</v>
      </c>
    </row>
    <row r="1396" spans="1:10">
      <c r="A1396">
        <v>1395</v>
      </c>
      <c r="B1396" t="s">
        <v>1381</v>
      </c>
      <c r="C1396" t="s">
        <v>2033</v>
      </c>
      <c r="D1396" t="s">
        <v>2018</v>
      </c>
      <c r="E1396">
        <v>16</v>
      </c>
      <c r="F1396" t="s">
        <v>1854</v>
      </c>
      <c r="G1396" t="s">
        <v>1855</v>
      </c>
      <c r="H1396">
        <v>25</v>
      </c>
      <c r="I1396" t="s">
        <v>1650</v>
      </c>
      <c r="J1396" t="s">
        <v>211</v>
      </c>
    </row>
    <row r="1397" spans="1:10">
      <c r="A1397">
        <v>1396</v>
      </c>
      <c r="B1397" t="s">
        <v>1381</v>
      </c>
      <c r="C1397" t="s">
        <v>2033</v>
      </c>
      <c r="D1397" t="s">
        <v>2019</v>
      </c>
      <c r="E1397">
        <v>17</v>
      </c>
      <c r="F1397" t="s">
        <v>530</v>
      </c>
      <c r="G1397" t="s">
        <v>531</v>
      </c>
      <c r="H1397">
        <v>23</v>
      </c>
      <c r="I1397" t="s">
        <v>1655</v>
      </c>
      <c r="J1397" t="s">
        <v>211</v>
      </c>
    </row>
    <row r="1398" spans="1:10">
      <c r="A1398">
        <v>1397</v>
      </c>
      <c r="B1398" t="s">
        <v>1381</v>
      </c>
      <c r="C1398" t="s">
        <v>2033</v>
      </c>
      <c r="D1398" t="s">
        <v>2020</v>
      </c>
      <c r="E1398">
        <v>18</v>
      </c>
      <c r="F1398" t="s">
        <v>157</v>
      </c>
      <c r="G1398" t="s">
        <v>158</v>
      </c>
      <c r="H1398">
        <v>23</v>
      </c>
      <c r="I1398" t="s">
        <v>1652</v>
      </c>
      <c r="J1398" t="s">
        <v>211</v>
      </c>
    </row>
    <row r="1399" spans="1:10">
      <c r="A1399">
        <v>1398</v>
      </c>
      <c r="B1399" t="s">
        <v>1381</v>
      </c>
      <c r="C1399" t="s">
        <v>2033</v>
      </c>
      <c r="D1399" t="s">
        <v>2021</v>
      </c>
      <c r="E1399">
        <v>19</v>
      </c>
      <c r="F1399" t="s">
        <v>157</v>
      </c>
      <c r="G1399" t="s">
        <v>158</v>
      </c>
      <c r="H1399">
        <v>21</v>
      </c>
      <c r="I1399" t="s">
        <v>1680</v>
      </c>
      <c r="J1399" t="s">
        <v>1532</v>
      </c>
    </row>
    <row r="1400" spans="1:10">
      <c r="A1400">
        <v>1399</v>
      </c>
      <c r="B1400" t="s">
        <v>1381</v>
      </c>
      <c r="C1400" t="s">
        <v>2033</v>
      </c>
      <c r="D1400" t="s">
        <v>2022</v>
      </c>
      <c r="E1400">
        <v>20</v>
      </c>
      <c r="F1400" t="s">
        <v>350</v>
      </c>
      <c r="G1400" t="s">
        <v>351</v>
      </c>
      <c r="H1400">
        <v>29</v>
      </c>
      <c r="I1400" t="s">
        <v>1640</v>
      </c>
      <c r="J1400" t="s">
        <v>211</v>
      </c>
    </row>
    <row r="1401" spans="1:10">
      <c r="A1401">
        <v>1400</v>
      </c>
      <c r="B1401" t="s">
        <v>1381</v>
      </c>
      <c r="C1401" t="s">
        <v>2033</v>
      </c>
      <c r="D1401" t="s">
        <v>1485</v>
      </c>
      <c r="E1401">
        <v>21</v>
      </c>
      <c r="F1401" t="s">
        <v>1070</v>
      </c>
      <c r="G1401" t="s">
        <v>1071</v>
      </c>
      <c r="H1401">
        <v>31</v>
      </c>
      <c r="I1401" t="s">
        <v>1660</v>
      </c>
      <c r="J1401" t="s">
        <v>211</v>
      </c>
    </row>
    <row r="1402" spans="1:10">
      <c r="A1402">
        <v>1401</v>
      </c>
      <c r="B1402" t="s">
        <v>1381</v>
      </c>
      <c r="C1402" t="s">
        <v>2033</v>
      </c>
      <c r="D1402" t="s">
        <v>2023</v>
      </c>
      <c r="E1402">
        <v>22</v>
      </c>
      <c r="F1402" t="s">
        <v>433</v>
      </c>
      <c r="G1402" t="s">
        <v>434</v>
      </c>
      <c r="H1402">
        <v>25</v>
      </c>
      <c r="I1402" t="s">
        <v>1660</v>
      </c>
      <c r="J1402" t="s">
        <v>211</v>
      </c>
    </row>
    <row r="1403" spans="1:10">
      <c r="A1403">
        <v>1402</v>
      </c>
      <c r="B1403" t="s">
        <v>1381</v>
      </c>
      <c r="C1403" t="s">
        <v>2033</v>
      </c>
      <c r="D1403" t="s">
        <v>2024</v>
      </c>
      <c r="E1403">
        <v>23</v>
      </c>
      <c r="F1403" t="s">
        <v>611</v>
      </c>
      <c r="G1403" t="s">
        <v>612</v>
      </c>
      <c r="H1403">
        <v>31</v>
      </c>
      <c r="I1403" t="s">
        <v>1664</v>
      </c>
      <c r="J1403" t="s">
        <v>211</v>
      </c>
    </row>
    <row r="1404" spans="1:10">
      <c r="A1404">
        <v>1403</v>
      </c>
      <c r="B1404" t="s">
        <v>1381</v>
      </c>
      <c r="C1404" t="s">
        <v>2033</v>
      </c>
      <c r="D1404" t="s">
        <v>2025</v>
      </c>
      <c r="E1404">
        <v>24</v>
      </c>
      <c r="F1404" t="s">
        <v>615</v>
      </c>
      <c r="G1404" t="s">
        <v>616</v>
      </c>
      <c r="H1404">
        <v>23</v>
      </c>
      <c r="I1404" t="s">
        <v>1664</v>
      </c>
      <c r="J1404" t="s">
        <v>211</v>
      </c>
    </row>
    <row r="1405" spans="1:10">
      <c r="A1405">
        <v>1404</v>
      </c>
      <c r="B1405" t="s">
        <v>1381</v>
      </c>
      <c r="C1405" t="s">
        <v>2033</v>
      </c>
      <c r="D1405" t="s">
        <v>2026</v>
      </c>
      <c r="E1405">
        <v>25</v>
      </c>
      <c r="F1405" t="s">
        <v>365</v>
      </c>
      <c r="G1405" t="s">
        <v>366</v>
      </c>
      <c r="H1405">
        <v>24</v>
      </c>
      <c r="I1405" t="s">
        <v>1660</v>
      </c>
      <c r="J1405" t="s">
        <v>2027</v>
      </c>
    </row>
    <row r="1406" spans="1:10">
      <c r="A1406">
        <v>1405</v>
      </c>
      <c r="B1406" t="s">
        <v>1381</v>
      </c>
      <c r="C1406" t="s">
        <v>2033</v>
      </c>
      <c r="D1406" t="s">
        <v>2028</v>
      </c>
      <c r="E1406">
        <v>26</v>
      </c>
      <c r="F1406" t="s">
        <v>371</v>
      </c>
      <c r="G1406" t="s">
        <v>372</v>
      </c>
      <c r="H1406">
        <v>24</v>
      </c>
      <c r="I1406" t="s">
        <v>1640</v>
      </c>
      <c r="J1406" t="s">
        <v>2029</v>
      </c>
    </row>
    <row r="1407" spans="1:10">
      <c r="A1407">
        <v>1406</v>
      </c>
      <c r="B1407" t="s">
        <v>1381</v>
      </c>
      <c r="C1407" t="s">
        <v>2033</v>
      </c>
      <c r="D1407" t="s">
        <v>2030</v>
      </c>
      <c r="E1407">
        <v>27</v>
      </c>
      <c r="F1407" t="s">
        <v>2031</v>
      </c>
      <c r="G1407" t="s">
        <v>2032</v>
      </c>
      <c r="H1407">
        <v>24</v>
      </c>
      <c r="I1407" t="s">
        <v>1664</v>
      </c>
      <c r="J1407" t="s">
        <v>211</v>
      </c>
    </row>
    <row r="1408" spans="1:10">
      <c r="A1408">
        <v>1407</v>
      </c>
      <c r="B1408" t="s">
        <v>1381</v>
      </c>
      <c r="C1408" t="s">
        <v>2034</v>
      </c>
      <c r="D1408" t="s">
        <v>2035</v>
      </c>
      <c r="E1408">
        <v>1</v>
      </c>
      <c r="F1408" t="s">
        <v>2036</v>
      </c>
      <c r="G1408" t="s">
        <v>2037</v>
      </c>
      <c r="H1408">
        <v>25</v>
      </c>
      <c r="I1408" t="s">
        <v>21</v>
      </c>
      <c r="J1408" t="s">
        <v>1244</v>
      </c>
    </row>
    <row r="1409" spans="1:10">
      <c r="A1409">
        <v>1408</v>
      </c>
      <c r="B1409" t="s">
        <v>1381</v>
      </c>
      <c r="C1409" t="s">
        <v>2034</v>
      </c>
      <c r="D1409" t="s">
        <v>2038</v>
      </c>
      <c r="E1409">
        <v>2</v>
      </c>
      <c r="F1409" t="s">
        <v>1538</v>
      </c>
      <c r="G1409" t="s">
        <v>1539</v>
      </c>
      <c r="H1409">
        <v>33</v>
      </c>
      <c r="I1409" t="s">
        <v>37</v>
      </c>
      <c r="J1409" t="s">
        <v>1402</v>
      </c>
    </row>
    <row r="1410" spans="1:10">
      <c r="A1410">
        <v>1409</v>
      </c>
      <c r="B1410" t="s">
        <v>1381</v>
      </c>
      <c r="C1410" t="s">
        <v>2034</v>
      </c>
      <c r="D1410" t="s">
        <v>2039</v>
      </c>
      <c r="E1410">
        <v>3</v>
      </c>
      <c r="F1410" t="s">
        <v>2040</v>
      </c>
      <c r="G1410" t="s">
        <v>2041</v>
      </c>
      <c r="H1410">
        <v>29</v>
      </c>
      <c r="I1410" t="s">
        <v>26</v>
      </c>
      <c r="J1410" t="s">
        <v>1423</v>
      </c>
    </row>
    <row r="1411" spans="1:10">
      <c r="A1411">
        <v>1410</v>
      </c>
      <c r="B1411" t="s">
        <v>1381</v>
      </c>
      <c r="C1411" t="s">
        <v>2034</v>
      </c>
      <c r="D1411" t="s">
        <v>2042</v>
      </c>
      <c r="E1411">
        <v>4</v>
      </c>
      <c r="F1411" t="s">
        <v>2043</v>
      </c>
      <c r="G1411" t="s">
        <v>2044</v>
      </c>
      <c r="H1411">
        <v>25</v>
      </c>
      <c r="I1411" t="s">
        <v>270</v>
      </c>
      <c r="J1411" t="s">
        <v>2008</v>
      </c>
    </row>
    <row r="1412" spans="1:10">
      <c r="A1412">
        <v>1411</v>
      </c>
      <c r="B1412" t="s">
        <v>1381</v>
      </c>
      <c r="C1412" t="s">
        <v>2034</v>
      </c>
      <c r="D1412" t="s">
        <v>2045</v>
      </c>
      <c r="E1412">
        <v>5</v>
      </c>
      <c r="F1412" t="s">
        <v>2046</v>
      </c>
      <c r="G1412" t="s">
        <v>2047</v>
      </c>
      <c r="H1412">
        <v>35</v>
      </c>
      <c r="I1412" t="s">
        <v>535</v>
      </c>
      <c r="J1412" t="s">
        <v>211</v>
      </c>
    </row>
    <row r="1413" spans="1:10">
      <c r="A1413">
        <v>1412</v>
      </c>
      <c r="B1413" t="s">
        <v>1381</v>
      </c>
      <c r="C1413" t="s">
        <v>2034</v>
      </c>
      <c r="D1413" t="s">
        <v>2048</v>
      </c>
      <c r="E1413">
        <v>6</v>
      </c>
      <c r="F1413" t="s">
        <v>1610</v>
      </c>
      <c r="G1413" t="s">
        <v>1611</v>
      </c>
      <c r="H1413">
        <v>22</v>
      </c>
      <c r="I1413" t="s">
        <v>14</v>
      </c>
      <c r="J1413" t="s">
        <v>1244</v>
      </c>
    </row>
    <row r="1414" spans="1:10">
      <c r="A1414">
        <v>1413</v>
      </c>
      <c r="B1414" t="s">
        <v>1381</v>
      </c>
      <c r="C1414" t="s">
        <v>2034</v>
      </c>
      <c r="D1414" t="s">
        <v>200</v>
      </c>
      <c r="E1414">
        <v>7</v>
      </c>
      <c r="F1414" t="s">
        <v>1562</v>
      </c>
      <c r="G1414" t="s">
        <v>1563</v>
      </c>
      <c r="H1414">
        <v>33</v>
      </c>
      <c r="I1414" t="s">
        <v>636</v>
      </c>
      <c r="J1414" t="s">
        <v>38</v>
      </c>
    </row>
    <row r="1415" spans="1:10">
      <c r="A1415">
        <v>1414</v>
      </c>
      <c r="B1415" t="s">
        <v>1381</v>
      </c>
      <c r="C1415" t="s">
        <v>2034</v>
      </c>
      <c r="D1415" t="s">
        <v>2049</v>
      </c>
      <c r="E1415">
        <v>8</v>
      </c>
      <c r="F1415" t="s">
        <v>2050</v>
      </c>
      <c r="G1415" t="s">
        <v>2051</v>
      </c>
      <c r="H1415">
        <v>29</v>
      </c>
      <c r="I1415" t="s">
        <v>99</v>
      </c>
      <c r="J1415" t="s">
        <v>1605</v>
      </c>
    </row>
    <row r="1416" spans="1:10">
      <c r="A1416">
        <v>1415</v>
      </c>
      <c r="B1416" t="s">
        <v>1381</v>
      </c>
      <c r="C1416" t="s">
        <v>2034</v>
      </c>
      <c r="D1416" t="s">
        <v>2052</v>
      </c>
      <c r="E1416">
        <v>9</v>
      </c>
      <c r="F1416" t="s">
        <v>1970</v>
      </c>
      <c r="G1416" t="s">
        <v>1971</v>
      </c>
      <c r="H1416">
        <v>29</v>
      </c>
      <c r="I1416" t="s">
        <v>30</v>
      </c>
      <c r="J1416" t="s">
        <v>38</v>
      </c>
    </row>
    <row r="1417" spans="1:10">
      <c r="A1417">
        <v>1416</v>
      </c>
      <c r="B1417" t="s">
        <v>1381</v>
      </c>
      <c r="C1417" t="s">
        <v>2034</v>
      </c>
      <c r="D1417" t="s">
        <v>2053</v>
      </c>
      <c r="E1417">
        <v>10</v>
      </c>
      <c r="F1417" t="s">
        <v>894</v>
      </c>
      <c r="G1417" t="s">
        <v>1565</v>
      </c>
      <c r="H1417">
        <v>28</v>
      </c>
      <c r="I1417" t="s">
        <v>14</v>
      </c>
      <c r="J1417" t="s">
        <v>528</v>
      </c>
    </row>
    <row r="1418" spans="1:10">
      <c r="A1418">
        <v>1417</v>
      </c>
      <c r="B1418" t="s">
        <v>1381</v>
      </c>
      <c r="C1418" t="s">
        <v>2034</v>
      </c>
      <c r="D1418" t="s">
        <v>2054</v>
      </c>
      <c r="E1418">
        <v>11</v>
      </c>
      <c r="F1418" t="s">
        <v>1644</v>
      </c>
      <c r="G1418" t="s">
        <v>1645</v>
      </c>
      <c r="H1418">
        <v>29</v>
      </c>
      <c r="I1418" t="s">
        <v>621</v>
      </c>
      <c r="J1418" t="s">
        <v>38</v>
      </c>
    </row>
    <row r="1419" spans="1:10">
      <c r="A1419">
        <v>1418</v>
      </c>
      <c r="B1419" t="s">
        <v>1381</v>
      </c>
      <c r="C1419" t="s">
        <v>2034</v>
      </c>
      <c r="D1419" t="s">
        <v>2055</v>
      </c>
      <c r="E1419">
        <v>12</v>
      </c>
      <c r="F1419" t="s">
        <v>2056</v>
      </c>
      <c r="G1419" t="s">
        <v>2057</v>
      </c>
      <c r="H1419">
        <v>33</v>
      </c>
      <c r="I1419" t="s">
        <v>99</v>
      </c>
      <c r="J1419" t="s">
        <v>528</v>
      </c>
    </row>
    <row r="1420" spans="1:10">
      <c r="A1420">
        <v>1419</v>
      </c>
      <c r="B1420" t="s">
        <v>1381</v>
      </c>
      <c r="C1420" t="s">
        <v>2034</v>
      </c>
      <c r="D1420" t="s">
        <v>2058</v>
      </c>
      <c r="E1420">
        <v>13</v>
      </c>
      <c r="F1420" t="s">
        <v>2059</v>
      </c>
      <c r="G1420" t="s">
        <v>2060</v>
      </c>
      <c r="H1420">
        <v>30</v>
      </c>
      <c r="I1420" t="s">
        <v>9</v>
      </c>
      <c r="J1420" t="s">
        <v>2008</v>
      </c>
    </row>
    <row r="1421" spans="1:10">
      <c r="A1421">
        <v>1420</v>
      </c>
      <c r="B1421" t="s">
        <v>1381</v>
      </c>
      <c r="C1421" t="s">
        <v>2034</v>
      </c>
      <c r="D1421" t="s">
        <v>2061</v>
      </c>
      <c r="E1421">
        <v>14</v>
      </c>
      <c r="F1421" t="s">
        <v>2062</v>
      </c>
      <c r="G1421" t="s">
        <v>2063</v>
      </c>
      <c r="H1421">
        <v>24</v>
      </c>
      <c r="I1421" t="s">
        <v>21</v>
      </c>
      <c r="J1421" t="s">
        <v>2008</v>
      </c>
    </row>
    <row r="1422" spans="1:10">
      <c r="A1422">
        <v>1421</v>
      </c>
      <c r="B1422" t="s">
        <v>1381</v>
      </c>
      <c r="C1422" t="s">
        <v>2034</v>
      </c>
      <c r="D1422" t="s">
        <v>2064</v>
      </c>
      <c r="E1422">
        <v>15</v>
      </c>
      <c r="F1422" t="s">
        <v>2065</v>
      </c>
      <c r="G1422" t="s">
        <v>2066</v>
      </c>
      <c r="H1422">
        <v>27</v>
      </c>
      <c r="I1422" t="s">
        <v>99</v>
      </c>
      <c r="J1422" t="s">
        <v>211</v>
      </c>
    </row>
    <row r="1423" spans="1:10">
      <c r="A1423">
        <v>1422</v>
      </c>
      <c r="B1423" t="s">
        <v>1381</v>
      </c>
      <c r="C1423" t="s">
        <v>2034</v>
      </c>
      <c r="D1423" t="s">
        <v>2067</v>
      </c>
      <c r="E1423">
        <v>16</v>
      </c>
      <c r="F1423" t="s">
        <v>1782</v>
      </c>
      <c r="G1423" t="s">
        <v>1783</v>
      </c>
      <c r="H1423">
        <v>28</v>
      </c>
      <c r="I1423" t="s">
        <v>99</v>
      </c>
      <c r="J1423" t="s">
        <v>1244</v>
      </c>
    </row>
    <row r="1424" spans="1:10">
      <c r="A1424">
        <v>1423</v>
      </c>
      <c r="B1424" t="s">
        <v>1381</v>
      </c>
      <c r="C1424" t="s">
        <v>2034</v>
      </c>
      <c r="D1424" t="s">
        <v>2068</v>
      </c>
      <c r="E1424">
        <v>17</v>
      </c>
      <c r="F1424" t="s">
        <v>1495</v>
      </c>
      <c r="G1424" t="s">
        <v>1496</v>
      </c>
      <c r="H1424">
        <v>26</v>
      </c>
      <c r="I1424" t="s">
        <v>40</v>
      </c>
      <c r="J1424" t="s">
        <v>211</v>
      </c>
    </row>
    <row r="1425" spans="1:10">
      <c r="A1425">
        <v>1424</v>
      </c>
      <c r="B1425" t="s">
        <v>1381</v>
      </c>
      <c r="C1425" t="s">
        <v>2034</v>
      </c>
      <c r="D1425" t="s">
        <v>2069</v>
      </c>
      <c r="E1425">
        <v>18</v>
      </c>
      <c r="F1425" t="s">
        <v>1618</v>
      </c>
      <c r="G1425" t="s">
        <v>1619</v>
      </c>
      <c r="H1425">
        <v>27</v>
      </c>
      <c r="I1425" t="s">
        <v>60</v>
      </c>
      <c r="J1425" t="s">
        <v>211</v>
      </c>
    </row>
    <row r="1426" spans="1:10">
      <c r="A1426">
        <v>1425</v>
      </c>
      <c r="B1426" t="s">
        <v>1381</v>
      </c>
      <c r="C1426" t="s">
        <v>2034</v>
      </c>
      <c r="D1426" t="s">
        <v>2070</v>
      </c>
      <c r="E1426">
        <v>19</v>
      </c>
      <c r="F1426" t="s">
        <v>657</v>
      </c>
      <c r="G1426" t="s">
        <v>658</v>
      </c>
      <c r="H1426">
        <v>24</v>
      </c>
      <c r="I1426" t="s">
        <v>51</v>
      </c>
      <c r="J1426" t="s">
        <v>211</v>
      </c>
    </row>
    <row r="1427" spans="1:10">
      <c r="A1427">
        <v>1426</v>
      </c>
      <c r="B1427" t="s">
        <v>1381</v>
      </c>
      <c r="C1427" t="s">
        <v>2034</v>
      </c>
      <c r="D1427" t="s">
        <v>2071</v>
      </c>
      <c r="E1427">
        <v>20</v>
      </c>
      <c r="F1427" t="s">
        <v>1447</v>
      </c>
      <c r="G1427" t="s">
        <v>1448</v>
      </c>
      <c r="H1427">
        <v>28</v>
      </c>
      <c r="I1427" t="s">
        <v>2072</v>
      </c>
      <c r="J1427" t="s">
        <v>10</v>
      </c>
    </row>
    <row r="1428" spans="1:10">
      <c r="A1428">
        <v>1427</v>
      </c>
      <c r="B1428" t="s">
        <v>1381</v>
      </c>
      <c r="C1428" t="s">
        <v>2034</v>
      </c>
      <c r="D1428" t="s">
        <v>2073</v>
      </c>
      <c r="E1428">
        <v>21</v>
      </c>
      <c r="F1428" t="s">
        <v>900</v>
      </c>
      <c r="G1428" t="s">
        <v>1498</v>
      </c>
      <c r="H1428">
        <v>27</v>
      </c>
      <c r="I1428" t="s">
        <v>44</v>
      </c>
      <c r="J1428" t="s">
        <v>38</v>
      </c>
    </row>
    <row r="1429" spans="1:10">
      <c r="A1429">
        <v>1428</v>
      </c>
      <c r="B1429" t="s">
        <v>1381</v>
      </c>
      <c r="C1429" t="s">
        <v>2034</v>
      </c>
      <c r="D1429" t="s">
        <v>2074</v>
      </c>
      <c r="E1429">
        <v>22</v>
      </c>
      <c r="F1429" t="s">
        <v>1624</v>
      </c>
      <c r="G1429" t="s">
        <v>1625</v>
      </c>
      <c r="H1429">
        <v>23</v>
      </c>
      <c r="I1429" t="s">
        <v>40</v>
      </c>
      <c r="J1429" t="s">
        <v>211</v>
      </c>
    </row>
    <row r="1430" spans="1:10">
      <c r="A1430">
        <v>1429</v>
      </c>
      <c r="B1430" t="s">
        <v>1381</v>
      </c>
      <c r="C1430" t="s">
        <v>2034</v>
      </c>
      <c r="D1430" t="s">
        <v>2075</v>
      </c>
      <c r="E1430">
        <v>23</v>
      </c>
      <c r="F1430" t="s">
        <v>1812</v>
      </c>
      <c r="G1430" t="s">
        <v>1813</v>
      </c>
      <c r="H1430">
        <v>24</v>
      </c>
      <c r="I1430" t="s">
        <v>134</v>
      </c>
      <c r="J1430" t="s">
        <v>38</v>
      </c>
    </row>
    <row r="1431" spans="1:10">
      <c r="A1431">
        <v>1430</v>
      </c>
      <c r="B1431" t="s">
        <v>1381</v>
      </c>
      <c r="C1431" t="s">
        <v>2034</v>
      </c>
      <c r="D1431" t="s">
        <v>2076</v>
      </c>
      <c r="E1431">
        <v>24</v>
      </c>
      <c r="F1431" t="s">
        <v>664</v>
      </c>
      <c r="G1431" t="s">
        <v>665</v>
      </c>
      <c r="H1431">
        <v>29</v>
      </c>
      <c r="I1431" t="s">
        <v>9</v>
      </c>
      <c r="J1431" t="s">
        <v>1423</v>
      </c>
    </row>
    <row r="1432" spans="1:10">
      <c r="A1432">
        <v>1431</v>
      </c>
      <c r="B1432" t="s">
        <v>1381</v>
      </c>
      <c r="C1432" t="s">
        <v>2034</v>
      </c>
      <c r="D1432" t="s">
        <v>2077</v>
      </c>
      <c r="E1432">
        <v>25</v>
      </c>
      <c r="F1432" t="s">
        <v>249</v>
      </c>
      <c r="G1432" t="s">
        <v>250</v>
      </c>
      <c r="H1432">
        <v>26</v>
      </c>
      <c r="I1432" t="s">
        <v>179</v>
      </c>
      <c r="J1432" t="s">
        <v>517</v>
      </c>
    </row>
    <row r="1433" spans="1:10">
      <c r="A1433">
        <v>1432</v>
      </c>
      <c r="B1433" t="s">
        <v>1381</v>
      </c>
      <c r="C1433" t="s">
        <v>2034</v>
      </c>
      <c r="D1433" t="s">
        <v>2078</v>
      </c>
      <c r="E1433">
        <v>26</v>
      </c>
      <c r="F1433" t="s">
        <v>1627</v>
      </c>
      <c r="G1433" t="s">
        <v>1628</v>
      </c>
      <c r="H1433">
        <v>25</v>
      </c>
      <c r="I1433" t="s">
        <v>44</v>
      </c>
      <c r="J1433" t="s">
        <v>2008</v>
      </c>
    </row>
    <row r="1434" spans="1:10">
      <c r="A1434">
        <v>1433</v>
      </c>
      <c r="B1434" t="s">
        <v>1381</v>
      </c>
      <c r="C1434" t="s">
        <v>2034</v>
      </c>
      <c r="D1434" t="s">
        <v>2079</v>
      </c>
      <c r="E1434">
        <v>27</v>
      </c>
      <c r="F1434" t="s">
        <v>12</v>
      </c>
      <c r="G1434" t="s">
        <v>13</v>
      </c>
      <c r="H1434">
        <v>27</v>
      </c>
      <c r="I1434" t="s">
        <v>94</v>
      </c>
      <c r="J1434" t="s">
        <v>1472</v>
      </c>
    </row>
    <row r="1435" spans="1:10">
      <c r="A1435">
        <v>1434</v>
      </c>
      <c r="B1435" t="s">
        <v>1381</v>
      </c>
      <c r="C1435" t="s">
        <v>2080</v>
      </c>
      <c r="D1435" t="s">
        <v>2081</v>
      </c>
      <c r="E1435">
        <v>1</v>
      </c>
      <c r="F1435" t="s">
        <v>2082</v>
      </c>
      <c r="G1435" t="s">
        <v>2083</v>
      </c>
      <c r="H1435">
        <v>24</v>
      </c>
      <c r="I1435" t="s">
        <v>270</v>
      </c>
      <c r="J1435" t="s">
        <v>1532</v>
      </c>
    </row>
    <row r="1436" spans="1:10">
      <c r="A1436">
        <v>1435</v>
      </c>
      <c r="B1436" t="s">
        <v>1381</v>
      </c>
      <c r="C1436" t="s">
        <v>2080</v>
      </c>
      <c r="D1436" t="s">
        <v>2084</v>
      </c>
      <c r="E1436">
        <v>2</v>
      </c>
      <c r="F1436" t="s">
        <v>1550</v>
      </c>
      <c r="G1436" t="s">
        <v>1551</v>
      </c>
      <c r="H1436">
        <v>24</v>
      </c>
      <c r="I1436" t="s">
        <v>2085</v>
      </c>
      <c r="J1436" t="s">
        <v>211</v>
      </c>
    </row>
    <row r="1437" spans="1:10">
      <c r="A1437">
        <v>1436</v>
      </c>
      <c r="B1437" t="s">
        <v>1381</v>
      </c>
      <c r="C1437" t="s">
        <v>2080</v>
      </c>
      <c r="D1437" t="s">
        <v>2086</v>
      </c>
      <c r="E1437">
        <v>3</v>
      </c>
      <c r="F1437" t="s">
        <v>540</v>
      </c>
      <c r="G1437" t="s">
        <v>2087</v>
      </c>
      <c r="H1437">
        <v>30</v>
      </c>
      <c r="I1437" t="s">
        <v>14</v>
      </c>
      <c r="J1437" t="s">
        <v>528</v>
      </c>
    </row>
    <row r="1438" spans="1:10">
      <c r="A1438">
        <v>1437</v>
      </c>
      <c r="B1438" t="s">
        <v>1381</v>
      </c>
      <c r="C1438" t="s">
        <v>2080</v>
      </c>
      <c r="D1438" t="s">
        <v>2088</v>
      </c>
      <c r="E1438">
        <v>4</v>
      </c>
      <c r="F1438" t="s">
        <v>2089</v>
      </c>
      <c r="G1438" t="s">
        <v>2090</v>
      </c>
      <c r="H1438">
        <v>32</v>
      </c>
      <c r="I1438" t="s">
        <v>9</v>
      </c>
      <c r="J1438" t="s">
        <v>517</v>
      </c>
    </row>
    <row r="1439" spans="1:10">
      <c r="A1439">
        <v>1438</v>
      </c>
      <c r="B1439" t="s">
        <v>1381</v>
      </c>
      <c r="C1439" t="s">
        <v>2080</v>
      </c>
      <c r="D1439" t="s">
        <v>2091</v>
      </c>
      <c r="E1439">
        <v>5</v>
      </c>
      <c r="F1439" t="s">
        <v>2092</v>
      </c>
      <c r="G1439" t="s">
        <v>2093</v>
      </c>
      <c r="H1439">
        <v>26</v>
      </c>
      <c r="I1439" t="s">
        <v>621</v>
      </c>
      <c r="J1439" t="s">
        <v>211</v>
      </c>
    </row>
    <row r="1440" spans="1:10">
      <c r="A1440">
        <v>1439</v>
      </c>
      <c r="B1440" t="s">
        <v>1381</v>
      </c>
      <c r="C1440" t="s">
        <v>2080</v>
      </c>
      <c r="D1440" t="s">
        <v>2094</v>
      </c>
      <c r="E1440">
        <v>6</v>
      </c>
      <c r="F1440" t="s">
        <v>1644</v>
      </c>
      <c r="G1440" t="s">
        <v>1645</v>
      </c>
      <c r="H1440">
        <v>24</v>
      </c>
      <c r="I1440" t="s">
        <v>51</v>
      </c>
      <c r="J1440" t="s">
        <v>22</v>
      </c>
    </row>
    <row r="1441" spans="1:10">
      <c r="A1441">
        <v>1440</v>
      </c>
      <c r="B1441" t="s">
        <v>1381</v>
      </c>
      <c r="C1441" t="s">
        <v>2080</v>
      </c>
      <c r="D1441" t="s">
        <v>2095</v>
      </c>
      <c r="E1441">
        <v>7</v>
      </c>
      <c r="F1441" t="s">
        <v>2059</v>
      </c>
      <c r="G1441" t="s">
        <v>2060</v>
      </c>
      <c r="H1441">
        <v>27</v>
      </c>
      <c r="I1441" t="s">
        <v>44</v>
      </c>
      <c r="J1441" t="s">
        <v>1532</v>
      </c>
    </row>
    <row r="1442" spans="1:10">
      <c r="A1442">
        <v>1441</v>
      </c>
      <c r="B1442" t="s">
        <v>1381</v>
      </c>
      <c r="C1442" t="s">
        <v>2080</v>
      </c>
      <c r="D1442" t="s">
        <v>2096</v>
      </c>
      <c r="E1442">
        <v>8</v>
      </c>
      <c r="F1442" t="s">
        <v>1450</v>
      </c>
      <c r="G1442" t="s">
        <v>1451</v>
      </c>
      <c r="H1442">
        <v>32</v>
      </c>
      <c r="I1442" t="s">
        <v>2097</v>
      </c>
      <c r="J1442" t="s">
        <v>1605</v>
      </c>
    </row>
    <row r="1443" spans="1:10">
      <c r="A1443">
        <v>1442</v>
      </c>
      <c r="B1443" t="s">
        <v>1381</v>
      </c>
      <c r="C1443" t="s">
        <v>2080</v>
      </c>
      <c r="D1443" t="s">
        <v>2098</v>
      </c>
      <c r="E1443">
        <v>9</v>
      </c>
      <c r="F1443" t="s">
        <v>1624</v>
      </c>
      <c r="G1443" t="s">
        <v>1625</v>
      </c>
      <c r="H1443">
        <v>30</v>
      </c>
      <c r="I1443" t="s">
        <v>9</v>
      </c>
      <c r="J1443" t="s">
        <v>211</v>
      </c>
    </row>
    <row r="1444" spans="1:10">
      <c r="A1444">
        <v>1443</v>
      </c>
      <c r="B1444" t="s">
        <v>1381</v>
      </c>
      <c r="C1444" t="s">
        <v>2080</v>
      </c>
      <c r="D1444" t="s">
        <v>2099</v>
      </c>
      <c r="E1444">
        <v>10</v>
      </c>
      <c r="F1444" t="s">
        <v>660</v>
      </c>
      <c r="G1444" t="s">
        <v>661</v>
      </c>
      <c r="H1444">
        <v>24</v>
      </c>
      <c r="I1444" t="s">
        <v>14</v>
      </c>
      <c r="J1444" t="s">
        <v>15</v>
      </c>
    </row>
    <row r="1445" spans="1:10">
      <c r="A1445">
        <v>1444</v>
      </c>
      <c r="B1445" t="s">
        <v>1381</v>
      </c>
      <c r="C1445" t="s">
        <v>2080</v>
      </c>
      <c r="D1445" t="s">
        <v>2100</v>
      </c>
      <c r="E1445">
        <v>11</v>
      </c>
      <c r="F1445" t="s">
        <v>1812</v>
      </c>
      <c r="G1445" t="s">
        <v>1813</v>
      </c>
      <c r="H1445">
        <v>30</v>
      </c>
      <c r="I1445" t="s">
        <v>123</v>
      </c>
      <c r="J1445" t="s">
        <v>2101</v>
      </c>
    </row>
    <row r="1446" spans="1:10">
      <c r="A1446">
        <v>1445</v>
      </c>
      <c r="B1446" t="s">
        <v>1381</v>
      </c>
      <c r="C1446" t="s">
        <v>2080</v>
      </c>
      <c r="D1446" t="s">
        <v>2102</v>
      </c>
      <c r="E1446">
        <v>12</v>
      </c>
      <c r="F1446" t="s">
        <v>1627</v>
      </c>
      <c r="G1446" t="s">
        <v>1628</v>
      </c>
      <c r="H1446">
        <v>28</v>
      </c>
      <c r="I1446" t="s">
        <v>134</v>
      </c>
      <c r="J1446" t="s">
        <v>2103</v>
      </c>
    </row>
    <row r="1447" spans="1:10">
      <c r="A1447">
        <v>1446</v>
      </c>
      <c r="B1447" t="s">
        <v>1381</v>
      </c>
      <c r="C1447" t="s">
        <v>2080</v>
      </c>
      <c r="D1447" t="s">
        <v>2104</v>
      </c>
      <c r="E1447">
        <v>13</v>
      </c>
      <c r="F1447" t="s">
        <v>1627</v>
      </c>
      <c r="G1447" t="s">
        <v>1628</v>
      </c>
      <c r="H1447">
        <v>24</v>
      </c>
      <c r="I1447" t="s">
        <v>270</v>
      </c>
      <c r="J1447" t="s">
        <v>211</v>
      </c>
    </row>
    <row r="1448" spans="1:10">
      <c r="A1448">
        <v>1447</v>
      </c>
      <c r="B1448" t="s">
        <v>1381</v>
      </c>
      <c r="C1448" t="s">
        <v>2080</v>
      </c>
      <c r="D1448" t="s">
        <v>2105</v>
      </c>
      <c r="E1448">
        <v>14</v>
      </c>
      <c r="F1448" t="s">
        <v>17</v>
      </c>
      <c r="G1448" t="s">
        <v>18</v>
      </c>
      <c r="H1448">
        <v>27</v>
      </c>
      <c r="I1448" t="s">
        <v>1860</v>
      </c>
      <c r="J1448" t="s">
        <v>211</v>
      </c>
    </row>
    <row r="1449" spans="1:10">
      <c r="A1449">
        <v>1448</v>
      </c>
      <c r="B1449" t="s">
        <v>1381</v>
      </c>
      <c r="C1449" t="s">
        <v>2080</v>
      </c>
      <c r="D1449" t="s">
        <v>2106</v>
      </c>
      <c r="E1449">
        <v>15</v>
      </c>
      <c r="F1449" t="s">
        <v>28</v>
      </c>
      <c r="G1449" t="s">
        <v>29</v>
      </c>
      <c r="H1449">
        <v>24</v>
      </c>
      <c r="I1449" t="s">
        <v>14</v>
      </c>
      <c r="J1449" t="s">
        <v>1244</v>
      </c>
    </row>
    <row r="1450" spans="1:10">
      <c r="A1450">
        <v>1449</v>
      </c>
      <c r="B1450" t="s">
        <v>1381</v>
      </c>
      <c r="C1450" t="s">
        <v>2080</v>
      </c>
      <c r="D1450" t="s">
        <v>2016</v>
      </c>
      <c r="E1450">
        <v>16</v>
      </c>
      <c r="F1450" t="s">
        <v>28</v>
      </c>
      <c r="G1450" t="s">
        <v>29</v>
      </c>
      <c r="H1450">
        <v>24</v>
      </c>
      <c r="I1450" t="s">
        <v>51</v>
      </c>
      <c r="J1450" t="s">
        <v>528</v>
      </c>
    </row>
    <row r="1451" spans="1:10">
      <c r="A1451">
        <v>1450</v>
      </c>
      <c r="B1451" t="s">
        <v>1381</v>
      </c>
      <c r="C1451" t="s">
        <v>2080</v>
      </c>
      <c r="D1451" t="s">
        <v>2107</v>
      </c>
      <c r="E1451">
        <v>17</v>
      </c>
      <c r="F1451" t="s">
        <v>875</v>
      </c>
      <c r="G1451" t="s">
        <v>876</v>
      </c>
      <c r="H1451">
        <v>28</v>
      </c>
      <c r="I1451" t="s">
        <v>72</v>
      </c>
      <c r="J1451" t="s">
        <v>1244</v>
      </c>
    </row>
    <row r="1452" spans="1:10">
      <c r="A1452">
        <v>1451</v>
      </c>
      <c r="B1452" t="s">
        <v>1381</v>
      </c>
      <c r="C1452" t="s">
        <v>2080</v>
      </c>
      <c r="D1452" t="s">
        <v>2108</v>
      </c>
      <c r="E1452">
        <v>18</v>
      </c>
      <c r="F1452" t="s">
        <v>1125</v>
      </c>
      <c r="G1452" t="s">
        <v>1126</v>
      </c>
      <c r="H1452">
        <v>18</v>
      </c>
      <c r="I1452" t="s">
        <v>60</v>
      </c>
      <c r="J1452" t="s">
        <v>103</v>
      </c>
    </row>
    <row r="1453" spans="1:10">
      <c r="A1453">
        <v>1452</v>
      </c>
      <c r="B1453" t="s">
        <v>1381</v>
      </c>
      <c r="C1453" t="s">
        <v>2080</v>
      </c>
      <c r="D1453" t="s">
        <v>2109</v>
      </c>
      <c r="E1453">
        <v>19</v>
      </c>
      <c r="F1453" t="s">
        <v>54</v>
      </c>
      <c r="G1453" t="s">
        <v>55</v>
      </c>
      <c r="H1453">
        <v>23</v>
      </c>
      <c r="I1453" t="s">
        <v>99</v>
      </c>
      <c r="J1453" t="s">
        <v>1423</v>
      </c>
    </row>
    <row r="1454" spans="1:10">
      <c r="A1454">
        <v>1453</v>
      </c>
      <c r="B1454" t="s">
        <v>1381</v>
      </c>
      <c r="C1454" t="s">
        <v>2080</v>
      </c>
      <c r="D1454" t="s">
        <v>2110</v>
      </c>
      <c r="E1454">
        <v>20</v>
      </c>
      <c r="F1454" t="s">
        <v>1010</v>
      </c>
      <c r="G1454" t="s">
        <v>1011</v>
      </c>
      <c r="H1454">
        <v>21</v>
      </c>
      <c r="I1454" t="s">
        <v>26</v>
      </c>
      <c r="J1454" t="s">
        <v>211</v>
      </c>
    </row>
    <row r="1455" spans="1:10">
      <c r="A1455">
        <v>1454</v>
      </c>
      <c r="B1455" t="s">
        <v>1381</v>
      </c>
      <c r="C1455" t="s">
        <v>2080</v>
      </c>
      <c r="D1455" t="s">
        <v>2111</v>
      </c>
      <c r="E1455">
        <v>21</v>
      </c>
      <c r="F1455" t="s">
        <v>1010</v>
      </c>
      <c r="G1455" t="s">
        <v>1011</v>
      </c>
      <c r="H1455">
        <v>21</v>
      </c>
      <c r="I1455" t="s">
        <v>144</v>
      </c>
      <c r="J1455" t="s">
        <v>211</v>
      </c>
    </row>
    <row r="1456" spans="1:10">
      <c r="A1456">
        <v>1455</v>
      </c>
      <c r="B1456" t="s">
        <v>1381</v>
      </c>
      <c r="C1456" t="s">
        <v>2080</v>
      </c>
      <c r="D1456" t="s">
        <v>2112</v>
      </c>
      <c r="E1456">
        <v>22</v>
      </c>
      <c r="F1456" t="s">
        <v>350</v>
      </c>
      <c r="G1456" t="s">
        <v>351</v>
      </c>
      <c r="H1456">
        <v>22</v>
      </c>
      <c r="I1456" t="s">
        <v>72</v>
      </c>
      <c r="J1456" t="s">
        <v>1532</v>
      </c>
    </row>
    <row r="1457" spans="1:10">
      <c r="A1457">
        <v>1456</v>
      </c>
      <c r="B1457" t="s">
        <v>1381</v>
      </c>
      <c r="C1457" t="s">
        <v>2080</v>
      </c>
      <c r="D1457" t="s">
        <v>2113</v>
      </c>
      <c r="E1457">
        <v>23</v>
      </c>
      <c r="F1457" t="s">
        <v>62</v>
      </c>
      <c r="G1457" t="s">
        <v>63</v>
      </c>
      <c r="H1457">
        <v>23</v>
      </c>
      <c r="I1457" t="s">
        <v>94</v>
      </c>
      <c r="J1457" t="s">
        <v>211</v>
      </c>
    </row>
    <row r="1458" spans="1:10">
      <c r="A1458">
        <v>1457</v>
      </c>
      <c r="B1458" t="s">
        <v>1381</v>
      </c>
      <c r="C1458" t="s">
        <v>2080</v>
      </c>
      <c r="D1458" t="s">
        <v>2114</v>
      </c>
      <c r="E1458">
        <v>24</v>
      </c>
      <c r="F1458" t="s">
        <v>885</v>
      </c>
      <c r="G1458" t="s">
        <v>886</v>
      </c>
      <c r="H1458">
        <v>23</v>
      </c>
      <c r="I1458" t="s">
        <v>9</v>
      </c>
      <c r="J1458" t="s">
        <v>211</v>
      </c>
    </row>
    <row r="1459" spans="1:10">
      <c r="A1459">
        <v>1458</v>
      </c>
      <c r="B1459" t="s">
        <v>1381</v>
      </c>
      <c r="C1459" t="s">
        <v>2080</v>
      </c>
      <c r="D1459" t="s">
        <v>2115</v>
      </c>
      <c r="E1459">
        <v>25</v>
      </c>
      <c r="F1459" t="s">
        <v>615</v>
      </c>
      <c r="G1459" t="s">
        <v>616</v>
      </c>
      <c r="H1459">
        <v>22</v>
      </c>
      <c r="I1459" t="s">
        <v>30</v>
      </c>
      <c r="J1459" t="s">
        <v>211</v>
      </c>
    </row>
    <row r="1460" spans="1:10">
      <c r="A1460">
        <v>1459</v>
      </c>
      <c r="B1460" t="s">
        <v>1381</v>
      </c>
      <c r="C1460" t="s">
        <v>2080</v>
      </c>
      <c r="D1460" t="s">
        <v>2116</v>
      </c>
      <c r="E1460">
        <v>26</v>
      </c>
      <c r="F1460" t="s">
        <v>758</v>
      </c>
      <c r="G1460" t="s">
        <v>759</v>
      </c>
      <c r="H1460">
        <v>20</v>
      </c>
      <c r="I1460" t="s">
        <v>9</v>
      </c>
      <c r="J1460" t="s">
        <v>2117</v>
      </c>
    </row>
    <row r="1461" spans="1:10">
      <c r="A1461">
        <v>1460</v>
      </c>
      <c r="B1461" t="s">
        <v>1381</v>
      </c>
      <c r="C1461" t="s">
        <v>2080</v>
      </c>
      <c r="D1461" t="s">
        <v>2118</v>
      </c>
      <c r="E1461">
        <v>27</v>
      </c>
      <c r="F1461" t="s">
        <v>688</v>
      </c>
      <c r="G1461" t="s">
        <v>689</v>
      </c>
      <c r="H1461">
        <v>19</v>
      </c>
      <c r="I1461" t="s">
        <v>196</v>
      </c>
      <c r="J1461" t="s">
        <v>1244</v>
      </c>
    </row>
    <row r="1462" spans="1:10">
      <c r="A1462">
        <v>1461</v>
      </c>
      <c r="B1462" t="s">
        <v>1381</v>
      </c>
      <c r="C1462" t="s">
        <v>2119</v>
      </c>
      <c r="D1462" t="s">
        <v>2120</v>
      </c>
      <c r="E1462">
        <v>1</v>
      </c>
      <c r="F1462" t="s">
        <v>2050</v>
      </c>
      <c r="G1462" t="s">
        <v>2051</v>
      </c>
      <c r="H1462">
        <v>24</v>
      </c>
      <c r="I1462" t="s">
        <v>14</v>
      </c>
      <c r="J1462" t="s">
        <v>211</v>
      </c>
    </row>
    <row r="1463" spans="1:10">
      <c r="A1463">
        <v>1462</v>
      </c>
      <c r="B1463" t="s">
        <v>1381</v>
      </c>
      <c r="C1463" t="s">
        <v>2119</v>
      </c>
      <c r="D1463" t="s">
        <v>2121</v>
      </c>
      <c r="E1463">
        <v>2</v>
      </c>
      <c r="F1463" t="s">
        <v>2050</v>
      </c>
      <c r="G1463" t="s">
        <v>2051</v>
      </c>
      <c r="H1463">
        <v>32</v>
      </c>
      <c r="I1463" t="s">
        <v>37</v>
      </c>
      <c r="J1463" t="s">
        <v>211</v>
      </c>
    </row>
    <row r="1464" spans="1:10">
      <c r="A1464">
        <v>1463</v>
      </c>
      <c r="B1464" t="s">
        <v>1381</v>
      </c>
      <c r="C1464" t="s">
        <v>2119</v>
      </c>
      <c r="D1464" t="s">
        <v>2122</v>
      </c>
      <c r="E1464">
        <v>3</v>
      </c>
      <c r="F1464" t="s">
        <v>2123</v>
      </c>
      <c r="G1464" t="s">
        <v>2124</v>
      </c>
      <c r="H1464">
        <v>30</v>
      </c>
      <c r="I1464" t="s">
        <v>1025</v>
      </c>
      <c r="J1464" t="s">
        <v>1244</v>
      </c>
    </row>
    <row r="1465" spans="1:10">
      <c r="A1465">
        <v>1464</v>
      </c>
      <c r="B1465" t="s">
        <v>1381</v>
      </c>
      <c r="C1465" t="s">
        <v>2119</v>
      </c>
      <c r="D1465" t="s">
        <v>2125</v>
      </c>
      <c r="E1465">
        <v>4</v>
      </c>
      <c r="F1465" t="s">
        <v>2126</v>
      </c>
      <c r="G1465" t="s">
        <v>2127</v>
      </c>
      <c r="H1465">
        <v>29</v>
      </c>
      <c r="I1465" t="s">
        <v>165</v>
      </c>
      <c r="J1465" t="s">
        <v>211</v>
      </c>
    </row>
    <row r="1466" spans="1:10">
      <c r="A1466">
        <v>1465</v>
      </c>
      <c r="B1466" t="s">
        <v>1381</v>
      </c>
      <c r="C1466" t="s">
        <v>2119</v>
      </c>
      <c r="D1466" t="s">
        <v>2128</v>
      </c>
      <c r="E1466">
        <v>5</v>
      </c>
      <c r="F1466" t="s">
        <v>2056</v>
      </c>
      <c r="G1466" t="s">
        <v>2057</v>
      </c>
      <c r="H1466">
        <v>35</v>
      </c>
      <c r="I1466" t="s">
        <v>14</v>
      </c>
      <c r="J1466" t="s">
        <v>211</v>
      </c>
    </row>
    <row r="1467" spans="1:10">
      <c r="A1467">
        <v>1466</v>
      </c>
      <c r="B1467" t="s">
        <v>1381</v>
      </c>
      <c r="C1467" t="s">
        <v>2119</v>
      </c>
      <c r="D1467" t="s">
        <v>2129</v>
      </c>
      <c r="E1467">
        <v>6</v>
      </c>
      <c r="F1467" t="s">
        <v>2130</v>
      </c>
      <c r="G1467" t="s">
        <v>2131</v>
      </c>
      <c r="H1467">
        <v>33</v>
      </c>
      <c r="I1467" t="s">
        <v>99</v>
      </c>
      <c r="J1467" t="s">
        <v>211</v>
      </c>
    </row>
    <row r="1468" spans="1:10">
      <c r="A1468">
        <v>1467</v>
      </c>
      <c r="B1468" t="s">
        <v>1381</v>
      </c>
      <c r="C1468" t="s">
        <v>2119</v>
      </c>
      <c r="D1468" t="s">
        <v>2132</v>
      </c>
      <c r="E1468">
        <v>7</v>
      </c>
      <c r="F1468" t="s">
        <v>2065</v>
      </c>
      <c r="G1468" t="s">
        <v>2066</v>
      </c>
      <c r="H1468">
        <v>29</v>
      </c>
      <c r="I1468" t="s">
        <v>9</v>
      </c>
      <c r="J1468" t="s">
        <v>38</v>
      </c>
    </row>
    <row r="1469" spans="1:10">
      <c r="A1469">
        <v>1468</v>
      </c>
      <c r="B1469" t="s">
        <v>1381</v>
      </c>
      <c r="C1469" t="s">
        <v>2119</v>
      </c>
      <c r="D1469" t="s">
        <v>2133</v>
      </c>
      <c r="E1469">
        <v>8</v>
      </c>
      <c r="F1469" t="s">
        <v>1140</v>
      </c>
      <c r="G1469" t="s">
        <v>1648</v>
      </c>
      <c r="H1469">
        <v>32</v>
      </c>
      <c r="I1469" t="s">
        <v>9</v>
      </c>
      <c r="J1469" t="s">
        <v>211</v>
      </c>
    </row>
    <row r="1470" spans="1:10">
      <c r="A1470">
        <v>1469</v>
      </c>
      <c r="B1470" t="s">
        <v>1381</v>
      </c>
      <c r="C1470" t="s">
        <v>2119</v>
      </c>
      <c r="D1470" t="s">
        <v>2134</v>
      </c>
      <c r="E1470">
        <v>9</v>
      </c>
      <c r="F1470" t="s">
        <v>1782</v>
      </c>
      <c r="G1470" t="s">
        <v>1783</v>
      </c>
      <c r="H1470">
        <v>27</v>
      </c>
      <c r="I1470" t="s">
        <v>51</v>
      </c>
      <c r="J1470" t="s">
        <v>211</v>
      </c>
    </row>
    <row r="1471" spans="1:10">
      <c r="A1471">
        <v>1470</v>
      </c>
      <c r="B1471" t="s">
        <v>1381</v>
      </c>
      <c r="C1471" t="s">
        <v>2119</v>
      </c>
      <c r="D1471" t="s">
        <v>1651</v>
      </c>
      <c r="E1471">
        <v>10</v>
      </c>
      <c r="F1471" t="s">
        <v>1495</v>
      </c>
      <c r="G1471" t="s">
        <v>1496</v>
      </c>
      <c r="H1471">
        <v>29</v>
      </c>
      <c r="I1471" t="s">
        <v>1427</v>
      </c>
      <c r="J1471" t="s">
        <v>1653</v>
      </c>
    </row>
    <row r="1472" spans="1:10">
      <c r="A1472">
        <v>1471</v>
      </c>
      <c r="B1472" t="s">
        <v>1381</v>
      </c>
      <c r="C1472" t="s">
        <v>2119</v>
      </c>
      <c r="D1472" t="s">
        <v>2135</v>
      </c>
      <c r="E1472">
        <v>11</v>
      </c>
      <c r="F1472" t="s">
        <v>1621</v>
      </c>
      <c r="G1472" t="s">
        <v>1622</v>
      </c>
      <c r="H1472">
        <v>25</v>
      </c>
      <c r="I1472" t="s">
        <v>621</v>
      </c>
      <c r="J1472" t="s">
        <v>211</v>
      </c>
    </row>
    <row r="1473" spans="1:10">
      <c r="A1473">
        <v>1472</v>
      </c>
      <c r="B1473" t="s">
        <v>1381</v>
      </c>
      <c r="C1473" t="s">
        <v>2119</v>
      </c>
      <c r="D1473" t="s">
        <v>2136</v>
      </c>
      <c r="E1473">
        <v>12</v>
      </c>
      <c r="F1473" t="s">
        <v>1249</v>
      </c>
      <c r="G1473" t="s">
        <v>1250</v>
      </c>
      <c r="H1473">
        <v>23</v>
      </c>
      <c r="I1473" t="s">
        <v>676</v>
      </c>
      <c r="J1473" t="s">
        <v>38</v>
      </c>
    </row>
    <row r="1474" spans="1:10">
      <c r="A1474">
        <v>1473</v>
      </c>
      <c r="B1474" t="s">
        <v>1381</v>
      </c>
      <c r="C1474" t="s">
        <v>2119</v>
      </c>
      <c r="D1474" t="s">
        <v>2137</v>
      </c>
      <c r="E1474">
        <v>13</v>
      </c>
      <c r="F1474" t="s">
        <v>900</v>
      </c>
      <c r="G1474" t="s">
        <v>1498</v>
      </c>
      <c r="H1474">
        <v>29</v>
      </c>
      <c r="I1474" t="s">
        <v>196</v>
      </c>
      <c r="J1474" t="s">
        <v>211</v>
      </c>
    </row>
    <row r="1475" spans="1:10">
      <c r="A1475">
        <v>1474</v>
      </c>
      <c r="B1475" t="s">
        <v>1381</v>
      </c>
      <c r="C1475" t="s">
        <v>2119</v>
      </c>
      <c r="D1475" t="s">
        <v>2138</v>
      </c>
      <c r="E1475">
        <v>14</v>
      </c>
      <c r="F1475" t="s">
        <v>900</v>
      </c>
      <c r="G1475" t="s">
        <v>1498</v>
      </c>
      <c r="H1475">
        <v>26</v>
      </c>
      <c r="I1475" t="s">
        <v>40</v>
      </c>
      <c r="J1475" t="s">
        <v>211</v>
      </c>
    </row>
    <row r="1476" spans="1:10">
      <c r="A1476">
        <v>1475</v>
      </c>
      <c r="B1476" t="s">
        <v>1381</v>
      </c>
      <c r="C1476" t="s">
        <v>2119</v>
      </c>
      <c r="D1476" t="s">
        <v>2139</v>
      </c>
      <c r="E1476">
        <v>15</v>
      </c>
      <c r="F1476" t="s">
        <v>1624</v>
      </c>
      <c r="G1476" t="s">
        <v>1625</v>
      </c>
      <c r="H1476">
        <v>24</v>
      </c>
      <c r="I1476" t="s">
        <v>44</v>
      </c>
      <c r="J1476" t="s">
        <v>517</v>
      </c>
    </row>
    <row r="1477" spans="1:10">
      <c r="A1477">
        <v>1476</v>
      </c>
      <c r="B1477" t="s">
        <v>1381</v>
      </c>
      <c r="C1477" t="s">
        <v>2119</v>
      </c>
      <c r="D1477" t="s">
        <v>2140</v>
      </c>
      <c r="E1477">
        <v>16</v>
      </c>
      <c r="F1477" t="s">
        <v>660</v>
      </c>
      <c r="G1477" t="s">
        <v>661</v>
      </c>
      <c r="H1477">
        <v>33</v>
      </c>
      <c r="I1477" t="s">
        <v>99</v>
      </c>
      <c r="J1477" t="s">
        <v>1244</v>
      </c>
    </row>
    <row r="1478" spans="1:10">
      <c r="A1478">
        <v>1477</v>
      </c>
      <c r="B1478" t="s">
        <v>1381</v>
      </c>
      <c r="C1478" t="s">
        <v>2119</v>
      </c>
      <c r="D1478" t="s">
        <v>2141</v>
      </c>
      <c r="E1478">
        <v>17</v>
      </c>
      <c r="F1478" t="s">
        <v>660</v>
      </c>
      <c r="G1478" t="s">
        <v>661</v>
      </c>
      <c r="H1478">
        <v>24</v>
      </c>
      <c r="I1478" t="s">
        <v>165</v>
      </c>
      <c r="J1478" t="s">
        <v>1464</v>
      </c>
    </row>
    <row r="1479" spans="1:10">
      <c r="A1479">
        <v>1478</v>
      </c>
      <c r="B1479" t="s">
        <v>1381</v>
      </c>
      <c r="C1479" t="s">
        <v>2119</v>
      </c>
      <c r="D1479" t="s">
        <v>2142</v>
      </c>
      <c r="E1479">
        <v>18</v>
      </c>
      <c r="F1479" t="s">
        <v>1812</v>
      </c>
      <c r="G1479" t="s">
        <v>1813</v>
      </c>
      <c r="H1479">
        <v>28</v>
      </c>
      <c r="I1479" t="s">
        <v>94</v>
      </c>
      <c r="J1479" t="s">
        <v>211</v>
      </c>
    </row>
    <row r="1480" spans="1:10">
      <c r="A1480">
        <v>1479</v>
      </c>
      <c r="B1480" t="s">
        <v>1381</v>
      </c>
      <c r="C1480" t="s">
        <v>2119</v>
      </c>
      <c r="D1480" t="s">
        <v>2143</v>
      </c>
      <c r="E1480">
        <v>19</v>
      </c>
      <c r="F1480" t="s">
        <v>7</v>
      </c>
      <c r="G1480" t="s">
        <v>8</v>
      </c>
      <c r="H1480">
        <v>28</v>
      </c>
      <c r="I1480" t="s">
        <v>134</v>
      </c>
      <c r="J1480" t="s">
        <v>1677</v>
      </c>
    </row>
    <row r="1481" spans="1:10">
      <c r="A1481">
        <v>1480</v>
      </c>
      <c r="B1481" t="s">
        <v>1381</v>
      </c>
      <c r="C1481" t="s">
        <v>2119</v>
      </c>
      <c r="D1481" t="s">
        <v>2144</v>
      </c>
      <c r="E1481">
        <v>20</v>
      </c>
      <c r="F1481" t="s">
        <v>7</v>
      </c>
      <c r="G1481" t="s">
        <v>8</v>
      </c>
      <c r="H1481">
        <v>22</v>
      </c>
      <c r="I1481" t="s">
        <v>44</v>
      </c>
      <c r="J1481" t="s">
        <v>1841</v>
      </c>
    </row>
    <row r="1482" spans="1:10">
      <c r="A1482">
        <v>1481</v>
      </c>
      <c r="B1482" t="s">
        <v>1381</v>
      </c>
      <c r="C1482" t="s">
        <v>2119</v>
      </c>
      <c r="D1482" t="s">
        <v>2145</v>
      </c>
      <c r="E1482">
        <v>21</v>
      </c>
      <c r="F1482" t="s">
        <v>664</v>
      </c>
      <c r="G1482" t="s">
        <v>665</v>
      </c>
      <c r="H1482">
        <v>30</v>
      </c>
      <c r="I1482" t="s">
        <v>134</v>
      </c>
      <c r="J1482" t="s">
        <v>211</v>
      </c>
    </row>
    <row r="1483" spans="1:10">
      <c r="A1483">
        <v>1482</v>
      </c>
      <c r="B1483" t="s">
        <v>1381</v>
      </c>
      <c r="C1483" t="s">
        <v>2119</v>
      </c>
      <c r="D1483" t="s">
        <v>2146</v>
      </c>
      <c r="E1483">
        <v>22</v>
      </c>
      <c r="F1483" t="s">
        <v>1627</v>
      </c>
      <c r="G1483" t="s">
        <v>1628</v>
      </c>
      <c r="H1483">
        <v>23</v>
      </c>
      <c r="I1483" t="s">
        <v>152</v>
      </c>
      <c r="J1483" t="s">
        <v>52</v>
      </c>
    </row>
    <row r="1484" spans="1:10">
      <c r="A1484">
        <v>1483</v>
      </c>
      <c r="B1484" t="s">
        <v>1381</v>
      </c>
      <c r="C1484" t="s">
        <v>2119</v>
      </c>
      <c r="D1484" t="s">
        <v>2147</v>
      </c>
      <c r="E1484">
        <v>23</v>
      </c>
      <c r="F1484" t="s">
        <v>668</v>
      </c>
      <c r="G1484" t="s">
        <v>669</v>
      </c>
      <c r="H1484">
        <v>29</v>
      </c>
      <c r="I1484" t="s">
        <v>535</v>
      </c>
      <c r="J1484" t="s">
        <v>211</v>
      </c>
    </row>
    <row r="1485" spans="1:10">
      <c r="A1485">
        <v>1484</v>
      </c>
      <c r="B1485" t="s">
        <v>1381</v>
      </c>
      <c r="C1485" t="s">
        <v>2119</v>
      </c>
      <c r="D1485" t="s">
        <v>2148</v>
      </c>
      <c r="E1485">
        <v>24</v>
      </c>
      <c r="F1485" t="s">
        <v>338</v>
      </c>
      <c r="G1485" t="s">
        <v>339</v>
      </c>
      <c r="H1485">
        <v>18</v>
      </c>
      <c r="I1485" t="s">
        <v>270</v>
      </c>
      <c r="J1485" t="s">
        <v>211</v>
      </c>
    </row>
    <row r="1486" spans="1:10">
      <c r="A1486">
        <v>1485</v>
      </c>
      <c r="B1486" t="s">
        <v>1381</v>
      </c>
      <c r="C1486" t="s">
        <v>2119</v>
      </c>
      <c r="D1486" t="s">
        <v>2149</v>
      </c>
      <c r="E1486">
        <v>25</v>
      </c>
      <c r="F1486" t="s">
        <v>526</v>
      </c>
      <c r="G1486" t="s">
        <v>527</v>
      </c>
      <c r="H1486">
        <v>25</v>
      </c>
      <c r="I1486" t="s">
        <v>144</v>
      </c>
      <c r="J1486" t="s">
        <v>211</v>
      </c>
    </row>
    <row r="1487" spans="1:10">
      <c r="A1487">
        <v>1486</v>
      </c>
      <c r="B1487" t="s">
        <v>1381</v>
      </c>
      <c r="C1487" t="s">
        <v>2180</v>
      </c>
      <c r="D1487" t="s">
        <v>2150</v>
      </c>
      <c r="E1487">
        <v>1</v>
      </c>
      <c r="F1487" t="s">
        <v>2062</v>
      </c>
      <c r="G1487" t="s">
        <v>2063</v>
      </c>
      <c r="H1487">
        <v>28</v>
      </c>
      <c r="I1487" t="s">
        <v>51</v>
      </c>
      <c r="J1487" t="s">
        <v>2151</v>
      </c>
    </row>
    <row r="1488" spans="1:10">
      <c r="A1488">
        <v>1487</v>
      </c>
      <c r="B1488" t="s">
        <v>1381</v>
      </c>
      <c r="C1488" t="s">
        <v>2180</v>
      </c>
      <c r="D1488" t="s">
        <v>2152</v>
      </c>
      <c r="E1488">
        <v>2</v>
      </c>
      <c r="F1488" t="s">
        <v>668</v>
      </c>
      <c r="G1488" t="s">
        <v>669</v>
      </c>
      <c r="H1488">
        <v>29</v>
      </c>
      <c r="I1488" t="s">
        <v>94</v>
      </c>
      <c r="J1488" t="s">
        <v>22</v>
      </c>
    </row>
    <row r="1489" spans="1:10">
      <c r="A1489">
        <v>1488</v>
      </c>
      <c r="B1489" t="s">
        <v>1381</v>
      </c>
      <c r="C1489" t="s">
        <v>2180</v>
      </c>
      <c r="D1489" t="s">
        <v>2153</v>
      </c>
      <c r="E1489">
        <v>3</v>
      </c>
      <c r="F1489" t="s">
        <v>668</v>
      </c>
      <c r="G1489" t="s">
        <v>669</v>
      </c>
      <c r="H1489">
        <v>35</v>
      </c>
      <c r="I1489" t="s">
        <v>51</v>
      </c>
      <c r="J1489" t="s">
        <v>211</v>
      </c>
    </row>
    <row r="1490" spans="1:10">
      <c r="A1490">
        <v>1489</v>
      </c>
      <c r="B1490" t="s">
        <v>1381</v>
      </c>
      <c r="C1490" t="s">
        <v>2180</v>
      </c>
      <c r="D1490" t="s">
        <v>2154</v>
      </c>
      <c r="E1490">
        <v>4</v>
      </c>
      <c r="F1490" t="s">
        <v>338</v>
      </c>
      <c r="G1490" t="s">
        <v>339</v>
      </c>
      <c r="H1490">
        <v>28</v>
      </c>
      <c r="I1490" t="s">
        <v>9</v>
      </c>
      <c r="J1490" t="s">
        <v>38</v>
      </c>
    </row>
    <row r="1491" spans="1:10">
      <c r="A1491">
        <v>1490</v>
      </c>
      <c r="B1491" t="s">
        <v>1381</v>
      </c>
      <c r="C1491" t="s">
        <v>2180</v>
      </c>
      <c r="D1491" t="s">
        <v>2155</v>
      </c>
      <c r="E1491">
        <v>5</v>
      </c>
      <c r="F1491" t="s">
        <v>338</v>
      </c>
      <c r="G1491" t="s">
        <v>339</v>
      </c>
      <c r="H1491">
        <v>28</v>
      </c>
      <c r="I1491" t="s">
        <v>26</v>
      </c>
      <c r="J1491" t="s">
        <v>1605</v>
      </c>
    </row>
    <row r="1492" spans="1:10">
      <c r="A1492">
        <v>1491</v>
      </c>
      <c r="B1492" t="s">
        <v>1381</v>
      </c>
      <c r="C1492" t="s">
        <v>2180</v>
      </c>
      <c r="D1492" t="s">
        <v>2156</v>
      </c>
      <c r="E1492">
        <v>6</v>
      </c>
      <c r="F1492" t="s">
        <v>24</v>
      </c>
      <c r="G1492" t="s">
        <v>25</v>
      </c>
      <c r="H1492">
        <v>28</v>
      </c>
      <c r="I1492" t="s">
        <v>51</v>
      </c>
      <c r="J1492" t="s">
        <v>2157</v>
      </c>
    </row>
    <row r="1493" spans="1:10">
      <c r="A1493">
        <v>1492</v>
      </c>
      <c r="B1493" t="s">
        <v>1381</v>
      </c>
      <c r="C1493" t="s">
        <v>2180</v>
      </c>
      <c r="D1493" t="s">
        <v>2158</v>
      </c>
      <c r="E1493">
        <v>7</v>
      </c>
      <c r="F1493" t="s">
        <v>28</v>
      </c>
      <c r="G1493" t="s">
        <v>29</v>
      </c>
      <c r="H1493">
        <v>31</v>
      </c>
      <c r="I1493" t="s">
        <v>14</v>
      </c>
      <c r="J1493" t="s">
        <v>211</v>
      </c>
    </row>
    <row r="1494" spans="1:10">
      <c r="A1494">
        <v>1493</v>
      </c>
      <c r="B1494" t="s">
        <v>1381</v>
      </c>
      <c r="C1494" t="s">
        <v>2180</v>
      </c>
      <c r="D1494" t="s">
        <v>2159</v>
      </c>
      <c r="E1494">
        <v>8</v>
      </c>
      <c r="F1494" t="s">
        <v>28</v>
      </c>
      <c r="G1494" t="s">
        <v>29</v>
      </c>
      <c r="H1494">
        <v>28</v>
      </c>
      <c r="I1494" t="s">
        <v>30</v>
      </c>
      <c r="J1494" t="s">
        <v>211</v>
      </c>
    </row>
    <row r="1495" spans="1:10">
      <c r="A1495">
        <v>1494</v>
      </c>
      <c r="B1495" t="s">
        <v>1381</v>
      </c>
      <c r="C1495" t="s">
        <v>2180</v>
      </c>
      <c r="D1495" t="s">
        <v>2160</v>
      </c>
      <c r="E1495">
        <v>9</v>
      </c>
      <c r="F1495" t="s">
        <v>42</v>
      </c>
      <c r="G1495" t="s">
        <v>43</v>
      </c>
      <c r="H1495">
        <v>22</v>
      </c>
      <c r="I1495" t="s">
        <v>99</v>
      </c>
      <c r="J1495" t="s">
        <v>358</v>
      </c>
    </row>
    <row r="1496" spans="1:10">
      <c r="A1496">
        <v>1495</v>
      </c>
      <c r="B1496" t="s">
        <v>1381</v>
      </c>
      <c r="C1496" t="s">
        <v>2180</v>
      </c>
      <c r="D1496" t="s">
        <v>2161</v>
      </c>
      <c r="E1496">
        <v>10</v>
      </c>
      <c r="F1496" t="s">
        <v>871</v>
      </c>
      <c r="G1496" t="s">
        <v>872</v>
      </c>
      <c r="H1496">
        <v>29</v>
      </c>
      <c r="I1496" t="s">
        <v>144</v>
      </c>
      <c r="J1496" t="s">
        <v>211</v>
      </c>
    </row>
    <row r="1497" spans="1:10">
      <c r="A1497">
        <v>1496</v>
      </c>
      <c r="B1497" t="s">
        <v>1381</v>
      </c>
      <c r="C1497" t="s">
        <v>2180</v>
      </c>
      <c r="D1497" t="s">
        <v>2162</v>
      </c>
      <c r="E1497">
        <v>11</v>
      </c>
      <c r="F1497" t="s">
        <v>157</v>
      </c>
      <c r="G1497" t="s">
        <v>158</v>
      </c>
      <c r="H1497">
        <v>33</v>
      </c>
      <c r="I1497" t="s">
        <v>99</v>
      </c>
      <c r="J1497" t="s">
        <v>211</v>
      </c>
    </row>
    <row r="1498" spans="1:10">
      <c r="A1498">
        <v>1497</v>
      </c>
      <c r="B1498" t="s">
        <v>1381</v>
      </c>
      <c r="C1498" t="s">
        <v>2180</v>
      </c>
      <c r="D1498" t="s">
        <v>2163</v>
      </c>
      <c r="E1498">
        <v>12</v>
      </c>
      <c r="F1498" t="s">
        <v>62</v>
      </c>
      <c r="G1498" t="s">
        <v>63</v>
      </c>
      <c r="H1498">
        <v>30</v>
      </c>
      <c r="I1498" t="s">
        <v>56</v>
      </c>
      <c r="J1498" t="s">
        <v>211</v>
      </c>
    </row>
    <row r="1499" spans="1:10">
      <c r="A1499">
        <v>1498</v>
      </c>
      <c r="B1499" t="s">
        <v>1381</v>
      </c>
      <c r="C1499" t="s">
        <v>2180</v>
      </c>
      <c r="D1499" t="s">
        <v>2164</v>
      </c>
      <c r="E1499">
        <v>13</v>
      </c>
      <c r="F1499" t="s">
        <v>167</v>
      </c>
      <c r="G1499" t="s">
        <v>168</v>
      </c>
      <c r="H1499">
        <v>30</v>
      </c>
      <c r="I1499" t="s">
        <v>40</v>
      </c>
      <c r="J1499" t="s">
        <v>211</v>
      </c>
    </row>
    <row r="1500" spans="1:10">
      <c r="A1500">
        <v>1499</v>
      </c>
      <c r="B1500" t="s">
        <v>1381</v>
      </c>
      <c r="C1500" t="s">
        <v>2180</v>
      </c>
      <c r="D1500" t="s">
        <v>2165</v>
      </c>
      <c r="E1500">
        <v>14</v>
      </c>
      <c r="F1500" t="s">
        <v>436</v>
      </c>
      <c r="G1500" t="s">
        <v>437</v>
      </c>
      <c r="H1500">
        <v>27</v>
      </c>
      <c r="I1500" t="s">
        <v>26</v>
      </c>
      <c r="J1500" t="s">
        <v>211</v>
      </c>
    </row>
    <row r="1501" spans="1:10">
      <c r="A1501">
        <v>1500</v>
      </c>
      <c r="B1501" t="s">
        <v>1381</v>
      </c>
      <c r="C1501" t="s">
        <v>2180</v>
      </c>
      <c r="D1501" t="s">
        <v>2166</v>
      </c>
      <c r="E1501">
        <v>15</v>
      </c>
      <c r="F1501" t="s">
        <v>170</v>
      </c>
      <c r="G1501" t="s">
        <v>171</v>
      </c>
      <c r="H1501">
        <v>28</v>
      </c>
      <c r="I1501" t="s">
        <v>535</v>
      </c>
      <c r="J1501" t="s">
        <v>211</v>
      </c>
    </row>
    <row r="1502" spans="1:10">
      <c r="A1502">
        <v>1501</v>
      </c>
      <c r="B1502" t="s">
        <v>1381</v>
      </c>
      <c r="C1502" t="s">
        <v>2180</v>
      </c>
      <c r="D1502" t="s">
        <v>2167</v>
      </c>
      <c r="E1502">
        <v>16</v>
      </c>
      <c r="F1502" t="s">
        <v>170</v>
      </c>
      <c r="G1502" t="s">
        <v>171</v>
      </c>
      <c r="H1502">
        <v>31</v>
      </c>
      <c r="I1502" t="s">
        <v>26</v>
      </c>
      <c r="J1502" t="s">
        <v>211</v>
      </c>
    </row>
    <row r="1503" spans="1:10">
      <c r="A1503">
        <v>1502</v>
      </c>
      <c r="B1503" t="s">
        <v>1381</v>
      </c>
      <c r="C1503" t="s">
        <v>2180</v>
      </c>
      <c r="D1503" t="s">
        <v>2168</v>
      </c>
      <c r="E1503">
        <v>17</v>
      </c>
      <c r="F1503" t="s">
        <v>170</v>
      </c>
      <c r="G1503" t="s">
        <v>171</v>
      </c>
      <c r="H1503">
        <v>26</v>
      </c>
      <c r="I1503" t="s">
        <v>44</v>
      </c>
      <c r="J1503" t="s">
        <v>211</v>
      </c>
    </row>
    <row r="1504" spans="1:10">
      <c r="A1504">
        <v>1503</v>
      </c>
      <c r="B1504" t="s">
        <v>1381</v>
      </c>
      <c r="C1504" t="s">
        <v>2180</v>
      </c>
      <c r="D1504" t="s">
        <v>2169</v>
      </c>
      <c r="E1504">
        <v>18</v>
      </c>
      <c r="F1504" t="s">
        <v>615</v>
      </c>
      <c r="G1504" t="s">
        <v>616</v>
      </c>
      <c r="H1504">
        <v>26</v>
      </c>
      <c r="I1504" t="s">
        <v>56</v>
      </c>
      <c r="J1504" t="s">
        <v>211</v>
      </c>
    </row>
    <row r="1505" spans="1:10">
      <c r="A1505">
        <v>1504</v>
      </c>
      <c r="B1505" t="s">
        <v>1381</v>
      </c>
      <c r="C1505" t="s">
        <v>2180</v>
      </c>
      <c r="D1505" t="s">
        <v>2170</v>
      </c>
      <c r="E1505">
        <v>19</v>
      </c>
      <c r="F1505" t="s">
        <v>946</v>
      </c>
      <c r="G1505" t="s">
        <v>947</v>
      </c>
      <c r="H1505">
        <v>30</v>
      </c>
      <c r="I1505" t="s">
        <v>14</v>
      </c>
      <c r="J1505" t="s">
        <v>38</v>
      </c>
    </row>
    <row r="1506" spans="1:10">
      <c r="A1506">
        <v>1505</v>
      </c>
      <c r="B1506" t="s">
        <v>1381</v>
      </c>
      <c r="C1506" t="s">
        <v>2180</v>
      </c>
      <c r="D1506" t="s">
        <v>2171</v>
      </c>
      <c r="E1506">
        <v>20</v>
      </c>
      <c r="F1506" t="s">
        <v>74</v>
      </c>
      <c r="G1506" t="s">
        <v>75</v>
      </c>
      <c r="H1506">
        <v>28</v>
      </c>
      <c r="I1506" t="s">
        <v>14</v>
      </c>
      <c r="J1506" t="s">
        <v>2172</v>
      </c>
    </row>
    <row r="1507" spans="1:10">
      <c r="A1507">
        <v>1506</v>
      </c>
      <c r="B1507" t="s">
        <v>1381</v>
      </c>
      <c r="C1507" t="s">
        <v>2180</v>
      </c>
      <c r="D1507" t="s">
        <v>2173</v>
      </c>
      <c r="E1507">
        <v>21</v>
      </c>
      <c r="F1507" t="s">
        <v>275</v>
      </c>
      <c r="G1507" t="s">
        <v>276</v>
      </c>
      <c r="H1507">
        <v>28</v>
      </c>
      <c r="I1507" t="s">
        <v>131</v>
      </c>
      <c r="J1507" t="s">
        <v>2174</v>
      </c>
    </row>
    <row r="1508" spans="1:10">
      <c r="A1508">
        <v>1507</v>
      </c>
      <c r="B1508" t="s">
        <v>1381</v>
      </c>
      <c r="C1508" t="s">
        <v>2180</v>
      </c>
      <c r="D1508" t="s">
        <v>2175</v>
      </c>
      <c r="E1508">
        <v>22</v>
      </c>
      <c r="F1508" t="s">
        <v>755</v>
      </c>
      <c r="G1508" t="s">
        <v>756</v>
      </c>
      <c r="H1508">
        <v>27</v>
      </c>
      <c r="I1508" t="s">
        <v>9</v>
      </c>
      <c r="J1508" t="s">
        <v>211</v>
      </c>
    </row>
    <row r="1509" spans="1:10">
      <c r="A1509">
        <v>1508</v>
      </c>
      <c r="B1509" t="s">
        <v>1381</v>
      </c>
      <c r="C1509" t="s">
        <v>2180</v>
      </c>
      <c r="D1509" t="s">
        <v>2176</v>
      </c>
      <c r="E1509">
        <v>23</v>
      </c>
      <c r="F1509" t="s">
        <v>761</v>
      </c>
      <c r="G1509" t="s">
        <v>762</v>
      </c>
      <c r="H1509">
        <v>22</v>
      </c>
      <c r="I1509" t="s">
        <v>99</v>
      </c>
      <c r="J1509" t="s">
        <v>211</v>
      </c>
    </row>
    <row r="1510" spans="1:10">
      <c r="A1510">
        <v>1509</v>
      </c>
      <c r="B1510" t="s">
        <v>1381</v>
      </c>
      <c r="C1510" t="s">
        <v>2180</v>
      </c>
      <c r="D1510" t="s">
        <v>2177</v>
      </c>
      <c r="E1510">
        <v>24</v>
      </c>
      <c r="F1510" t="s">
        <v>761</v>
      </c>
      <c r="G1510" t="s">
        <v>762</v>
      </c>
      <c r="H1510">
        <v>21</v>
      </c>
      <c r="I1510" t="s">
        <v>30</v>
      </c>
      <c r="J1510" t="s">
        <v>1559</v>
      </c>
    </row>
    <row r="1511" spans="1:10">
      <c r="A1511">
        <v>1510</v>
      </c>
      <c r="B1511" t="s">
        <v>1381</v>
      </c>
      <c r="C1511" t="s">
        <v>2180</v>
      </c>
      <c r="D1511" t="s">
        <v>2178</v>
      </c>
      <c r="E1511">
        <v>25</v>
      </c>
      <c r="F1511" t="s">
        <v>371</v>
      </c>
      <c r="G1511" t="s">
        <v>372</v>
      </c>
      <c r="H1511">
        <v>23</v>
      </c>
      <c r="I1511" t="s">
        <v>94</v>
      </c>
      <c r="J1511" t="s">
        <v>15</v>
      </c>
    </row>
    <row r="1512" spans="1:10">
      <c r="A1512">
        <v>1511</v>
      </c>
      <c r="B1512" t="s">
        <v>1381</v>
      </c>
      <c r="C1512" t="s">
        <v>2180</v>
      </c>
      <c r="D1512" t="s">
        <v>2179</v>
      </c>
      <c r="E1512">
        <v>26</v>
      </c>
      <c r="F1512" t="s">
        <v>446</v>
      </c>
      <c r="G1512" t="s">
        <v>447</v>
      </c>
      <c r="H1512">
        <v>21</v>
      </c>
      <c r="I1512" t="s">
        <v>14</v>
      </c>
      <c r="J1512" t="s">
        <v>211</v>
      </c>
    </row>
    <row r="1513" spans="1:10">
      <c r="A1513">
        <v>1512</v>
      </c>
      <c r="B1513" t="s">
        <v>1381</v>
      </c>
      <c r="C1513" t="s">
        <v>2207</v>
      </c>
      <c r="D1513" t="s">
        <v>2181</v>
      </c>
      <c r="E1513">
        <v>1</v>
      </c>
      <c r="F1513" t="s">
        <v>1970</v>
      </c>
      <c r="G1513" t="s">
        <v>1971</v>
      </c>
      <c r="H1513">
        <v>31</v>
      </c>
      <c r="I1513" t="s">
        <v>51</v>
      </c>
      <c r="J1513" t="s">
        <v>38</v>
      </c>
    </row>
    <row r="1514" spans="1:10">
      <c r="A1514">
        <v>1513</v>
      </c>
      <c r="B1514" t="s">
        <v>1381</v>
      </c>
      <c r="C1514" t="s">
        <v>2207</v>
      </c>
      <c r="D1514" t="s">
        <v>2182</v>
      </c>
      <c r="E1514">
        <v>2</v>
      </c>
      <c r="F1514" t="s">
        <v>2065</v>
      </c>
      <c r="G1514" t="s">
        <v>2066</v>
      </c>
      <c r="H1514">
        <v>34</v>
      </c>
      <c r="I1514" t="s">
        <v>9</v>
      </c>
      <c r="J1514" t="s">
        <v>211</v>
      </c>
    </row>
    <row r="1515" spans="1:10">
      <c r="A1515">
        <v>1514</v>
      </c>
      <c r="B1515" t="s">
        <v>1381</v>
      </c>
      <c r="C1515" t="s">
        <v>2207</v>
      </c>
      <c r="D1515" t="s">
        <v>2183</v>
      </c>
      <c r="E1515">
        <v>3</v>
      </c>
      <c r="F1515" t="s">
        <v>1657</v>
      </c>
      <c r="G1515" t="s">
        <v>1658</v>
      </c>
      <c r="H1515">
        <v>30</v>
      </c>
      <c r="I1515" t="s">
        <v>51</v>
      </c>
      <c r="J1515" t="s">
        <v>38</v>
      </c>
    </row>
    <row r="1516" spans="1:10">
      <c r="A1516">
        <v>1515</v>
      </c>
      <c r="B1516" t="s">
        <v>1381</v>
      </c>
      <c r="C1516" t="s">
        <v>2207</v>
      </c>
      <c r="D1516" t="s">
        <v>2184</v>
      </c>
      <c r="E1516">
        <v>4</v>
      </c>
      <c r="F1516" t="s">
        <v>660</v>
      </c>
      <c r="G1516" t="s">
        <v>661</v>
      </c>
      <c r="H1516">
        <v>28</v>
      </c>
      <c r="I1516" t="s">
        <v>99</v>
      </c>
      <c r="J1516" t="s">
        <v>211</v>
      </c>
    </row>
    <row r="1517" spans="1:10">
      <c r="A1517">
        <v>1516</v>
      </c>
      <c r="B1517" t="s">
        <v>1381</v>
      </c>
      <c r="C1517" t="s">
        <v>2207</v>
      </c>
      <c r="D1517" t="s">
        <v>2185</v>
      </c>
      <c r="E1517">
        <v>5</v>
      </c>
      <c r="F1517" t="s">
        <v>1627</v>
      </c>
      <c r="G1517" t="s">
        <v>1628</v>
      </c>
      <c r="H1517">
        <v>32</v>
      </c>
      <c r="I1517" t="s">
        <v>270</v>
      </c>
      <c r="J1517" t="s">
        <v>211</v>
      </c>
    </row>
    <row r="1518" spans="1:10">
      <c r="A1518">
        <v>1517</v>
      </c>
      <c r="B1518" t="s">
        <v>1381</v>
      </c>
      <c r="C1518" t="s">
        <v>2207</v>
      </c>
      <c r="D1518" t="s">
        <v>2186</v>
      </c>
      <c r="E1518">
        <v>6</v>
      </c>
      <c r="F1518" t="s">
        <v>12</v>
      </c>
      <c r="G1518" t="s">
        <v>13</v>
      </c>
      <c r="H1518">
        <v>29</v>
      </c>
      <c r="I1518" t="s">
        <v>9</v>
      </c>
      <c r="J1518" t="s">
        <v>211</v>
      </c>
    </row>
    <row r="1519" spans="1:10">
      <c r="A1519">
        <v>1518</v>
      </c>
      <c r="B1519" t="s">
        <v>1381</v>
      </c>
      <c r="C1519" t="s">
        <v>2207</v>
      </c>
      <c r="D1519" t="s">
        <v>2187</v>
      </c>
      <c r="E1519">
        <v>7</v>
      </c>
      <c r="F1519" t="s">
        <v>17</v>
      </c>
      <c r="G1519" t="s">
        <v>18</v>
      </c>
      <c r="H1519">
        <v>31</v>
      </c>
      <c r="I1519" t="s">
        <v>40</v>
      </c>
      <c r="J1519" t="s">
        <v>211</v>
      </c>
    </row>
    <row r="1520" spans="1:10">
      <c r="A1520">
        <v>1519</v>
      </c>
      <c r="B1520" t="s">
        <v>1381</v>
      </c>
      <c r="C1520" t="s">
        <v>2207</v>
      </c>
      <c r="D1520" t="s">
        <v>2188</v>
      </c>
      <c r="E1520">
        <v>8</v>
      </c>
      <c r="F1520" t="s">
        <v>17</v>
      </c>
      <c r="G1520" t="s">
        <v>18</v>
      </c>
      <c r="H1520">
        <v>32</v>
      </c>
      <c r="I1520" t="s">
        <v>40</v>
      </c>
      <c r="J1520" t="s">
        <v>38</v>
      </c>
    </row>
    <row r="1521" spans="1:10">
      <c r="A1521">
        <v>1520</v>
      </c>
      <c r="B1521" t="s">
        <v>1381</v>
      </c>
      <c r="C1521" t="s">
        <v>2207</v>
      </c>
      <c r="D1521" t="s">
        <v>2189</v>
      </c>
      <c r="E1521">
        <v>9</v>
      </c>
      <c r="F1521" t="s">
        <v>338</v>
      </c>
      <c r="G1521" t="s">
        <v>339</v>
      </c>
      <c r="H1521">
        <v>28</v>
      </c>
      <c r="I1521" t="s">
        <v>152</v>
      </c>
      <c r="J1521" t="s">
        <v>149</v>
      </c>
    </row>
    <row r="1522" spans="1:10">
      <c r="A1522">
        <v>1521</v>
      </c>
      <c r="B1522" t="s">
        <v>1381</v>
      </c>
      <c r="C1522" t="s">
        <v>2207</v>
      </c>
      <c r="D1522" t="s">
        <v>2190</v>
      </c>
      <c r="E1522">
        <v>10</v>
      </c>
      <c r="F1522" t="s">
        <v>24</v>
      </c>
      <c r="G1522" t="s">
        <v>25</v>
      </c>
      <c r="H1522">
        <v>32</v>
      </c>
      <c r="I1522" t="s">
        <v>26</v>
      </c>
      <c r="J1522" t="s">
        <v>211</v>
      </c>
    </row>
    <row r="1523" spans="1:10">
      <c r="A1523">
        <v>1522</v>
      </c>
      <c r="B1523" t="s">
        <v>1381</v>
      </c>
      <c r="C1523" t="s">
        <v>2207</v>
      </c>
      <c r="D1523" t="s">
        <v>2191</v>
      </c>
      <c r="E1523">
        <v>11</v>
      </c>
      <c r="F1523" t="s">
        <v>24</v>
      </c>
      <c r="G1523" t="s">
        <v>25</v>
      </c>
      <c r="H1523">
        <v>31</v>
      </c>
      <c r="I1523" t="s">
        <v>2192</v>
      </c>
      <c r="J1523" t="s">
        <v>211</v>
      </c>
    </row>
    <row r="1524" spans="1:10">
      <c r="A1524">
        <v>1523</v>
      </c>
      <c r="B1524" t="s">
        <v>1381</v>
      </c>
      <c r="C1524" t="s">
        <v>2207</v>
      </c>
      <c r="D1524" t="s">
        <v>2193</v>
      </c>
      <c r="E1524">
        <v>12</v>
      </c>
      <c r="F1524" t="s">
        <v>42</v>
      </c>
      <c r="G1524" t="s">
        <v>43</v>
      </c>
      <c r="H1524">
        <v>31</v>
      </c>
      <c r="I1524" t="s">
        <v>2072</v>
      </c>
      <c r="J1524" t="s">
        <v>211</v>
      </c>
    </row>
    <row r="1525" spans="1:10">
      <c r="A1525">
        <v>1524</v>
      </c>
      <c r="B1525" t="s">
        <v>1381</v>
      </c>
      <c r="C1525" t="s">
        <v>2207</v>
      </c>
      <c r="D1525" t="s">
        <v>2194</v>
      </c>
      <c r="E1525">
        <v>13</v>
      </c>
      <c r="F1525" t="s">
        <v>261</v>
      </c>
      <c r="G1525" t="s">
        <v>262</v>
      </c>
      <c r="H1525">
        <v>31</v>
      </c>
      <c r="I1525" t="s">
        <v>99</v>
      </c>
      <c r="J1525" t="s">
        <v>38</v>
      </c>
    </row>
    <row r="1526" spans="1:10">
      <c r="A1526">
        <v>1525</v>
      </c>
      <c r="B1526" t="s">
        <v>1381</v>
      </c>
      <c r="C1526" t="s">
        <v>2207</v>
      </c>
      <c r="D1526" t="s">
        <v>2195</v>
      </c>
      <c r="E1526">
        <v>14</v>
      </c>
      <c r="F1526" t="s">
        <v>54</v>
      </c>
      <c r="G1526" t="s">
        <v>55</v>
      </c>
      <c r="H1526">
        <v>25</v>
      </c>
      <c r="I1526" t="s">
        <v>270</v>
      </c>
      <c r="J1526" t="s">
        <v>38</v>
      </c>
    </row>
    <row r="1527" spans="1:10">
      <c r="A1527">
        <v>1526</v>
      </c>
      <c r="B1527" t="s">
        <v>1381</v>
      </c>
      <c r="C1527" t="s">
        <v>2207</v>
      </c>
      <c r="D1527" t="s">
        <v>2196</v>
      </c>
      <c r="E1527">
        <v>15</v>
      </c>
      <c r="F1527" t="s">
        <v>346</v>
      </c>
      <c r="G1527" t="s">
        <v>347</v>
      </c>
      <c r="H1527">
        <v>32</v>
      </c>
      <c r="I1527" t="s">
        <v>30</v>
      </c>
      <c r="J1527" t="s">
        <v>38</v>
      </c>
    </row>
    <row r="1528" spans="1:10">
      <c r="A1528">
        <v>1527</v>
      </c>
      <c r="B1528" t="s">
        <v>1381</v>
      </c>
      <c r="C1528" t="s">
        <v>2207</v>
      </c>
      <c r="D1528" t="s">
        <v>2197</v>
      </c>
      <c r="E1528">
        <v>16</v>
      </c>
      <c r="F1528" t="s">
        <v>423</v>
      </c>
      <c r="G1528" t="s">
        <v>424</v>
      </c>
      <c r="H1528">
        <v>34</v>
      </c>
      <c r="I1528" t="s">
        <v>134</v>
      </c>
      <c r="J1528" t="s">
        <v>211</v>
      </c>
    </row>
    <row r="1529" spans="1:10">
      <c r="A1529">
        <v>1528</v>
      </c>
      <c r="B1529" t="s">
        <v>1381</v>
      </c>
      <c r="C1529" t="s">
        <v>2207</v>
      </c>
      <c r="D1529" t="s">
        <v>2198</v>
      </c>
      <c r="E1529">
        <v>17</v>
      </c>
      <c r="F1529" t="s">
        <v>530</v>
      </c>
      <c r="G1529" t="s">
        <v>531</v>
      </c>
      <c r="H1529">
        <v>28</v>
      </c>
      <c r="I1529" t="s">
        <v>14</v>
      </c>
      <c r="J1529" t="s">
        <v>358</v>
      </c>
    </row>
    <row r="1530" spans="1:10">
      <c r="A1530">
        <v>1529</v>
      </c>
      <c r="B1530" t="s">
        <v>1381</v>
      </c>
      <c r="C1530" t="s">
        <v>2207</v>
      </c>
      <c r="D1530" t="s">
        <v>2199</v>
      </c>
      <c r="E1530">
        <v>18</v>
      </c>
      <c r="F1530" t="s">
        <v>1010</v>
      </c>
      <c r="G1530" t="s">
        <v>1011</v>
      </c>
      <c r="H1530">
        <v>26</v>
      </c>
      <c r="I1530" t="s">
        <v>99</v>
      </c>
      <c r="J1530" t="s">
        <v>211</v>
      </c>
    </row>
    <row r="1531" spans="1:10">
      <c r="A1531">
        <v>1530</v>
      </c>
      <c r="B1531" t="s">
        <v>1381</v>
      </c>
      <c r="C1531" t="s">
        <v>2207</v>
      </c>
      <c r="D1531" t="s">
        <v>2200</v>
      </c>
      <c r="E1531">
        <v>19</v>
      </c>
      <c r="F1531" t="s">
        <v>881</v>
      </c>
      <c r="G1531" t="s">
        <v>882</v>
      </c>
      <c r="H1531">
        <v>28</v>
      </c>
      <c r="I1531" t="s">
        <v>270</v>
      </c>
      <c r="J1531" t="s">
        <v>211</v>
      </c>
    </row>
    <row r="1532" spans="1:10">
      <c r="A1532">
        <v>1531</v>
      </c>
      <c r="B1532" t="s">
        <v>1381</v>
      </c>
      <c r="C1532" t="s">
        <v>2207</v>
      </c>
      <c r="D1532" t="s">
        <v>2201</v>
      </c>
      <c r="E1532">
        <v>20</v>
      </c>
      <c r="F1532" t="s">
        <v>62</v>
      </c>
      <c r="G1532" t="s">
        <v>63</v>
      </c>
      <c r="H1532">
        <v>25</v>
      </c>
      <c r="I1532" t="s">
        <v>44</v>
      </c>
      <c r="J1532" t="s">
        <v>211</v>
      </c>
    </row>
    <row r="1533" spans="1:10">
      <c r="A1533">
        <v>1532</v>
      </c>
      <c r="B1533" t="s">
        <v>1381</v>
      </c>
      <c r="C1533" t="s">
        <v>2207</v>
      </c>
      <c r="D1533" t="s">
        <v>2202</v>
      </c>
      <c r="E1533">
        <v>21</v>
      </c>
      <c r="F1533" t="s">
        <v>354</v>
      </c>
      <c r="G1533" t="s">
        <v>355</v>
      </c>
      <c r="H1533">
        <v>28</v>
      </c>
      <c r="I1533" t="s">
        <v>134</v>
      </c>
      <c r="J1533" t="s">
        <v>149</v>
      </c>
    </row>
    <row r="1534" spans="1:10">
      <c r="A1534">
        <v>1533</v>
      </c>
      <c r="B1534" t="s">
        <v>1381</v>
      </c>
      <c r="C1534" t="s">
        <v>2207</v>
      </c>
      <c r="D1534" t="s">
        <v>2203</v>
      </c>
      <c r="E1534">
        <v>22</v>
      </c>
      <c r="F1534" t="s">
        <v>70</v>
      </c>
      <c r="G1534" t="s">
        <v>71</v>
      </c>
      <c r="H1534">
        <v>25</v>
      </c>
      <c r="I1534" t="s">
        <v>179</v>
      </c>
      <c r="J1534" t="s">
        <v>211</v>
      </c>
    </row>
    <row r="1535" spans="1:10">
      <c r="A1535">
        <v>1534</v>
      </c>
      <c r="B1535" t="s">
        <v>1381</v>
      </c>
      <c r="C1535" t="s">
        <v>2207</v>
      </c>
      <c r="D1535" t="s">
        <v>2204</v>
      </c>
      <c r="E1535">
        <v>23</v>
      </c>
      <c r="F1535" t="s">
        <v>167</v>
      </c>
      <c r="G1535" t="s">
        <v>168</v>
      </c>
      <c r="H1535">
        <v>25</v>
      </c>
      <c r="I1535" t="s">
        <v>9</v>
      </c>
      <c r="J1535" t="s">
        <v>38</v>
      </c>
    </row>
    <row r="1536" spans="1:10">
      <c r="A1536">
        <v>1535</v>
      </c>
      <c r="B1536" t="s">
        <v>1381</v>
      </c>
      <c r="C1536" t="s">
        <v>2207</v>
      </c>
      <c r="D1536" t="s">
        <v>2205</v>
      </c>
      <c r="E1536">
        <v>24</v>
      </c>
      <c r="F1536" t="s">
        <v>275</v>
      </c>
      <c r="G1536" t="s">
        <v>276</v>
      </c>
      <c r="H1536">
        <v>26</v>
      </c>
      <c r="I1536" t="s">
        <v>14</v>
      </c>
      <c r="J1536" t="s">
        <v>211</v>
      </c>
    </row>
    <row r="1537" spans="1:10">
      <c r="A1537">
        <v>1536</v>
      </c>
      <c r="B1537" t="s">
        <v>1381</v>
      </c>
      <c r="C1537" t="s">
        <v>2207</v>
      </c>
      <c r="D1537" t="s">
        <v>2206</v>
      </c>
      <c r="E1537">
        <v>25</v>
      </c>
      <c r="F1537" t="s">
        <v>368</v>
      </c>
      <c r="G1537" t="s">
        <v>369</v>
      </c>
      <c r="H1537">
        <v>24</v>
      </c>
      <c r="I1537" t="s">
        <v>1025</v>
      </c>
      <c r="J1537" t="s">
        <v>211</v>
      </c>
    </row>
    <row r="1538" spans="1:10">
      <c r="A1538">
        <v>1537</v>
      </c>
      <c r="B1538" t="s">
        <v>1381</v>
      </c>
      <c r="C1538" t="s">
        <v>2208</v>
      </c>
      <c r="D1538" t="s">
        <v>2209</v>
      </c>
      <c r="E1538">
        <v>1</v>
      </c>
      <c r="F1538" t="s">
        <v>660</v>
      </c>
      <c r="G1538" t="s">
        <v>661</v>
      </c>
      <c r="H1538">
        <v>24</v>
      </c>
      <c r="I1538" t="s">
        <v>99</v>
      </c>
      <c r="J1538" t="s">
        <v>211</v>
      </c>
    </row>
    <row r="1539" spans="1:10">
      <c r="A1539">
        <v>1538</v>
      </c>
      <c r="B1539" t="s">
        <v>1381</v>
      </c>
      <c r="C1539" t="s">
        <v>2208</v>
      </c>
      <c r="D1539" t="s">
        <v>2210</v>
      </c>
      <c r="E1539">
        <v>2</v>
      </c>
      <c r="F1539" t="s">
        <v>664</v>
      </c>
      <c r="G1539" t="s">
        <v>665</v>
      </c>
      <c r="H1539">
        <v>22</v>
      </c>
      <c r="I1539" t="s">
        <v>51</v>
      </c>
      <c r="J1539" t="s">
        <v>38</v>
      </c>
    </row>
    <row r="1540" spans="1:10">
      <c r="A1540">
        <v>1539</v>
      </c>
      <c r="B1540" t="s">
        <v>1381</v>
      </c>
      <c r="C1540" t="s">
        <v>2208</v>
      </c>
      <c r="D1540" t="s">
        <v>2211</v>
      </c>
      <c r="E1540">
        <v>3</v>
      </c>
      <c r="F1540" t="s">
        <v>338</v>
      </c>
      <c r="G1540" t="s">
        <v>339</v>
      </c>
      <c r="H1540">
        <v>34</v>
      </c>
      <c r="I1540" t="s">
        <v>9</v>
      </c>
      <c r="J1540" t="s">
        <v>211</v>
      </c>
    </row>
    <row r="1541" spans="1:10">
      <c r="A1541">
        <v>1540</v>
      </c>
      <c r="B1541" t="s">
        <v>1381</v>
      </c>
      <c r="C1541" t="s">
        <v>2208</v>
      </c>
      <c r="D1541" t="s">
        <v>2212</v>
      </c>
      <c r="E1541">
        <v>4</v>
      </c>
      <c r="F1541" t="s">
        <v>42</v>
      </c>
      <c r="G1541" t="s">
        <v>43</v>
      </c>
      <c r="H1541">
        <v>32</v>
      </c>
      <c r="I1541" t="s">
        <v>1258</v>
      </c>
      <c r="J1541" t="s">
        <v>38</v>
      </c>
    </row>
    <row r="1542" spans="1:10">
      <c r="A1542">
        <v>1541</v>
      </c>
      <c r="B1542" t="s">
        <v>1381</v>
      </c>
      <c r="C1542" t="s">
        <v>2208</v>
      </c>
      <c r="D1542" t="s">
        <v>2213</v>
      </c>
      <c r="E1542">
        <v>5</v>
      </c>
      <c r="F1542" t="s">
        <v>261</v>
      </c>
      <c r="G1542" t="s">
        <v>262</v>
      </c>
      <c r="H1542">
        <v>21</v>
      </c>
      <c r="I1542" t="s">
        <v>51</v>
      </c>
      <c r="J1542" t="s">
        <v>15</v>
      </c>
    </row>
    <row r="1543" spans="1:10">
      <c r="A1543">
        <v>1542</v>
      </c>
      <c r="B1543" t="s">
        <v>1381</v>
      </c>
      <c r="C1543" t="s">
        <v>2208</v>
      </c>
      <c r="D1543" t="s">
        <v>2214</v>
      </c>
      <c r="E1543">
        <v>6</v>
      </c>
      <c r="F1543" t="s">
        <v>154</v>
      </c>
      <c r="G1543" t="s">
        <v>155</v>
      </c>
      <c r="H1543">
        <v>31</v>
      </c>
      <c r="I1543" t="s">
        <v>2215</v>
      </c>
      <c r="J1543" t="s">
        <v>211</v>
      </c>
    </row>
    <row r="1544" spans="1:10">
      <c r="A1544">
        <v>1543</v>
      </c>
      <c r="B1544" t="s">
        <v>1381</v>
      </c>
      <c r="C1544" t="s">
        <v>2208</v>
      </c>
      <c r="D1544" t="s">
        <v>2216</v>
      </c>
      <c r="E1544">
        <v>7</v>
      </c>
      <c r="F1544" t="s">
        <v>739</v>
      </c>
      <c r="G1544" t="s">
        <v>740</v>
      </c>
      <c r="H1544">
        <v>26</v>
      </c>
      <c r="I1544" t="s">
        <v>99</v>
      </c>
      <c r="J1544" t="s">
        <v>211</v>
      </c>
    </row>
    <row r="1545" spans="1:10">
      <c r="A1545">
        <v>1544</v>
      </c>
      <c r="B1545" t="s">
        <v>1381</v>
      </c>
      <c r="C1545" t="s">
        <v>2208</v>
      </c>
      <c r="D1545" t="s">
        <v>2217</v>
      </c>
      <c r="E1545">
        <v>8</v>
      </c>
      <c r="F1545" t="s">
        <v>739</v>
      </c>
      <c r="G1545" t="s">
        <v>740</v>
      </c>
      <c r="H1545">
        <v>33</v>
      </c>
      <c r="I1545" t="s">
        <v>30</v>
      </c>
      <c r="J1545" t="s">
        <v>211</v>
      </c>
    </row>
    <row r="1546" spans="1:10">
      <c r="A1546">
        <v>1545</v>
      </c>
      <c r="B1546" t="s">
        <v>1381</v>
      </c>
      <c r="C1546" t="s">
        <v>2208</v>
      </c>
      <c r="D1546" t="s">
        <v>2218</v>
      </c>
      <c r="E1546">
        <v>9</v>
      </c>
      <c r="F1546" t="s">
        <v>70</v>
      </c>
      <c r="G1546" t="s">
        <v>71</v>
      </c>
      <c r="H1546">
        <v>28</v>
      </c>
      <c r="I1546" t="s">
        <v>179</v>
      </c>
      <c r="J1546" t="s">
        <v>211</v>
      </c>
    </row>
    <row r="1547" spans="1:10">
      <c r="A1547">
        <v>1546</v>
      </c>
      <c r="B1547" t="s">
        <v>1381</v>
      </c>
      <c r="C1547" t="s">
        <v>2208</v>
      </c>
      <c r="D1547" t="s">
        <v>2219</v>
      </c>
      <c r="E1547">
        <v>10</v>
      </c>
      <c r="F1547" t="s">
        <v>611</v>
      </c>
      <c r="G1547" t="s">
        <v>612</v>
      </c>
      <c r="H1547">
        <v>36</v>
      </c>
      <c r="I1547" t="s">
        <v>37</v>
      </c>
      <c r="J1547" t="s">
        <v>211</v>
      </c>
    </row>
    <row r="1548" spans="1:10">
      <c r="A1548">
        <v>1547</v>
      </c>
      <c r="B1548" t="s">
        <v>1381</v>
      </c>
      <c r="C1548" t="s">
        <v>2208</v>
      </c>
      <c r="D1548" t="s">
        <v>2220</v>
      </c>
      <c r="E1548">
        <v>11</v>
      </c>
      <c r="F1548" t="s">
        <v>1175</v>
      </c>
      <c r="G1548" t="s">
        <v>1176</v>
      </c>
      <c r="H1548">
        <v>27</v>
      </c>
      <c r="I1548" t="s">
        <v>14</v>
      </c>
      <c r="J1548" t="s">
        <v>211</v>
      </c>
    </row>
    <row r="1549" spans="1:10">
      <c r="A1549">
        <v>1548</v>
      </c>
      <c r="B1549" t="s">
        <v>1381</v>
      </c>
      <c r="C1549" t="s">
        <v>2208</v>
      </c>
      <c r="D1549" t="s">
        <v>2221</v>
      </c>
      <c r="E1549">
        <v>12</v>
      </c>
      <c r="F1549" t="s">
        <v>885</v>
      </c>
      <c r="G1549" t="s">
        <v>886</v>
      </c>
      <c r="H1549">
        <v>23</v>
      </c>
      <c r="I1549" t="s">
        <v>40</v>
      </c>
      <c r="J1549" t="s">
        <v>211</v>
      </c>
    </row>
    <row r="1550" spans="1:10">
      <c r="A1550">
        <v>1549</v>
      </c>
      <c r="B1550" t="s">
        <v>1381</v>
      </c>
      <c r="C1550" t="s">
        <v>2208</v>
      </c>
      <c r="D1550" t="s">
        <v>2222</v>
      </c>
      <c r="E1550">
        <v>13</v>
      </c>
      <c r="F1550" t="s">
        <v>436</v>
      </c>
      <c r="G1550" t="s">
        <v>437</v>
      </c>
      <c r="H1550">
        <v>24</v>
      </c>
      <c r="I1550" t="s">
        <v>179</v>
      </c>
      <c r="J1550" t="s">
        <v>1244</v>
      </c>
    </row>
    <row r="1551" spans="1:10">
      <c r="A1551">
        <v>1550</v>
      </c>
      <c r="B1551" t="s">
        <v>1381</v>
      </c>
      <c r="C1551" t="s">
        <v>2208</v>
      </c>
      <c r="D1551" t="s">
        <v>2223</v>
      </c>
      <c r="E1551">
        <v>14</v>
      </c>
      <c r="F1551" t="s">
        <v>436</v>
      </c>
      <c r="G1551" t="s">
        <v>437</v>
      </c>
      <c r="H1551">
        <v>24</v>
      </c>
      <c r="I1551" t="s">
        <v>30</v>
      </c>
      <c r="J1551" t="s">
        <v>1244</v>
      </c>
    </row>
    <row r="1552" spans="1:10">
      <c r="A1552">
        <v>1551</v>
      </c>
      <c r="B1552" t="s">
        <v>1381</v>
      </c>
      <c r="C1552" t="s">
        <v>2208</v>
      </c>
      <c r="D1552" t="s">
        <v>2224</v>
      </c>
      <c r="E1552">
        <v>15</v>
      </c>
      <c r="F1552" t="s">
        <v>361</v>
      </c>
      <c r="G1552" t="s">
        <v>362</v>
      </c>
      <c r="H1552">
        <v>33</v>
      </c>
      <c r="I1552" t="s">
        <v>99</v>
      </c>
      <c r="J1552" t="s">
        <v>211</v>
      </c>
    </row>
    <row r="1553" spans="1:10">
      <c r="A1553">
        <v>1552</v>
      </c>
      <c r="B1553" t="s">
        <v>1381</v>
      </c>
      <c r="C1553" t="s">
        <v>2208</v>
      </c>
      <c r="D1553" t="s">
        <v>2225</v>
      </c>
      <c r="E1553">
        <v>16</v>
      </c>
      <c r="F1553" t="s">
        <v>74</v>
      </c>
      <c r="G1553" t="s">
        <v>75</v>
      </c>
      <c r="H1553">
        <v>23</v>
      </c>
      <c r="I1553" t="s">
        <v>535</v>
      </c>
      <c r="J1553" t="s">
        <v>2151</v>
      </c>
    </row>
    <row r="1554" spans="1:10">
      <c r="A1554">
        <v>1553</v>
      </c>
      <c r="B1554" t="s">
        <v>1381</v>
      </c>
      <c r="C1554" t="s">
        <v>2208</v>
      </c>
      <c r="D1554" t="s">
        <v>2226</v>
      </c>
      <c r="E1554">
        <v>17</v>
      </c>
      <c r="F1554" t="s">
        <v>78</v>
      </c>
      <c r="G1554" t="s">
        <v>79</v>
      </c>
      <c r="H1554">
        <v>30</v>
      </c>
      <c r="I1554" t="s">
        <v>14</v>
      </c>
      <c r="J1554" t="s">
        <v>211</v>
      </c>
    </row>
    <row r="1555" spans="1:10">
      <c r="A1555">
        <v>1554</v>
      </c>
      <c r="B1555" t="s">
        <v>1381</v>
      </c>
      <c r="C1555" t="s">
        <v>2208</v>
      </c>
      <c r="D1555" t="s">
        <v>2227</v>
      </c>
      <c r="E1555">
        <v>18</v>
      </c>
      <c r="F1555" t="s">
        <v>78</v>
      </c>
      <c r="G1555" t="s">
        <v>79</v>
      </c>
      <c r="H1555">
        <v>30</v>
      </c>
      <c r="I1555" t="s">
        <v>60</v>
      </c>
      <c r="J1555" t="s">
        <v>211</v>
      </c>
    </row>
    <row r="1556" spans="1:10">
      <c r="A1556">
        <v>1555</v>
      </c>
      <c r="B1556" t="s">
        <v>1381</v>
      </c>
      <c r="C1556" t="s">
        <v>2208</v>
      </c>
      <c r="D1556" t="s">
        <v>1649</v>
      </c>
      <c r="E1556">
        <v>19</v>
      </c>
      <c r="F1556" t="s">
        <v>177</v>
      </c>
      <c r="G1556" t="s">
        <v>178</v>
      </c>
      <c r="H1556">
        <v>22</v>
      </c>
      <c r="I1556" t="s">
        <v>44</v>
      </c>
      <c r="J1556" t="s">
        <v>211</v>
      </c>
    </row>
    <row r="1557" spans="1:10">
      <c r="A1557">
        <v>1556</v>
      </c>
      <c r="B1557" t="s">
        <v>1381</v>
      </c>
      <c r="C1557" t="s">
        <v>2208</v>
      </c>
      <c r="D1557" t="s">
        <v>2228</v>
      </c>
      <c r="E1557">
        <v>20</v>
      </c>
      <c r="F1557" t="s">
        <v>688</v>
      </c>
      <c r="G1557" t="s">
        <v>689</v>
      </c>
      <c r="H1557">
        <v>23</v>
      </c>
      <c r="I1557" t="s">
        <v>175</v>
      </c>
      <c r="J1557" t="s">
        <v>1841</v>
      </c>
    </row>
    <row r="1558" spans="1:10">
      <c r="A1558">
        <v>1557</v>
      </c>
      <c r="B1558" t="s">
        <v>1381</v>
      </c>
      <c r="C1558" t="s">
        <v>2208</v>
      </c>
      <c r="D1558" t="s">
        <v>2229</v>
      </c>
      <c r="E1558">
        <v>21</v>
      </c>
      <c r="F1558" t="s">
        <v>761</v>
      </c>
      <c r="G1558" t="s">
        <v>762</v>
      </c>
      <c r="H1558">
        <v>23</v>
      </c>
      <c r="I1558" t="s">
        <v>9</v>
      </c>
      <c r="J1558" t="s">
        <v>211</v>
      </c>
    </row>
    <row r="1559" spans="1:10">
      <c r="A1559">
        <v>1558</v>
      </c>
      <c r="B1559" t="s">
        <v>2255</v>
      </c>
      <c r="C1559" t="s">
        <v>2295</v>
      </c>
      <c r="D1559" t="s">
        <v>2256</v>
      </c>
      <c r="E1559">
        <v>1</v>
      </c>
      <c r="F1559" t="s">
        <v>806</v>
      </c>
      <c r="G1559" t="s">
        <v>807</v>
      </c>
      <c r="H1559">
        <v>39</v>
      </c>
      <c r="I1559" t="s">
        <v>14</v>
      </c>
      <c r="J1559" t="s">
        <v>38</v>
      </c>
    </row>
    <row r="1560" spans="1:10">
      <c r="A1560">
        <v>1559</v>
      </c>
      <c r="B1560" t="s">
        <v>2255</v>
      </c>
      <c r="C1560" t="s">
        <v>2295</v>
      </c>
      <c r="D1560" t="s">
        <v>2257</v>
      </c>
      <c r="E1560">
        <v>2</v>
      </c>
      <c r="F1560" t="s">
        <v>519</v>
      </c>
      <c r="G1560" t="s">
        <v>520</v>
      </c>
      <c r="H1560">
        <v>34</v>
      </c>
      <c r="I1560" t="s">
        <v>270</v>
      </c>
      <c r="J1560" t="s">
        <v>38</v>
      </c>
    </row>
    <row r="1561" spans="1:10">
      <c r="A1561">
        <v>1560</v>
      </c>
      <c r="B1561" t="s">
        <v>2255</v>
      </c>
      <c r="C1561" t="s">
        <v>2295</v>
      </c>
      <c r="D1561" t="s">
        <v>2258</v>
      </c>
      <c r="E1561">
        <v>3</v>
      </c>
      <c r="F1561" t="s">
        <v>65</v>
      </c>
      <c r="G1561" t="s">
        <v>66</v>
      </c>
      <c r="H1561">
        <v>30</v>
      </c>
      <c r="I1561" t="s">
        <v>152</v>
      </c>
      <c r="J1561" t="s">
        <v>38</v>
      </c>
    </row>
    <row r="1562" spans="1:10">
      <c r="A1562">
        <v>1561</v>
      </c>
      <c r="B1562" t="s">
        <v>2255</v>
      </c>
      <c r="C1562" t="s">
        <v>2295</v>
      </c>
      <c r="D1562" t="s">
        <v>2259</v>
      </c>
      <c r="E1562">
        <v>4</v>
      </c>
      <c r="F1562" t="s">
        <v>436</v>
      </c>
      <c r="G1562" t="s">
        <v>437</v>
      </c>
      <c r="H1562">
        <v>27</v>
      </c>
      <c r="I1562" t="s">
        <v>636</v>
      </c>
      <c r="J1562" t="s">
        <v>38</v>
      </c>
    </row>
    <row r="1563" spans="1:10">
      <c r="A1563">
        <v>1562</v>
      </c>
      <c r="B1563" t="s">
        <v>2255</v>
      </c>
      <c r="C1563" t="s">
        <v>2295</v>
      </c>
      <c r="D1563" t="s">
        <v>2260</v>
      </c>
      <c r="E1563">
        <v>5</v>
      </c>
      <c r="F1563" t="s">
        <v>109</v>
      </c>
      <c r="G1563" t="s">
        <v>743</v>
      </c>
      <c r="H1563">
        <v>28</v>
      </c>
      <c r="I1563" t="s">
        <v>99</v>
      </c>
      <c r="J1563" t="s">
        <v>38</v>
      </c>
    </row>
    <row r="1564" spans="1:10">
      <c r="A1564">
        <v>1563</v>
      </c>
      <c r="B1564" t="s">
        <v>2255</v>
      </c>
      <c r="C1564" t="s">
        <v>2295</v>
      </c>
      <c r="D1564" t="s">
        <v>2261</v>
      </c>
      <c r="E1564">
        <v>6</v>
      </c>
      <c r="F1564" t="s">
        <v>170</v>
      </c>
      <c r="G1564" t="s">
        <v>171</v>
      </c>
      <c r="H1564">
        <v>26</v>
      </c>
      <c r="I1564" t="s">
        <v>9</v>
      </c>
      <c r="J1564" t="s">
        <v>38</v>
      </c>
    </row>
    <row r="1565" spans="1:10">
      <c r="A1565">
        <v>1564</v>
      </c>
      <c r="B1565" t="s">
        <v>2255</v>
      </c>
      <c r="C1565" t="s">
        <v>2295</v>
      </c>
      <c r="D1565" t="s">
        <v>2262</v>
      </c>
      <c r="E1565">
        <v>7</v>
      </c>
      <c r="F1565" t="s">
        <v>278</v>
      </c>
      <c r="G1565" t="s">
        <v>279</v>
      </c>
      <c r="H1565">
        <v>32</v>
      </c>
      <c r="I1565" t="s">
        <v>179</v>
      </c>
      <c r="J1565" t="s">
        <v>38</v>
      </c>
    </row>
    <row r="1566" spans="1:10">
      <c r="A1566">
        <v>1565</v>
      </c>
      <c r="B1566" t="s">
        <v>2255</v>
      </c>
      <c r="C1566" t="s">
        <v>2295</v>
      </c>
      <c r="D1566" t="s">
        <v>2263</v>
      </c>
      <c r="E1566">
        <v>8</v>
      </c>
      <c r="F1566" t="s">
        <v>278</v>
      </c>
      <c r="G1566" t="s">
        <v>279</v>
      </c>
      <c r="H1566">
        <v>33</v>
      </c>
      <c r="I1566" t="s">
        <v>99</v>
      </c>
      <c r="J1566" t="s">
        <v>38</v>
      </c>
    </row>
    <row r="1567" spans="1:10">
      <c r="A1567">
        <v>1566</v>
      </c>
      <c r="B1567" t="s">
        <v>2255</v>
      </c>
      <c r="C1567" t="s">
        <v>2295</v>
      </c>
      <c r="D1567" t="s">
        <v>2264</v>
      </c>
      <c r="E1567">
        <v>9</v>
      </c>
      <c r="F1567" t="s">
        <v>1016</v>
      </c>
      <c r="G1567" t="s">
        <v>1017</v>
      </c>
      <c r="H1567">
        <v>34</v>
      </c>
      <c r="I1567" t="s">
        <v>21</v>
      </c>
      <c r="J1567" t="s">
        <v>22</v>
      </c>
    </row>
    <row r="1568" spans="1:10">
      <c r="A1568">
        <v>1567</v>
      </c>
      <c r="B1568" t="s">
        <v>2255</v>
      </c>
      <c r="C1568" t="s">
        <v>2295</v>
      </c>
      <c r="D1568" t="s">
        <v>2265</v>
      </c>
      <c r="E1568">
        <v>10</v>
      </c>
      <c r="F1568" t="s">
        <v>1315</v>
      </c>
      <c r="G1568" t="s">
        <v>1316</v>
      </c>
      <c r="H1568">
        <v>29</v>
      </c>
      <c r="I1568" t="s">
        <v>179</v>
      </c>
      <c r="J1568" t="s">
        <v>38</v>
      </c>
    </row>
    <row r="1569" spans="1:10">
      <c r="A1569">
        <v>1568</v>
      </c>
      <c r="B1569" t="s">
        <v>2255</v>
      </c>
      <c r="C1569" t="s">
        <v>2295</v>
      </c>
      <c r="D1569" t="s">
        <v>2266</v>
      </c>
      <c r="E1569">
        <v>11</v>
      </c>
      <c r="F1569" t="s">
        <v>1315</v>
      </c>
      <c r="G1569" t="s">
        <v>1316</v>
      </c>
      <c r="H1569">
        <v>28</v>
      </c>
      <c r="I1569" t="s">
        <v>99</v>
      </c>
      <c r="J1569" t="s">
        <v>22</v>
      </c>
    </row>
    <row r="1570" spans="1:10">
      <c r="A1570">
        <v>1569</v>
      </c>
      <c r="B1570" t="s">
        <v>2255</v>
      </c>
      <c r="C1570" t="s">
        <v>2295</v>
      </c>
      <c r="D1570" t="s">
        <v>2267</v>
      </c>
      <c r="E1570">
        <v>12</v>
      </c>
      <c r="F1570" t="s">
        <v>1315</v>
      </c>
      <c r="G1570" t="s">
        <v>1316</v>
      </c>
      <c r="H1570">
        <v>29</v>
      </c>
      <c r="I1570" t="s">
        <v>144</v>
      </c>
      <c r="J1570" t="s">
        <v>38</v>
      </c>
    </row>
    <row r="1571" spans="1:10">
      <c r="A1571">
        <v>1570</v>
      </c>
      <c r="B1571" t="s">
        <v>2255</v>
      </c>
      <c r="C1571" t="s">
        <v>2295</v>
      </c>
      <c r="D1571" t="s">
        <v>2268</v>
      </c>
      <c r="E1571">
        <v>13</v>
      </c>
      <c r="F1571" t="s">
        <v>758</v>
      </c>
      <c r="G1571" t="s">
        <v>759</v>
      </c>
      <c r="H1571">
        <v>23</v>
      </c>
      <c r="I1571" t="s">
        <v>40</v>
      </c>
      <c r="J1571" t="s">
        <v>38</v>
      </c>
    </row>
    <row r="1572" spans="1:10">
      <c r="A1572">
        <v>1571</v>
      </c>
      <c r="B1572" t="s">
        <v>2255</v>
      </c>
      <c r="C1572" t="s">
        <v>2295</v>
      </c>
      <c r="D1572" t="s">
        <v>2269</v>
      </c>
      <c r="E1572">
        <v>14</v>
      </c>
      <c r="F1572" t="s">
        <v>688</v>
      </c>
      <c r="G1572" t="s">
        <v>689</v>
      </c>
      <c r="H1572">
        <v>39</v>
      </c>
      <c r="I1572" t="s">
        <v>9</v>
      </c>
      <c r="J1572" t="s">
        <v>38</v>
      </c>
    </row>
    <row r="1573" spans="1:10">
      <c r="A1573">
        <v>1572</v>
      </c>
      <c r="B1573" t="s">
        <v>2255</v>
      </c>
      <c r="C1573" t="s">
        <v>2295</v>
      </c>
      <c r="D1573" t="s">
        <v>2270</v>
      </c>
      <c r="E1573">
        <v>15</v>
      </c>
      <c r="F1573" t="s">
        <v>2271</v>
      </c>
      <c r="G1573" t="s">
        <v>2272</v>
      </c>
      <c r="H1573">
        <v>28</v>
      </c>
      <c r="I1573" t="s">
        <v>60</v>
      </c>
      <c r="J1573" t="s">
        <v>38</v>
      </c>
    </row>
    <row r="1574" spans="1:10">
      <c r="A1574">
        <v>1573</v>
      </c>
      <c r="B1574" t="s">
        <v>2255</v>
      </c>
      <c r="C1574" t="s">
        <v>2295</v>
      </c>
      <c r="D1574" t="s">
        <v>2273</v>
      </c>
      <c r="E1574">
        <v>16</v>
      </c>
      <c r="F1574" t="s">
        <v>446</v>
      </c>
      <c r="G1574" t="s">
        <v>447</v>
      </c>
      <c r="H1574">
        <v>26</v>
      </c>
      <c r="I1574" t="s">
        <v>51</v>
      </c>
      <c r="J1574" t="s">
        <v>38</v>
      </c>
    </row>
    <row r="1575" spans="1:10">
      <c r="A1575">
        <v>1574</v>
      </c>
      <c r="B1575" t="s">
        <v>2255</v>
      </c>
      <c r="C1575" t="s">
        <v>2295</v>
      </c>
      <c r="D1575" t="s">
        <v>2274</v>
      </c>
      <c r="E1575">
        <v>17</v>
      </c>
      <c r="F1575" t="s">
        <v>181</v>
      </c>
      <c r="G1575" t="s">
        <v>182</v>
      </c>
      <c r="H1575">
        <v>35</v>
      </c>
      <c r="I1575" t="s">
        <v>9</v>
      </c>
      <c r="J1575" t="s">
        <v>38</v>
      </c>
    </row>
    <row r="1576" spans="1:10">
      <c r="A1576">
        <v>1575</v>
      </c>
      <c r="B1576" t="s">
        <v>2255</v>
      </c>
      <c r="C1576" t="s">
        <v>2295</v>
      </c>
      <c r="D1576" t="s">
        <v>2275</v>
      </c>
      <c r="E1576">
        <v>18</v>
      </c>
      <c r="F1576" t="s">
        <v>181</v>
      </c>
      <c r="G1576" t="s">
        <v>182</v>
      </c>
      <c r="H1576">
        <v>24</v>
      </c>
      <c r="I1576" t="s">
        <v>35</v>
      </c>
      <c r="J1576" t="s">
        <v>38</v>
      </c>
    </row>
    <row r="1577" spans="1:10">
      <c r="A1577">
        <v>1576</v>
      </c>
      <c r="B1577" t="s">
        <v>2255</v>
      </c>
      <c r="C1577" t="s">
        <v>2295</v>
      </c>
      <c r="D1577" t="s">
        <v>2276</v>
      </c>
      <c r="E1577">
        <v>19</v>
      </c>
      <c r="F1577" t="s">
        <v>449</v>
      </c>
      <c r="G1577" t="s">
        <v>450</v>
      </c>
      <c r="H1577">
        <v>26</v>
      </c>
      <c r="I1577" t="s">
        <v>30</v>
      </c>
      <c r="J1577" t="s">
        <v>38</v>
      </c>
    </row>
    <row r="1578" spans="1:10">
      <c r="A1578">
        <v>1577</v>
      </c>
      <c r="B1578" t="s">
        <v>2255</v>
      </c>
      <c r="C1578" t="s">
        <v>2295</v>
      </c>
      <c r="D1578" t="s">
        <v>2277</v>
      </c>
      <c r="E1578">
        <v>20</v>
      </c>
      <c r="F1578" t="s">
        <v>449</v>
      </c>
      <c r="G1578" t="s">
        <v>450</v>
      </c>
      <c r="H1578">
        <v>31</v>
      </c>
      <c r="I1578" t="s">
        <v>621</v>
      </c>
      <c r="J1578" t="s">
        <v>38</v>
      </c>
    </row>
    <row r="1579" spans="1:10">
      <c r="A1579">
        <v>1578</v>
      </c>
      <c r="B1579" t="s">
        <v>2255</v>
      </c>
      <c r="C1579" t="s">
        <v>2295</v>
      </c>
      <c r="D1579" t="s">
        <v>2278</v>
      </c>
      <c r="E1579">
        <v>21</v>
      </c>
      <c r="F1579" t="s">
        <v>957</v>
      </c>
      <c r="G1579" t="s">
        <v>958</v>
      </c>
      <c r="H1579">
        <v>27</v>
      </c>
      <c r="I1579" t="s">
        <v>51</v>
      </c>
      <c r="J1579" t="s">
        <v>38</v>
      </c>
    </row>
    <row r="1580" spans="1:10">
      <c r="A1580">
        <v>1579</v>
      </c>
      <c r="B1580" t="s">
        <v>2255</v>
      </c>
      <c r="C1580" t="s">
        <v>2295</v>
      </c>
      <c r="D1580" t="s">
        <v>2279</v>
      </c>
      <c r="E1580">
        <v>22</v>
      </c>
      <c r="F1580" t="s">
        <v>957</v>
      </c>
      <c r="G1580" t="s">
        <v>958</v>
      </c>
      <c r="H1580">
        <v>25</v>
      </c>
      <c r="I1580" t="s">
        <v>2280</v>
      </c>
      <c r="J1580" t="s">
        <v>38</v>
      </c>
    </row>
    <row r="1581" spans="1:10">
      <c r="A1581">
        <v>1580</v>
      </c>
      <c r="B1581" t="s">
        <v>2255</v>
      </c>
      <c r="C1581" t="s">
        <v>2295</v>
      </c>
      <c r="D1581" t="s">
        <v>2281</v>
      </c>
      <c r="E1581">
        <v>23</v>
      </c>
      <c r="F1581" t="s">
        <v>1184</v>
      </c>
      <c r="G1581" t="s">
        <v>1185</v>
      </c>
      <c r="H1581">
        <v>31</v>
      </c>
      <c r="I1581" t="s">
        <v>179</v>
      </c>
      <c r="J1581" t="s">
        <v>15</v>
      </c>
    </row>
    <row r="1582" spans="1:10">
      <c r="A1582">
        <v>1581</v>
      </c>
      <c r="B1582" t="s">
        <v>2255</v>
      </c>
      <c r="C1582" t="s">
        <v>2295</v>
      </c>
      <c r="D1582" t="s">
        <v>2282</v>
      </c>
      <c r="E1582">
        <v>24</v>
      </c>
      <c r="F1582" t="s">
        <v>374</v>
      </c>
      <c r="G1582" t="s">
        <v>375</v>
      </c>
      <c r="H1582">
        <v>21</v>
      </c>
      <c r="I1582" t="s">
        <v>123</v>
      </c>
      <c r="J1582" t="s">
        <v>38</v>
      </c>
    </row>
    <row r="1583" spans="1:10">
      <c r="A1583">
        <v>1582</v>
      </c>
      <c r="B1583" t="s">
        <v>2255</v>
      </c>
      <c r="C1583" t="s">
        <v>2295</v>
      </c>
      <c r="D1583" t="s">
        <v>2283</v>
      </c>
      <c r="E1583">
        <v>25</v>
      </c>
      <c r="F1583" t="s">
        <v>2284</v>
      </c>
      <c r="G1583" t="s">
        <v>2285</v>
      </c>
      <c r="H1583">
        <v>26</v>
      </c>
      <c r="I1583" t="s">
        <v>35</v>
      </c>
      <c r="J1583" t="s">
        <v>15</v>
      </c>
    </row>
    <row r="1584" spans="1:10">
      <c r="A1584">
        <v>1583</v>
      </c>
      <c r="B1584" t="s">
        <v>2255</v>
      </c>
      <c r="C1584" t="s">
        <v>2295</v>
      </c>
      <c r="D1584" t="s">
        <v>2286</v>
      </c>
      <c r="E1584">
        <v>26</v>
      </c>
      <c r="F1584" t="s">
        <v>2284</v>
      </c>
      <c r="G1584" t="s">
        <v>2285</v>
      </c>
      <c r="H1584">
        <v>24</v>
      </c>
      <c r="I1584" t="s">
        <v>30</v>
      </c>
      <c r="J1584" t="s">
        <v>38</v>
      </c>
    </row>
    <row r="1585" spans="1:10">
      <c r="A1585">
        <v>1584</v>
      </c>
      <c r="B1585" t="s">
        <v>2255</v>
      </c>
      <c r="C1585" t="s">
        <v>2295</v>
      </c>
      <c r="D1585" t="s">
        <v>2287</v>
      </c>
      <c r="E1585">
        <v>27</v>
      </c>
      <c r="F1585" t="s">
        <v>820</v>
      </c>
      <c r="G1585" t="s">
        <v>821</v>
      </c>
      <c r="H1585">
        <v>19</v>
      </c>
      <c r="I1585" t="s">
        <v>165</v>
      </c>
      <c r="J1585" t="s">
        <v>38</v>
      </c>
    </row>
    <row r="1586" spans="1:10">
      <c r="A1586">
        <v>1585</v>
      </c>
      <c r="B1586" t="s">
        <v>2255</v>
      </c>
      <c r="C1586" t="s">
        <v>2295</v>
      </c>
      <c r="D1586" t="s">
        <v>2288</v>
      </c>
      <c r="E1586">
        <v>28</v>
      </c>
      <c r="F1586" t="s">
        <v>2289</v>
      </c>
      <c r="G1586" t="s">
        <v>2290</v>
      </c>
      <c r="H1586">
        <v>22</v>
      </c>
      <c r="I1586" t="s">
        <v>175</v>
      </c>
      <c r="J1586" t="s">
        <v>38</v>
      </c>
    </row>
    <row r="1587" spans="1:10">
      <c r="A1587">
        <v>1586</v>
      </c>
      <c r="B1587" t="s">
        <v>2255</v>
      </c>
      <c r="C1587" t="s">
        <v>2295</v>
      </c>
      <c r="D1587" t="s">
        <v>2291</v>
      </c>
      <c r="E1587">
        <v>29</v>
      </c>
      <c r="F1587" t="s">
        <v>2292</v>
      </c>
      <c r="G1587" t="s">
        <v>2293</v>
      </c>
      <c r="H1587">
        <v>24</v>
      </c>
      <c r="I1587" t="s">
        <v>152</v>
      </c>
      <c r="J1587" t="s">
        <v>38</v>
      </c>
    </row>
    <row r="1588" spans="1:10">
      <c r="A1588">
        <v>1587</v>
      </c>
      <c r="B1588" t="s">
        <v>2255</v>
      </c>
      <c r="C1588" t="s">
        <v>2295</v>
      </c>
      <c r="D1588" t="s">
        <v>2294</v>
      </c>
      <c r="E1588">
        <v>30</v>
      </c>
      <c r="F1588" t="s">
        <v>896</v>
      </c>
      <c r="G1588" t="s">
        <v>897</v>
      </c>
      <c r="H1588">
        <v>22</v>
      </c>
      <c r="I1588" t="s">
        <v>175</v>
      </c>
      <c r="J1588" t="s">
        <v>38</v>
      </c>
    </row>
    <row r="1589" spans="1:10">
      <c r="A1589">
        <v>1588</v>
      </c>
      <c r="B1589" t="s">
        <v>2255</v>
      </c>
      <c r="C1589" t="s">
        <v>2295</v>
      </c>
      <c r="D1589" t="s">
        <v>2296</v>
      </c>
      <c r="E1589">
        <v>31</v>
      </c>
      <c r="F1589" t="s">
        <v>298</v>
      </c>
      <c r="G1589" t="s">
        <v>299</v>
      </c>
      <c r="H1589">
        <v>18</v>
      </c>
      <c r="I1589" t="s">
        <v>26</v>
      </c>
      <c r="J1589" t="s">
        <v>38</v>
      </c>
    </row>
    <row r="1590" spans="1:10">
      <c r="A1590">
        <v>1589</v>
      </c>
      <c r="B1590" t="s">
        <v>2255</v>
      </c>
      <c r="C1590" t="s">
        <v>2295</v>
      </c>
      <c r="D1590" t="s">
        <v>2297</v>
      </c>
      <c r="E1590">
        <v>32</v>
      </c>
      <c r="F1590" t="s">
        <v>2298</v>
      </c>
      <c r="G1590" t="s">
        <v>2299</v>
      </c>
      <c r="H1590">
        <v>20</v>
      </c>
      <c r="I1590" t="s">
        <v>1025</v>
      </c>
      <c r="J1590" t="s">
        <v>38</v>
      </c>
    </row>
    <row r="1591" spans="1:10">
      <c r="A1591">
        <v>1590</v>
      </c>
      <c r="B1591" t="s">
        <v>2255</v>
      </c>
      <c r="C1591" t="s">
        <v>2295</v>
      </c>
      <c r="D1591" t="s">
        <v>2300</v>
      </c>
      <c r="E1591">
        <v>33</v>
      </c>
      <c r="F1591" t="s">
        <v>455</v>
      </c>
      <c r="G1591" t="s">
        <v>456</v>
      </c>
      <c r="H1591">
        <v>22</v>
      </c>
      <c r="I1591" t="s">
        <v>40</v>
      </c>
      <c r="J1591" t="s">
        <v>38</v>
      </c>
    </row>
    <row r="1592" spans="1:10">
      <c r="A1592">
        <v>1591</v>
      </c>
      <c r="B1592" t="s">
        <v>2255</v>
      </c>
      <c r="C1592" t="s">
        <v>2295</v>
      </c>
      <c r="D1592" t="s">
        <v>2301</v>
      </c>
      <c r="E1592">
        <v>34</v>
      </c>
      <c r="F1592" t="s">
        <v>2302</v>
      </c>
      <c r="G1592" t="s">
        <v>2303</v>
      </c>
      <c r="H1592">
        <v>21</v>
      </c>
      <c r="I1592" t="s">
        <v>9</v>
      </c>
      <c r="J1592" t="s">
        <v>38</v>
      </c>
    </row>
    <row r="1593" spans="1:10">
      <c r="A1593">
        <v>1592</v>
      </c>
      <c r="B1593" t="s">
        <v>2255</v>
      </c>
      <c r="C1593" t="s">
        <v>2295</v>
      </c>
      <c r="D1593" t="s">
        <v>2304</v>
      </c>
      <c r="E1593">
        <v>35</v>
      </c>
      <c r="F1593" t="s">
        <v>2305</v>
      </c>
      <c r="G1593" t="s">
        <v>2306</v>
      </c>
      <c r="H1593">
        <v>19</v>
      </c>
      <c r="I1593" t="s">
        <v>131</v>
      </c>
      <c r="J1593" t="s">
        <v>38</v>
      </c>
    </row>
    <row r="1594" spans="1:10">
      <c r="A1594">
        <v>1593</v>
      </c>
      <c r="B1594" t="s">
        <v>2255</v>
      </c>
      <c r="C1594" t="s">
        <v>2295</v>
      </c>
      <c r="D1594" t="s">
        <v>2307</v>
      </c>
      <c r="E1594">
        <v>36</v>
      </c>
      <c r="F1594" t="s">
        <v>377</v>
      </c>
      <c r="G1594" t="s">
        <v>378</v>
      </c>
      <c r="H1594">
        <v>21</v>
      </c>
      <c r="I1594" t="s">
        <v>51</v>
      </c>
      <c r="J1594" t="s">
        <v>38</v>
      </c>
    </row>
    <row r="1595" spans="1:10">
      <c r="A1595">
        <v>1594</v>
      </c>
      <c r="B1595" t="s">
        <v>2255</v>
      </c>
      <c r="C1595" t="s">
        <v>2295</v>
      </c>
      <c r="D1595" t="s">
        <v>2308</v>
      </c>
      <c r="E1595">
        <v>37</v>
      </c>
      <c r="F1595" t="s">
        <v>1272</v>
      </c>
      <c r="G1595" t="s">
        <v>1273</v>
      </c>
      <c r="H1595">
        <v>21</v>
      </c>
      <c r="I1595" t="s">
        <v>14</v>
      </c>
      <c r="J1595" t="s">
        <v>38</v>
      </c>
    </row>
    <row r="1596" spans="1:10">
      <c r="A1596">
        <v>1595</v>
      </c>
      <c r="B1596" t="s">
        <v>2255</v>
      </c>
      <c r="C1596" t="s">
        <v>2295</v>
      </c>
      <c r="D1596" t="s">
        <v>2309</v>
      </c>
      <c r="E1596">
        <v>38</v>
      </c>
      <c r="F1596" t="s">
        <v>899</v>
      </c>
      <c r="G1596" t="s">
        <v>900</v>
      </c>
      <c r="H1596">
        <v>21</v>
      </c>
      <c r="I1596" t="s">
        <v>196</v>
      </c>
      <c r="J1596" t="s">
        <v>38</v>
      </c>
    </row>
    <row r="1597" spans="1:10">
      <c r="A1597">
        <v>1596</v>
      </c>
      <c r="B1597" t="s">
        <v>2255</v>
      </c>
      <c r="C1597" t="s">
        <v>2295</v>
      </c>
      <c r="D1597" t="s">
        <v>2310</v>
      </c>
      <c r="E1597">
        <v>39</v>
      </c>
      <c r="F1597" t="s">
        <v>2311</v>
      </c>
      <c r="G1597" t="s">
        <v>2312</v>
      </c>
      <c r="H1597">
        <v>19</v>
      </c>
      <c r="I1597" t="s">
        <v>14</v>
      </c>
      <c r="J1597" t="s">
        <v>38</v>
      </c>
    </row>
    <row r="1598" spans="1:10">
      <c r="A1598">
        <v>1597</v>
      </c>
      <c r="B1598" t="s">
        <v>2255</v>
      </c>
      <c r="C1598" t="s">
        <v>2295</v>
      </c>
      <c r="D1598" t="s">
        <v>2313</v>
      </c>
      <c r="E1598">
        <v>40</v>
      </c>
      <c r="F1598" t="s">
        <v>1082</v>
      </c>
      <c r="G1598" t="s">
        <v>1083</v>
      </c>
      <c r="H1598">
        <v>20</v>
      </c>
      <c r="I1598" t="s">
        <v>14</v>
      </c>
      <c r="J1598" t="s">
        <v>38</v>
      </c>
    </row>
    <row r="1599" spans="1:10">
      <c r="A1599">
        <v>1598</v>
      </c>
      <c r="B1599" t="s">
        <v>2255</v>
      </c>
      <c r="C1599" t="s">
        <v>2295</v>
      </c>
      <c r="D1599" t="s">
        <v>2314</v>
      </c>
      <c r="E1599">
        <v>41</v>
      </c>
      <c r="F1599" t="s">
        <v>628</v>
      </c>
      <c r="G1599" t="s">
        <v>629</v>
      </c>
      <c r="H1599">
        <v>22</v>
      </c>
      <c r="I1599" t="s">
        <v>179</v>
      </c>
      <c r="J1599" t="s">
        <v>15</v>
      </c>
    </row>
    <row r="1600" spans="1:10">
      <c r="A1600">
        <v>1599</v>
      </c>
      <c r="B1600" t="s">
        <v>2255</v>
      </c>
      <c r="C1600" t="s">
        <v>2295</v>
      </c>
      <c r="D1600" t="s">
        <v>2315</v>
      </c>
      <c r="E1600">
        <v>42</v>
      </c>
      <c r="F1600" t="s">
        <v>1197</v>
      </c>
      <c r="G1600" t="s">
        <v>1198</v>
      </c>
      <c r="H1600">
        <v>17</v>
      </c>
      <c r="I1600" t="s">
        <v>144</v>
      </c>
      <c r="J1600" t="s">
        <v>38</v>
      </c>
    </row>
    <row r="1601" spans="1:10">
      <c r="A1601">
        <v>1600</v>
      </c>
      <c r="B1601" t="s">
        <v>2255</v>
      </c>
      <c r="C1601" t="s">
        <v>2295</v>
      </c>
      <c r="D1601" t="s">
        <v>2316</v>
      </c>
      <c r="E1601">
        <v>43</v>
      </c>
      <c r="F1601" t="s">
        <v>1868</v>
      </c>
      <c r="G1601" t="s">
        <v>1869</v>
      </c>
      <c r="H1601">
        <v>17</v>
      </c>
      <c r="I1601" t="s">
        <v>26</v>
      </c>
      <c r="J1601" t="s">
        <v>38</v>
      </c>
    </row>
    <row r="1602" spans="1:10">
      <c r="A1602">
        <v>1601</v>
      </c>
      <c r="B1602" t="s">
        <v>2255</v>
      </c>
      <c r="C1602" t="s">
        <v>2295</v>
      </c>
      <c r="D1602" t="s">
        <v>2317</v>
      </c>
      <c r="E1602">
        <v>44</v>
      </c>
      <c r="F1602" t="s">
        <v>2318</v>
      </c>
      <c r="G1602" t="s">
        <v>691</v>
      </c>
      <c r="H1602">
        <v>20</v>
      </c>
      <c r="I1602" t="s">
        <v>175</v>
      </c>
      <c r="J1602" t="s">
        <v>38</v>
      </c>
    </row>
    <row r="1603" spans="1:10">
      <c r="A1603">
        <v>1602</v>
      </c>
      <c r="B1603" t="s">
        <v>2255</v>
      </c>
      <c r="C1603" t="s">
        <v>2295</v>
      </c>
      <c r="D1603" t="s">
        <v>2319</v>
      </c>
      <c r="E1603">
        <v>45</v>
      </c>
      <c r="F1603" t="s">
        <v>2318</v>
      </c>
      <c r="G1603" t="s">
        <v>691</v>
      </c>
      <c r="H1603">
        <v>20</v>
      </c>
      <c r="I1603" t="s">
        <v>40</v>
      </c>
      <c r="J1603" t="s">
        <v>38</v>
      </c>
    </row>
    <row r="1604" spans="1:10">
      <c r="A1604">
        <v>1603</v>
      </c>
      <c r="B1604" t="s">
        <v>2255</v>
      </c>
      <c r="C1604" t="s">
        <v>2295</v>
      </c>
      <c r="D1604" t="s">
        <v>2320</v>
      </c>
      <c r="E1604">
        <v>46</v>
      </c>
      <c r="F1604" t="s">
        <v>2318</v>
      </c>
      <c r="G1604" t="s">
        <v>691</v>
      </c>
      <c r="H1604">
        <v>18</v>
      </c>
      <c r="I1604" t="s">
        <v>51</v>
      </c>
      <c r="J1604" t="s">
        <v>38</v>
      </c>
    </row>
    <row r="1605" spans="1:10">
      <c r="A1605">
        <v>1604</v>
      </c>
      <c r="B1605" t="s">
        <v>2255</v>
      </c>
      <c r="C1605" t="s">
        <v>2295</v>
      </c>
      <c r="D1605" t="s">
        <v>2321</v>
      </c>
      <c r="E1605">
        <v>47</v>
      </c>
      <c r="F1605" t="s">
        <v>2318</v>
      </c>
      <c r="G1605" t="s">
        <v>691</v>
      </c>
      <c r="H1605">
        <v>19</v>
      </c>
      <c r="I1605" t="s">
        <v>196</v>
      </c>
      <c r="J1605" t="s">
        <v>38</v>
      </c>
    </row>
    <row r="1606" spans="1:10">
      <c r="A1606">
        <v>1605</v>
      </c>
      <c r="B1606" t="s">
        <v>2255</v>
      </c>
      <c r="C1606" t="s">
        <v>2295</v>
      </c>
      <c r="D1606" t="s">
        <v>2322</v>
      </c>
      <c r="E1606">
        <v>48</v>
      </c>
      <c r="F1606" t="s">
        <v>2318</v>
      </c>
      <c r="G1606" t="s">
        <v>691</v>
      </c>
      <c r="H1606">
        <v>18</v>
      </c>
      <c r="I1606" t="s">
        <v>9</v>
      </c>
      <c r="J1606" t="s">
        <v>38</v>
      </c>
    </row>
    <row r="1607" spans="1:10">
      <c r="A1607">
        <v>1606</v>
      </c>
      <c r="B1607" t="s">
        <v>2255</v>
      </c>
      <c r="C1607" t="s">
        <v>2295</v>
      </c>
      <c r="D1607" t="s">
        <v>2323</v>
      </c>
      <c r="E1607">
        <v>49</v>
      </c>
      <c r="F1607" t="s">
        <v>2318</v>
      </c>
      <c r="G1607" t="s">
        <v>691</v>
      </c>
      <c r="H1607">
        <v>20</v>
      </c>
      <c r="I1607" t="s">
        <v>51</v>
      </c>
      <c r="J1607" t="s">
        <v>38</v>
      </c>
    </row>
    <row r="1608" spans="1:10">
      <c r="A1608">
        <v>1607</v>
      </c>
      <c r="B1608" t="s">
        <v>2255</v>
      </c>
      <c r="C1608" t="s">
        <v>2295</v>
      </c>
      <c r="D1608" t="s">
        <v>2324</v>
      </c>
      <c r="E1608">
        <v>50</v>
      </c>
      <c r="F1608" t="s">
        <v>2318</v>
      </c>
      <c r="G1608" t="s">
        <v>691</v>
      </c>
      <c r="H1608">
        <v>19</v>
      </c>
      <c r="I1608" t="s">
        <v>14</v>
      </c>
      <c r="J1608" t="s">
        <v>38</v>
      </c>
    </row>
    <row r="1609" spans="1:10">
      <c r="A1609">
        <v>1608</v>
      </c>
      <c r="B1609" t="s">
        <v>2255</v>
      </c>
      <c r="C1609" t="s">
        <v>2295</v>
      </c>
      <c r="D1609" t="s">
        <v>2325</v>
      </c>
      <c r="E1609">
        <v>51</v>
      </c>
      <c r="F1609" t="s">
        <v>2318</v>
      </c>
      <c r="G1609" t="s">
        <v>691</v>
      </c>
      <c r="H1609">
        <v>18</v>
      </c>
      <c r="I1609" t="s">
        <v>175</v>
      </c>
      <c r="J1609" t="s">
        <v>38</v>
      </c>
    </row>
    <row r="1610" spans="1:10">
      <c r="A1610">
        <v>1609</v>
      </c>
      <c r="B1610" t="s">
        <v>2255</v>
      </c>
      <c r="C1610" t="s">
        <v>2295</v>
      </c>
      <c r="D1610" t="s">
        <v>2326</v>
      </c>
      <c r="E1610">
        <v>52</v>
      </c>
      <c r="F1610" t="s">
        <v>2318</v>
      </c>
      <c r="G1610" t="s">
        <v>691</v>
      </c>
      <c r="H1610">
        <v>20</v>
      </c>
      <c r="I1610" t="s">
        <v>56</v>
      </c>
      <c r="J1610" t="s">
        <v>38</v>
      </c>
    </row>
    <row r="1611" spans="1:10">
      <c r="A1611">
        <v>1610</v>
      </c>
      <c r="B1611" t="s">
        <v>2255</v>
      </c>
      <c r="C1611" t="s">
        <v>2295</v>
      </c>
      <c r="D1611" t="s">
        <v>2327</v>
      </c>
      <c r="E1611">
        <v>53</v>
      </c>
      <c r="F1611" t="s">
        <v>2318</v>
      </c>
      <c r="G1611" t="s">
        <v>691</v>
      </c>
      <c r="H1611">
        <v>19</v>
      </c>
      <c r="I1611" t="s">
        <v>60</v>
      </c>
      <c r="J1611" t="s">
        <v>38</v>
      </c>
    </row>
    <row r="1612" spans="1:10">
      <c r="A1612">
        <v>1611</v>
      </c>
      <c r="B1612" t="s">
        <v>2255</v>
      </c>
      <c r="C1612" t="s">
        <v>2295</v>
      </c>
      <c r="D1612" t="s">
        <v>2328</v>
      </c>
      <c r="E1612">
        <v>54</v>
      </c>
      <c r="F1612" t="s">
        <v>2318</v>
      </c>
      <c r="G1612" t="s">
        <v>691</v>
      </c>
      <c r="H1612">
        <v>20</v>
      </c>
      <c r="I1612" t="s">
        <v>26</v>
      </c>
      <c r="J1612" t="s">
        <v>38</v>
      </c>
    </row>
    <row r="1613" spans="1:10">
      <c r="A1613">
        <v>1612</v>
      </c>
      <c r="B1613" t="s">
        <v>2255</v>
      </c>
      <c r="C1613" t="s">
        <v>2295</v>
      </c>
      <c r="D1613" t="s">
        <v>2329</v>
      </c>
      <c r="E1613">
        <v>55</v>
      </c>
      <c r="F1613" t="s">
        <v>2318</v>
      </c>
      <c r="G1613" t="s">
        <v>691</v>
      </c>
      <c r="H1613">
        <v>18</v>
      </c>
      <c r="I1613" t="s">
        <v>175</v>
      </c>
      <c r="J1613" t="s">
        <v>38</v>
      </c>
    </row>
    <row r="1614" spans="1:10">
      <c r="A1614">
        <v>1613</v>
      </c>
      <c r="B1614" t="s">
        <v>2255</v>
      </c>
      <c r="C1614" t="s">
        <v>2295</v>
      </c>
      <c r="D1614" t="s">
        <v>2330</v>
      </c>
      <c r="E1614">
        <v>56</v>
      </c>
      <c r="F1614" t="s">
        <v>2318</v>
      </c>
      <c r="G1614" t="s">
        <v>691</v>
      </c>
      <c r="H1614">
        <v>20</v>
      </c>
      <c r="I1614" t="s">
        <v>131</v>
      </c>
      <c r="J1614" t="s">
        <v>38</v>
      </c>
    </row>
    <row r="1615" spans="1:10">
      <c r="A1615">
        <v>1614</v>
      </c>
      <c r="B1615" t="s">
        <v>2255</v>
      </c>
      <c r="C1615" t="s">
        <v>2295</v>
      </c>
      <c r="D1615" t="s">
        <v>2331</v>
      </c>
      <c r="E1615">
        <v>57</v>
      </c>
      <c r="F1615" t="s">
        <v>2318</v>
      </c>
      <c r="G1615" t="s">
        <v>691</v>
      </c>
      <c r="H1615">
        <v>20</v>
      </c>
      <c r="I1615" t="s">
        <v>9</v>
      </c>
      <c r="J1615" t="s">
        <v>38</v>
      </c>
    </row>
    <row r="1616" spans="1:10">
      <c r="A1616">
        <v>1615</v>
      </c>
      <c r="B1616" t="s">
        <v>2255</v>
      </c>
      <c r="C1616" t="s">
        <v>2295</v>
      </c>
      <c r="D1616" t="s">
        <v>2332</v>
      </c>
      <c r="E1616">
        <v>58</v>
      </c>
      <c r="F1616" t="s">
        <v>2318</v>
      </c>
      <c r="G1616" t="s">
        <v>691</v>
      </c>
      <c r="H1616">
        <v>18</v>
      </c>
      <c r="I1616" t="s">
        <v>19</v>
      </c>
      <c r="J1616" t="s">
        <v>38</v>
      </c>
    </row>
    <row r="1617" spans="1:10">
      <c r="A1617">
        <v>1616</v>
      </c>
      <c r="B1617" t="s">
        <v>2255</v>
      </c>
      <c r="C1617" t="s">
        <v>2295</v>
      </c>
      <c r="D1617" t="s">
        <v>2333</v>
      </c>
      <c r="E1617">
        <v>59</v>
      </c>
      <c r="F1617" t="s">
        <v>2318</v>
      </c>
      <c r="G1617" t="s">
        <v>691</v>
      </c>
      <c r="H1617">
        <v>18</v>
      </c>
      <c r="I1617" t="s">
        <v>14</v>
      </c>
      <c r="J1617" t="s">
        <v>38</v>
      </c>
    </row>
    <row r="1618" spans="1:10">
      <c r="A1618">
        <v>1617</v>
      </c>
      <c r="B1618" t="s">
        <v>2255</v>
      </c>
      <c r="C1618" t="s">
        <v>2295</v>
      </c>
      <c r="D1618" t="s">
        <v>2334</v>
      </c>
      <c r="E1618">
        <v>60</v>
      </c>
      <c r="F1618" t="s">
        <v>2318</v>
      </c>
      <c r="G1618" t="s">
        <v>691</v>
      </c>
      <c r="H1618">
        <v>17</v>
      </c>
      <c r="I1618" t="s">
        <v>679</v>
      </c>
      <c r="J1618" t="s">
        <v>38</v>
      </c>
    </row>
    <row r="1619" spans="1:10">
      <c r="A1619">
        <v>1618</v>
      </c>
      <c r="B1619" t="s">
        <v>2255</v>
      </c>
      <c r="C1619" t="s">
        <v>2295</v>
      </c>
      <c r="D1619" t="s">
        <v>2335</v>
      </c>
      <c r="E1619">
        <v>61</v>
      </c>
      <c r="F1619" t="s">
        <v>2318</v>
      </c>
      <c r="G1619" t="s">
        <v>691</v>
      </c>
      <c r="H1619">
        <v>18</v>
      </c>
      <c r="I1619" t="s">
        <v>26</v>
      </c>
      <c r="J1619" t="s">
        <v>38</v>
      </c>
    </row>
    <row r="1620" spans="1:10">
      <c r="A1620">
        <v>1619</v>
      </c>
      <c r="B1620" t="s">
        <v>2255</v>
      </c>
      <c r="C1620" t="s">
        <v>2295</v>
      </c>
      <c r="D1620" t="s">
        <v>2336</v>
      </c>
      <c r="E1620">
        <v>62</v>
      </c>
      <c r="F1620" t="s">
        <v>2318</v>
      </c>
      <c r="G1620" t="s">
        <v>691</v>
      </c>
      <c r="H1620">
        <v>20</v>
      </c>
      <c r="I1620" t="s">
        <v>40</v>
      </c>
      <c r="J1620" t="s">
        <v>38</v>
      </c>
    </row>
    <row r="1621" spans="1:10">
      <c r="A1621">
        <v>1620</v>
      </c>
      <c r="B1621" t="s">
        <v>2255</v>
      </c>
      <c r="C1621" t="s">
        <v>2295</v>
      </c>
      <c r="D1621" t="s">
        <v>2337</v>
      </c>
      <c r="E1621">
        <v>63</v>
      </c>
      <c r="F1621" t="s">
        <v>2318</v>
      </c>
      <c r="G1621" t="s">
        <v>691</v>
      </c>
      <c r="H1621">
        <v>18</v>
      </c>
      <c r="I1621" t="s">
        <v>134</v>
      </c>
      <c r="J1621" t="s">
        <v>38</v>
      </c>
    </row>
    <row r="1622" spans="1:10">
      <c r="A1622">
        <v>1621</v>
      </c>
      <c r="B1622" t="s">
        <v>2255</v>
      </c>
      <c r="C1622" t="s">
        <v>2295</v>
      </c>
      <c r="D1622" t="s">
        <v>2338</v>
      </c>
      <c r="E1622">
        <v>64</v>
      </c>
      <c r="F1622" t="s">
        <v>2318</v>
      </c>
      <c r="G1622" t="s">
        <v>691</v>
      </c>
      <c r="H1622">
        <v>18</v>
      </c>
      <c r="I1622" t="s">
        <v>51</v>
      </c>
      <c r="J1622" t="s">
        <v>38</v>
      </c>
    </row>
    <row r="1623" spans="1:10">
      <c r="A1623">
        <v>1622</v>
      </c>
      <c r="B1623" t="s">
        <v>2255</v>
      </c>
      <c r="C1623" t="s">
        <v>2295</v>
      </c>
      <c r="D1623" t="s">
        <v>2339</v>
      </c>
      <c r="E1623">
        <v>65</v>
      </c>
      <c r="F1623" t="s">
        <v>2318</v>
      </c>
      <c r="G1623" t="s">
        <v>691</v>
      </c>
      <c r="H1623">
        <v>17</v>
      </c>
      <c r="I1623" t="s">
        <v>1268</v>
      </c>
      <c r="J1623" t="s">
        <v>38</v>
      </c>
    </row>
    <row r="1624" spans="1:10">
      <c r="A1624">
        <v>1623</v>
      </c>
      <c r="B1624" t="s">
        <v>2255</v>
      </c>
      <c r="C1624" t="s">
        <v>2295</v>
      </c>
      <c r="D1624" t="s">
        <v>2340</v>
      </c>
      <c r="E1624">
        <v>66</v>
      </c>
      <c r="F1624" t="s">
        <v>2318</v>
      </c>
      <c r="G1624" t="s">
        <v>691</v>
      </c>
      <c r="H1624">
        <v>18</v>
      </c>
      <c r="I1624" t="s">
        <v>179</v>
      </c>
      <c r="J1624" t="s">
        <v>38</v>
      </c>
    </row>
    <row r="1625" spans="1:10">
      <c r="A1625">
        <v>1624</v>
      </c>
      <c r="B1625" t="s">
        <v>2255</v>
      </c>
      <c r="C1625" t="s">
        <v>2295</v>
      </c>
      <c r="D1625" t="s">
        <v>2341</v>
      </c>
      <c r="E1625">
        <v>67</v>
      </c>
      <c r="F1625" t="s">
        <v>2318</v>
      </c>
      <c r="G1625" t="s">
        <v>691</v>
      </c>
      <c r="H1625">
        <v>19</v>
      </c>
      <c r="I1625" t="s">
        <v>9</v>
      </c>
      <c r="J1625" t="s">
        <v>38</v>
      </c>
    </row>
    <row r="1626" spans="1:10">
      <c r="A1626">
        <v>1625</v>
      </c>
      <c r="B1626" t="s">
        <v>2255</v>
      </c>
      <c r="C1626" t="s">
        <v>2295</v>
      </c>
      <c r="D1626" t="s">
        <v>2342</v>
      </c>
      <c r="E1626">
        <v>68</v>
      </c>
      <c r="F1626" t="s">
        <v>2318</v>
      </c>
      <c r="G1626" t="s">
        <v>691</v>
      </c>
      <c r="H1626">
        <v>18</v>
      </c>
      <c r="I1626" t="s">
        <v>14</v>
      </c>
      <c r="J1626" t="s">
        <v>38</v>
      </c>
    </row>
    <row r="1627" spans="1:10">
      <c r="A1627">
        <v>1626</v>
      </c>
      <c r="B1627" t="s">
        <v>2255</v>
      </c>
      <c r="C1627" t="s">
        <v>2295</v>
      </c>
      <c r="D1627" t="s">
        <v>2343</v>
      </c>
      <c r="E1627">
        <v>69</v>
      </c>
      <c r="F1627" t="s">
        <v>2318</v>
      </c>
      <c r="G1627" t="s">
        <v>691</v>
      </c>
      <c r="H1627">
        <v>19</v>
      </c>
      <c r="I1627" t="s">
        <v>165</v>
      </c>
      <c r="J1627" t="s">
        <v>38</v>
      </c>
    </row>
    <row r="1628" spans="1:10">
      <c r="A1628">
        <v>1627</v>
      </c>
      <c r="B1628" t="s">
        <v>2255</v>
      </c>
      <c r="C1628" t="s">
        <v>2295</v>
      </c>
      <c r="D1628" t="s">
        <v>2344</v>
      </c>
      <c r="E1628">
        <v>70</v>
      </c>
      <c r="F1628" t="s">
        <v>2318</v>
      </c>
      <c r="G1628" t="s">
        <v>691</v>
      </c>
      <c r="H1628">
        <v>20</v>
      </c>
      <c r="I1628" t="s">
        <v>19</v>
      </c>
      <c r="J1628" t="s">
        <v>38</v>
      </c>
    </row>
    <row r="1629" spans="1:10">
      <c r="A1629">
        <v>1628</v>
      </c>
      <c r="B1629" t="s">
        <v>2255</v>
      </c>
      <c r="C1629" t="s">
        <v>2295</v>
      </c>
      <c r="D1629" t="s">
        <v>2345</v>
      </c>
      <c r="E1629">
        <v>71</v>
      </c>
      <c r="F1629" t="s">
        <v>2318</v>
      </c>
      <c r="G1629" t="s">
        <v>691</v>
      </c>
      <c r="H1629">
        <v>18</v>
      </c>
      <c r="I1629" t="s">
        <v>94</v>
      </c>
      <c r="J1629" t="s">
        <v>38</v>
      </c>
    </row>
    <row r="1630" spans="1:10">
      <c r="A1630">
        <v>1629</v>
      </c>
      <c r="B1630" t="s">
        <v>2255</v>
      </c>
      <c r="C1630" t="s">
        <v>2295</v>
      </c>
      <c r="D1630" t="s">
        <v>2346</v>
      </c>
      <c r="E1630">
        <v>72</v>
      </c>
      <c r="F1630" t="s">
        <v>2318</v>
      </c>
      <c r="G1630" t="s">
        <v>691</v>
      </c>
      <c r="H1630">
        <v>17</v>
      </c>
      <c r="I1630" t="s">
        <v>175</v>
      </c>
      <c r="J1630" t="s">
        <v>38</v>
      </c>
    </row>
    <row r="1631" spans="1:10">
      <c r="A1631">
        <v>1630</v>
      </c>
      <c r="B1631" t="s">
        <v>2255</v>
      </c>
      <c r="C1631" t="s">
        <v>2295</v>
      </c>
      <c r="D1631" t="s">
        <v>2347</v>
      </c>
      <c r="E1631">
        <v>73</v>
      </c>
      <c r="F1631" t="s">
        <v>2318</v>
      </c>
      <c r="G1631" t="s">
        <v>691</v>
      </c>
      <c r="H1631">
        <v>19</v>
      </c>
      <c r="I1631" t="s">
        <v>19</v>
      </c>
      <c r="J1631" t="s">
        <v>38</v>
      </c>
    </row>
    <row r="1632" spans="1:10">
      <c r="A1632">
        <v>1631</v>
      </c>
      <c r="B1632" t="s">
        <v>2255</v>
      </c>
      <c r="C1632" t="s">
        <v>2295</v>
      </c>
      <c r="D1632" t="s">
        <v>2348</v>
      </c>
      <c r="E1632">
        <v>74</v>
      </c>
      <c r="F1632" t="s">
        <v>2318</v>
      </c>
      <c r="G1632" t="s">
        <v>691</v>
      </c>
      <c r="H1632">
        <v>20</v>
      </c>
      <c r="I1632" t="s">
        <v>56</v>
      </c>
      <c r="J1632" t="s">
        <v>38</v>
      </c>
    </row>
    <row r="1633" spans="1:10">
      <c r="A1633">
        <v>1632</v>
      </c>
      <c r="B1633" t="s">
        <v>2255</v>
      </c>
      <c r="C1633" t="s">
        <v>2295</v>
      </c>
      <c r="D1633" t="s">
        <v>2349</v>
      </c>
      <c r="E1633">
        <v>75</v>
      </c>
      <c r="F1633" t="s">
        <v>2318</v>
      </c>
      <c r="G1633" t="s">
        <v>691</v>
      </c>
      <c r="H1633">
        <v>19</v>
      </c>
      <c r="I1633" t="s">
        <v>35</v>
      </c>
      <c r="J1633" t="s">
        <v>38</v>
      </c>
    </row>
    <row r="1634" spans="1:10">
      <c r="A1634">
        <v>1633</v>
      </c>
      <c r="B1634" t="s">
        <v>2255</v>
      </c>
      <c r="C1634" t="s">
        <v>2295</v>
      </c>
      <c r="D1634" t="s">
        <v>2350</v>
      </c>
      <c r="E1634">
        <v>76</v>
      </c>
      <c r="F1634" t="s">
        <v>2318</v>
      </c>
      <c r="G1634" t="s">
        <v>691</v>
      </c>
      <c r="H1634">
        <v>20</v>
      </c>
      <c r="I1634" t="s">
        <v>99</v>
      </c>
      <c r="J1634" t="s">
        <v>38</v>
      </c>
    </row>
    <row r="1635" spans="1:10">
      <c r="A1635">
        <v>1634</v>
      </c>
      <c r="B1635" t="s">
        <v>2255</v>
      </c>
      <c r="C1635" t="s">
        <v>2295</v>
      </c>
      <c r="D1635" t="s">
        <v>2351</v>
      </c>
      <c r="E1635">
        <v>77</v>
      </c>
      <c r="F1635" t="s">
        <v>2318</v>
      </c>
      <c r="G1635" t="s">
        <v>691</v>
      </c>
      <c r="H1635">
        <v>17</v>
      </c>
      <c r="I1635" t="s">
        <v>21</v>
      </c>
      <c r="J1635" t="s">
        <v>38</v>
      </c>
    </row>
    <row r="1636" spans="1:10">
      <c r="A1636">
        <v>1635</v>
      </c>
      <c r="B1636" t="s">
        <v>2255</v>
      </c>
      <c r="C1636" t="s">
        <v>2295</v>
      </c>
      <c r="D1636" t="s">
        <v>2352</v>
      </c>
      <c r="E1636">
        <v>78</v>
      </c>
      <c r="F1636" t="s">
        <v>2318</v>
      </c>
      <c r="G1636" t="s">
        <v>691</v>
      </c>
      <c r="H1636">
        <v>20</v>
      </c>
      <c r="I1636" t="s">
        <v>19</v>
      </c>
      <c r="J1636" t="s">
        <v>38</v>
      </c>
    </row>
    <row r="1637" spans="1:10">
      <c r="A1637">
        <v>1636</v>
      </c>
      <c r="B1637" t="s">
        <v>2255</v>
      </c>
      <c r="C1637" t="s">
        <v>2295</v>
      </c>
      <c r="D1637" t="s">
        <v>2353</v>
      </c>
      <c r="E1637">
        <v>79</v>
      </c>
      <c r="F1637" t="s">
        <v>2318</v>
      </c>
      <c r="G1637" t="s">
        <v>691</v>
      </c>
      <c r="H1637">
        <v>19</v>
      </c>
      <c r="I1637" t="s">
        <v>51</v>
      </c>
      <c r="J1637" t="s">
        <v>38</v>
      </c>
    </row>
    <row r="1638" spans="1:10">
      <c r="A1638">
        <v>1637</v>
      </c>
      <c r="B1638" t="s">
        <v>2255</v>
      </c>
      <c r="C1638" t="s">
        <v>2295</v>
      </c>
      <c r="D1638" t="s">
        <v>2354</v>
      </c>
      <c r="E1638">
        <v>80</v>
      </c>
      <c r="F1638" t="s">
        <v>2318</v>
      </c>
      <c r="G1638" t="s">
        <v>691</v>
      </c>
      <c r="H1638">
        <v>18</v>
      </c>
      <c r="I1638" t="s">
        <v>196</v>
      </c>
      <c r="J1638" t="s">
        <v>38</v>
      </c>
    </row>
    <row r="1639" spans="1:10">
      <c r="A1639">
        <v>1638</v>
      </c>
      <c r="B1639" t="s">
        <v>2255</v>
      </c>
      <c r="C1639" t="s">
        <v>2295</v>
      </c>
      <c r="D1639" t="s">
        <v>2355</v>
      </c>
      <c r="E1639">
        <v>81</v>
      </c>
      <c r="F1639" t="s">
        <v>2318</v>
      </c>
      <c r="G1639" t="s">
        <v>691</v>
      </c>
      <c r="H1639">
        <v>16</v>
      </c>
      <c r="I1639" t="s">
        <v>14</v>
      </c>
      <c r="J1639" t="s">
        <v>38</v>
      </c>
    </row>
    <row r="1640" spans="1:10">
      <c r="A1640">
        <v>1639</v>
      </c>
      <c r="B1640" t="s">
        <v>2255</v>
      </c>
      <c r="C1640" t="s">
        <v>2295</v>
      </c>
      <c r="D1640" t="s">
        <v>2356</v>
      </c>
      <c r="E1640">
        <v>82</v>
      </c>
      <c r="F1640" t="s">
        <v>2318</v>
      </c>
      <c r="G1640" t="s">
        <v>691</v>
      </c>
      <c r="H1640">
        <v>19</v>
      </c>
      <c r="I1640" t="s">
        <v>35</v>
      </c>
      <c r="J1640" t="s">
        <v>38</v>
      </c>
    </row>
    <row r="1641" spans="1:10">
      <c r="A1641">
        <v>1640</v>
      </c>
      <c r="B1641" t="s">
        <v>2255</v>
      </c>
      <c r="C1641" t="s">
        <v>2295</v>
      </c>
      <c r="D1641" t="s">
        <v>2357</v>
      </c>
      <c r="E1641">
        <v>83</v>
      </c>
      <c r="F1641" t="s">
        <v>2318</v>
      </c>
      <c r="G1641" t="s">
        <v>691</v>
      </c>
      <c r="H1641">
        <v>17</v>
      </c>
      <c r="I1641" t="s">
        <v>44</v>
      </c>
      <c r="J1641" t="s">
        <v>38</v>
      </c>
    </row>
    <row r="1642" spans="1:10">
      <c r="A1642">
        <v>1641</v>
      </c>
      <c r="B1642" t="s">
        <v>2255</v>
      </c>
      <c r="C1642" t="s">
        <v>2295</v>
      </c>
      <c r="D1642" t="s">
        <v>2358</v>
      </c>
      <c r="E1642">
        <v>84</v>
      </c>
      <c r="F1642" t="s">
        <v>2318</v>
      </c>
      <c r="G1642" t="s">
        <v>691</v>
      </c>
      <c r="H1642">
        <v>19</v>
      </c>
      <c r="I1642" t="s">
        <v>123</v>
      </c>
      <c r="J1642" t="s">
        <v>38</v>
      </c>
    </row>
    <row r="1643" spans="1:10">
      <c r="A1643">
        <v>1642</v>
      </c>
      <c r="B1643" t="s">
        <v>2255</v>
      </c>
      <c r="C1643" t="s">
        <v>2295</v>
      </c>
      <c r="D1643" t="s">
        <v>2359</v>
      </c>
      <c r="E1643">
        <v>85</v>
      </c>
      <c r="F1643" t="s">
        <v>2318</v>
      </c>
      <c r="G1643" t="s">
        <v>691</v>
      </c>
      <c r="H1643">
        <v>18</v>
      </c>
      <c r="I1643" t="s">
        <v>9</v>
      </c>
      <c r="J1643" t="s">
        <v>38</v>
      </c>
    </row>
    <row r="1644" spans="1:10">
      <c r="A1644">
        <v>1643</v>
      </c>
      <c r="B1644" t="s">
        <v>2255</v>
      </c>
      <c r="C1644" t="s">
        <v>2295</v>
      </c>
      <c r="D1644" t="s">
        <v>2360</v>
      </c>
      <c r="E1644">
        <v>86</v>
      </c>
      <c r="F1644" t="s">
        <v>2318</v>
      </c>
      <c r="G1644" t="s">
        <v>691</v>
      </c>
      <c r="H1644">
        <v>20</v>
      </c>
      <c r="I1644" t="s">
        <v>19</v>
      </c>
      <c r="J1644" t="s">
        <v>38</v>
      </c>
    </row>
    <row r="1645" spans="1:10">
      <c r="A1645">
        <v>1644</v>
      </c>
      <c r="B1645" t="s">
        <v>2255</v>
      </c>
      <c r="C1645" t="s">
        <v>2295</v>
      </c>
      <c r="D1645" t="s">
        <v>2361</v>
      </c>
      <c r="E1645">
        <v>87</v>
      </c>
      <c r="F1645" t="s">
        <v>2318</v>
      </c>
      <c r="G1645" t="s">
        <v>691</v>
      </c>
      <c r="H1645">
        <v>19</v>
      </c>
      <c r="I1645" t="s">
        <v>134</v>
      </c>
      <c r="J1645" t="s">
        <v>38</v>
      </c>
    </row>
    <row r="1646" spans="1:10">
      <c r="A1646">
        <v>1645</v>
      </c>
      <c r="B1646" t="s">
        <v>2255</v>
      </c>
      <c r="C1646" t="s">
        <v>2295</v>
      </c>
      <c r="D1646" t="s">
        <v>2362</v>
      </c>
      <c r="E1646">
        <v>88</v>
      </c>
      <c r="F1646" t="s">
        <v>2318</v>
      </c>
      <c r="G1646" t="s">
        <v>691</v>
      </c>
      <c r="H1646">
        <v>19</v>
      </c>
      <c r="I1646" t="s">
        <v>9</v>
      </c>
      <c r="J1646" t="s">
        <v>38</v>
      </c>
    </row>
    <row r="1647" spans="1:10">
      <c r="A1647">
        <v>1646</v>
      </c>
      <c r="B1647" t="s">
        <v>2255</v>
      </c>
      <c r="C1647" t="s">
        <v>2295</v>
      </c>
      <c r="D1647" t="s">
        <v>2363</v>
      </c>
      <c r="E1647">
        <v>89</v>
      </c>
      <c r="F1647" t="s">
        <v>2318</v>
      </c>
      <c r="G1647" t="s">
        <v>691</v>
      </c>
      <c r="H1647">
        <v>17</v>
      </c>
      <c r="I1647" t="s">
        <v>9</v>
      </c>
      <c r="J1647" t="s">
        <v>38</v>
      </c>
    </row>
    <row r="1648" spans="1:10">
      <c r="A1648">
        <v>1647</v>
      </c>
      <c r="B1648" t="s">
        <v>2255</v>
      </c>
      <c r="C1648" t="s">
        <v>2295</v>
      </c>
      <c r="D1648" t="s">
        <v>2364</v>
      </c>
      <c r="E1648">
        <v>90</v>
      </c>
      <c r="F1648" t="s">
        <v>2318</v>
      </c>
      <c r="G1648" t="s">
        <v>691</v>
      </c>
      <c r="H1648">
        <v>17</v>
      </c>
      <c r="I1648" t="s">
        <v>144</v>
      </c>
      <c r="J1648" t="s">
        <v>38</v>
      </c>
    </row>
    <row r="1649" spans="1:10">
      <c r="A1649">
        <v>1648</v>
      </c>
      <c r="B1649" t="s">
        <v>2255</v>
      </c>
      <c r="C1649" t="s">
        <v>2295</v>
      </c>
      <c r="D1649" t="s">
        <v>2365</v>
      </c>
      <c r="E1649">
        <v>91</v>
      </c>
      <c r="F1649" t="s">
        <v>2318</v>
      </c>
      <c r="G1649" t="s">
        <v>691</v>
      </c>
      <c r="H1649">
        <v>17</v>
      </c>
      <c r="I1649" t="s">
        <v>179</v>
      </c>
      <c r="J1649" t="s">
        <v>38</v>
      </c>
    </row>
    <row r="1650" spans="1:10">
      <c r="A1650">
        <v>1649</v>
      </c>
      <c r="B1650" t="s">
        <v>2255</v>
      </c>
      <c r="C1650" t="s">
        <v>2295</v>
      </c>
      <c r="D1650" t="s">
        <v>2366</v>
      </c>
      <c r="E1650">
        <v>92</v>
      </c>
      <c r="F1650" t="s">
        <v>2318</v>
      </c>
      <c r="G1650" t="s">
        <v>691</v>
      </c>
      <c r="H1650">
        <v>19</v>
      </c>
      <c r="I1650" t="s">
        <v>196</v>
      </c>
      <c r="J1650" t="s">
        <v>38</v>
      </c>
    </row>
    <row r="1651" spans="1:10">
      <c r="A1651">
        <v>1650</v>
      </c>
      <c r="B1651" t="s">
        <v>2255</v>
      </c>
      <c r="C1651" t="s">
        <v>2295</v>
      </c>
      <c r="D1651" t="s">
        <v>2367</v>
      </c>
      <c r="E1651">
        <v>93</v>
      </c>
      <c r="F1651" t="s">
        <v>2318</v>
      </c>
      <c r="G1651" t="s">
        <v>691</v>
      </c>
      <c r="H1651">
        <v>18</v>
      </c>
      <c r="I1651" t="s">
        <v>179</v>
      </c>
      <c r="J1651" t="s">
        <v>38</v>
      </c>
    </row>
    <row r="1652" spans="1:10">
      <c r="A1652">
        <v>1651</v>
      </c>
      <c r="B1652" t="s">
        <v>2255</v>
      </c>
      <c r="C1652" t="s">
        <v>2295</v>
      </c>
      <c r="D1652" t="s">
        <v>2368</v>
      </c>
      <c r="E1652">
        <v>94</v>
      </c>
      <c r="F1652" t="s">
        <v>2318</v>
      </c>
      <c r="G1652" t="s">
        <v>691</v>
      </c>
      <c r="H1652">
        <v>18</v>
      </c>
      <c r="I1652" t="s">
        <v>14</v>
      </c>
      <c r="J1652" t="s">
        <v>38</v>
      </c>
    </row>
    <row r="1653" spans="1:10">
      <c r="A1653">
        <v>1652</v>
      </c>
      <c r="B1653" t="s">
        <v>2255</v>
      </c>
      <c r="C1653" t="s">
        <v>2295</v>
      </c>
      <c r="D1653" t="s">
        <v>2369</v>
      </c>
      <c r="E1653">
        <v>95</v>
      </c>
      <c r="F1653" t="s">
        <v>2318</v>
      </c>
      <c r="G1653" t="s">
        <v>691</v>
      </c>
      <c r="H1653">
        <v>17</v>
      </c>
      <c r="I1653" t="s">
        <v>14</v>
      </c>
      <c r="J1653" t="s">
        <v>38</v>
      </c>
    </row>
    <row r="1654" spans="1:10">
      <c r="A1654">
        <v>1653</v>
      </c>
      <c r="B1654" t="s">
        <v>2255</v>
      </c>
      <c r="C1654" t="s">
        <v>2295</v>
      </c>
      <c r="D1654" t="s">
        <v>2370</v>
      </c>
      <c r="E1654">
        <v>96</v>
      </c>
      <c r="F1654" t="s">
        <v>2318</v>
      </c>
      <c r="G1654" t="s">
        <v>691</v>
      </c>
      <c r="H1654">
        <v>19</v>
      </c>
      <c r="I1654" t="s">
        <v>51</v>
      </c>
      <c r="J1654" t="s">
        <v>38</v>
      </c>
    </row>
    <row r="1655" spans="1:10">
      <c r="A1655">
        <v>1654</v>
      </c>
      <c r="B1655" t="s">
        <v>2255</v>
      </c>
      <c r="C1655" t="s">
        <v>2295</v>
      </c>
      <c r="D1655" t="s">
        <v>2371</v>
      </c>
      <c r="E1655">
        <v>97</v>
      </c>
      <c r="F1655" t="s">
        <v>2318</v>
      </c>
      <c r="G1655" t="s">
        <v>691</v>
      </c>
      <c r="H1655">
        <v>17</v>
      </c>
      <c r="I1655" t="s">
        <v>56</v>
      </c>
      <c r="J1655" t="s">
        <v>38</v>
      </c>
    </row>
    <row r="1656" spans="1:10">
      <c r="A1656">
        <v>1655</v>
      </c>
      <c r="B1656" t="s">
        <v>2255</v>
      </c>
      <c r="C1656" t="s">
        <v>2295</v>
      </c>
      <c r="D1656" t="s">
        <v>2372</v>
      </c>
      <c r="E1656">
        <v>98</v>
      </c>
      <c r="F1656" t="s">
        <v>2318</v>
      </c>
      <c r="G1656" t="s">
        <v>691</v>
      </c>
      <c r="H1656">
        <v>19</v>
      </c>
      <c r="I1656" t="s">
        <v>1258</v>
      </c>
      <c r="J1656" t="s">
        <v>38</v>
      </c>
    </row>
    <row r="1657" spans="1:10">
      <c r="A1657">
        <v>1656</v>
      </c>
      <c r="B1657" t="s">
        <v>2255</v>
      </c>
      <c r="C1657" t="s">
        <v>2295</v>
      </c>
      <c r="D1657" t="s">
        <v>2373</v>
      </c>
      <c r="E1657">
        <v>99</v>
      </c>
      <c r="F1657" t="s">
        <v>2318</v>
      </c>
      <c r="G1657" t="s">
        <v>691</v>
      </c>
      <c r="H1657">
        <v>18</v>
      </c>
      <c r="I1657" t="s">
        <v>165</v>
      </c>
      <c r="J1657" t="s">
        <v>38</v>
      </c>
    </row>
    <row r="1658" spans="1:10">
      <c r="A1658">
        <v>1657</v>
      </c>
      <c r="B1658" t="s">
        <v>2255</v>
      </c>
      <c r="C1658" t="s">
        <v>2406</v>
      </c>
      <c r="D1658" t="s">
        <v>2374</v>
      </c>
      <c r="E1658">
        <v>1</v>
      </c>
      <c r="F1658" t="s">
        <v>338</v>
      </c>
      <c r="G1658" t="s">
        <v>339</v>
      </c>
      <c r="H1658">
        <v>26</v>
      </c>
      <c r="I1658" t="s">
        <v>270</v>
      </c>
      <c r="J1658" t="s">
        <v>38</v>
      </c>
    </row>
    <row r="1659" spans="1:10">
      <c r="A1659">
        <v>1658</v>
      </c>
      <c r="B1659" t="s">
        <v>2255</v>
      </c>
      <c r="C1659" t="s">
        <v>2406</v>
      </c>
      <c r="D1659" t="s">
        <v>2375</v>
      </c>
      <c r="E1659">
        <v>2</v>
      </c>
      <c r="F1659" t="s">
        <v>530</v>
      </c>
      <c r="G1659" t="s">
        <v>531</v>
      </c>
      <c r="H1659">
        <v>34</v>
      </c>
      <c r="I1659" t="s">
        <v>99</v>
      </c>
      <c r="J1659" t="s">
        <v>38</v>
      </c>
    </row>
    <row r="1660" spans="1:10">
      <c r="A1660">
        <v>1659</v>
      </c>
      <c r="B1660" t="s">
        <v>2255</v>
      </c>
      <c r="C1660" t="s">
        <v>2406</v>
      </c>
      <c r="D1660" t="s">
        <v>2376</v>
      </c>
      <c r="E1660">
        <v>3</v>
      </c>
      <c r="F1660" t="s">
        <v>65</v>
      </c>
      <c r="G1660" t="s">
        <v>66</v>
      </c>
      <c r="H1660">
        <v>34</v>
      </c>
      <c r="I1660" t="s">
        <v>51</v>
      </c>
      <c r="J1660" t="s">
        <v>38</v>
      </c>
    </row>
    <row r="1661" spans="1:10">
      <c r="A1661">
        <v>1660</v>
      </c>
      <c r="B1661" t="s">
        <v>2255</v>
      </c>
      <c r="C1661" t="s">
        <v>2406</v>
      </c>
      <c r="D1661" t="s">
        <v>2377</v>
      </c>
      <c r="E1661">
        <v>4</v>
      </c>
      <c r="F1661" t="s">
        <v>354</v>
      </c>
      <c r="G1661" t="s">
        <v>355</v>
      </c>
      <c r="H1661">
        <v>30</v>
      </c>
      <c r="I1661" t="s">
        <v>40</v>
      </c>
      <c r="J1661" t="s">
        <v>38</v>
      </c>
    </row>
    <row r="1662" spans="1:10">
      <c r="A1662">
        <v>1661</v>
      </c>
      <c r="B1662" t="s">
        <v>2255</v>
      </c>
      <c r="C1662" t="s">
        <v>2406</v>
      </c>
      <c r="D1662" t="s">
        <v>2378</v>
      </c>
      <c r="E1662">
        <v>5</v>
      </c>
      <c r="F1662" t="s">
        <v>611</v>
      </c>
      <c r="G1662" t="s">
        <v>612</v>
      </c>
      <c r="H1662">
        <v>32</v>
      </c>
      <c r="I1662" t="s">
        <v>14</v>
      </c>
      <c r="J1662" t="s">
        <v>38</v>
      </c>
    </row>
    <row r="1663" spans="1:10">
      <c r="A1663">
        <v>1662</v>
      </c>
      <c r="B1663" t="s">
        <v>2255</v>
      </c>
      <c r="C1663" t="s">
        <v>2406</v>
      </c>
      <c r="D1663" t="s">
        <v>2379</v>
      </c>
      <c r="E1663">
        <v>6</v>
      </c>
      <c r="F1663" t="s">
        <v>436</v>
      </c>
      <c r="G1663" t="s">
        <v>437</v>
      </c>
      <c r="H1663">
        <v>28</v>
      </c>
      <c r="I1663" t="s">
        <v>9</v>
      </c>
      <c r="J1663" t="s">
        <v>38</v>
      </c>
    </row>
    <row r="1664" spans="1:10">
      <c r="A1664">
        <v>1663</v>
      </c>
      <c r="B1664" t="s">
        <v>2255</v>
      </c>
      <c r="C1664" t="s">
        <v>2406</v>
      </c>
      <c r="D1664" t="s">
        <v>2380</v>
      </c>
      <c r="E1664">
        <v>7</v>
      </c>
      <c r="F1664" t="s">
        <v>170</v>
      </c>
      <c r="G1664" t="s">
        <v>171</v>
      </c>
      <c r="H1664">
        <v>29</v>
      </c>
      <c r="I1664" t="s">
        <v>44</v>
      </c>
      <c r="J1664" t="s">
        <v>22</v>
      </c>
    </row>
    <row r="1665" spans="1:10">
      <c r="A1665">
        <v>1664</v>
      </c>
      <c r="B1665" t="s">
        <v>2255</v>
      </c>
      <c r="C1665" t="s">
        <v>2406</v>
      </c>
      <c r="D1665" t="s">
        <v>2381</v>
      </c>
      <c r="E1665">
        <v>8</v>
      </c>
      <c r="F1665" t="s">
        <v>170</v>
      </c>
      <c r="G1665" t="s">
        <v>171</v>
      </c>
      <c r="H1665">
        <v>31</v>
      </c>
      <c r="I1665" t="s">
        <v>175</v>
      </c>
      <c r="J1665" t="s">
        <v>38</v>
      </c>
    </row>
    <row r="1666" spans="1:10">
      <c r="A1666">
        <v>1665</v>
      </c>
      <c r="B1666" t="s">
        <v>2255</v>
      </c>
      <c r="C1666" t="s">
        <v>2406</v>
      </c>
      <c r="D1666" t="s">
        <v>2382</v>
      </c>
      <c r="E1666">
        <v>9</v>
      </c>
      <c r="F1666" t="s">
        <v>615</v>
      </c>
      <c r="G1666" t="s">
        <v>616</v>
      </c>
      <c r="H1666">
        <v>26</v>
      </c>
      <c r="I1666" t="s">
        <v>179</v>
      </c>
      <c r="J1666" t="s">
        <v>38</v>
      </c>
    </row>
    <row r="1667" spans="1:10">
      <c r="A1667">
        <v>1666</v>
      </c>
      <c r="B1667" t="s">
        <v>2255</v>
      </c>
      <c r="C1667" t="s">
        <v>2406</v>
      </c>
      <c r="D1667" t="s">
        <v>2383</v>
      </c>
      <c r="E1667">
        <v>10</v>
      </c>
      <c r="F1667" t="s">
        <v>275</v>
      </c>
      <c r="G1667" t="s">
        <v>276</v>
      </c>
      <c r="H1667">
        <v>33</v>
      </c>
      <c r="I1667" t="s">
        <v>14</v>
      </c>
      <c r="J1667" t="s">
        <v>38</v>
      </c>
    </row>
    <row r="1668" spans="1:10">
      <c r="A1668">
        <v>1667</v>
      </c>
      <c r="B1668" t="s">
        <v>2255</v>
      </c>
      <c r="C1668" t="s">
        <v>2406</v>
      </c>
      <c r="D1668" t="s">
        <v>2384</v>
      </c>
      <c r="E1668">
        <v>11</v>
      </c>
      <c r="F1668" t="s">
        <v>278</v>
      </c>
      <c r="G1668" t="s">
        <v>279</v>
      </c>
      <c r="H1668">
        <v>27</v>
      </c>
      <c r="I1668" t="s">
        <v>94</v>
      </c>
      <c r="J1668" t="s">
        <v>38</v>
      </c>
    </row>
    <row r="1669" spans="1:10">
      <c r="A1669">
        <v>1668</v>
      </c>
      <c r="B1669" t="s">
        <v>2255</v>
      </c>
      <c r="C1669" t="s">
        <v>2406</v>
      </c>
      <c r="D1669" t="s">
        <v>2385</v>
      </c>
      <c r="E1669">
        <v>12</v>
      </c>
      <c r="F1669" t="s">
        <v>278</v>
      </c>
      <c r="G1669" t="s">
        <v>279</v>
      </c>
      <c r="H1669">
        <v>23</v>
      </c>
      <c r="I1669" t="s">
        <v>99</v>
      </c>
      <c r="J1669" t="s">
        <v>38</v>
      </c>
    </row>
    <row r="1670" spans="1:10">
      <c r="A1670">
        <v>1669</v>
      </c>
      <c r="B1670" t="s">
        <v>2255</v>
      </c>
      <c r="C1670" t="s">
        <v>2406</v>
      </c>
      <c r="D1670" t="s">
        <v>2386</v>
      </c>
      <c r="E1670">
        <v>13</v>
      </c>
      <c r="F1670" t="s">
        <v>78</v>
      </c>
      <c r="G1670" t="s">
        <v>79</v>
      </c>
      <c r="H1670">
        <v>34</v>
      </c>
      <c r="I1670" t="s">
        <v>134</v>
      </c>
      <c r="J1670" t="s">
        <v>22</v>
      </c>
    </row>
    <row r="1671" spans="1:10">
      <c r="A1671">
        <v>1670</v>
      </c>
      <c r="B1671" t="s">
        <v>2255</v>
      </c>
      <c r="C1671" t="s">
        <v>2406</v>
      </c>
      <c r="D1671" t="s">
        <v>2387</v>
      </c>
      <c r="E1671">
        <v>14</v>
      </c>
      <c r="F1671" t="s">
        <v>81</v>
      </c>
      <c r="G1671" t="s">
        <v>82</v>
      </c>
      <c r="H1671">
        <v>25</v>
      </c>
      <c r="I1671" t="s">
        <v>9</v>
      </c>
      <c r="J1671" t="s">
        <v>38</v>
      </c>
    </row>
    <row r="1672" spans="1:10">
      <c r="A1672">
        <v>1671</v>
      </c>
      <c r="B1672" t="s">
        <v>2255</v>
      </c>
      <c r="C1672" t="s">
        <v>2406</v>
      </c>
      <c r="D1672" t="s">
        <v>2388</v>
      </c>
      <c r="E1672">
        <v>15</v>
      </c>
      <c r="F1672" t="s">
        <v>2031</v>
      </c>
      <c r="G1672" t="s">
        <v>2032</v>
      </c>
      <c r="H1672">
        <v>28</v>
      </c>
      <c r="I1672" t="s">
        <v>30</v>
      </c>
      <c r="J1672" t="s">
        <v>38</v>
      </c>
    </row>
    <row r="1673" spans="1:10">
      <c r="A1673">
        <v>1672</v>
      </c>
      <c r="B1673" t="s">
        <v>2255</v>
      </c>
      <c r="C1673" t="s">
        <v>2406</v>
      </c>
      <c r="D1673" t="s">
        <v>2389</v>
      </c>
      <c r="E1673">
        <v>16</v>
      </c>
      <c r="F1673" t="s">
        <v>184</v>
      </c>
      <c r="G1673" t="s">
        <v>185</v>
      </c>
      <c r="H1673">
        <v>30</v>
      </c>
      <c r="I1673" t="s">
        <v>51</v>
      </c>
      <c r="J1673" t="s">
        <v>15</v>
      </c>
    </row>
    <row r="1674" spans="1:10">
      <c r="A1674">
        <v>1673</v>
      </c>
      <c r="B1674" t="s">
        <v>2255</v>
      </c>
      <c r="C1674" t="s">
        <v>2406</v>
      </c>
      <c r="D1674" t="s">
        <v>2390</v>
      </c>
      <c r="E1674">
        <v>17</v>
      </c>
      <c r="F1674" t="s">
        <v>957</v>
      </c>
      <c r="G1674" t="s">
        <v>958</v>
      </c>
      <c r="H1674">
        <v>25</v>
      </c>
      <c r="I1674" t="s">
        <v>1584</v>
      </c>
      <c r="J1674" t="s">
        <v>38</v>
      </c>
    </row>
    <row r="1675" spans="1:10">
      <c r="A1675">
        <v>1674</v>
      </c>
      <c r="B1675" t="s">
        <v>2255</v>
      </c>
      <c r="C1675" t="s">
        <v>2406</v>
      </c>
      <c r="D1675" t="s">
        <v>2391</v>
      </c>
      <c r="E1675">
        <v>18</v>
      </c>
      <c r="F1675" t="s">
        <v>957</v>
      </c>
      <c r="G1675" t="s">
        <v>958</v>
      </c>
      <c r="H1675">
        <v>23</v>
      </c>
      <c r="I1675" t="s">
        <v>72</v>
      </c>
      <c r="J1675" t="s">
        <v>38</v>
      </c>
    </row>
    <row r="1676" spans="1:10">
      <c r="A1676">
        <v>1675</v>
      </c>
      <c r="B1676" t="s">
        <v>2255</v>
      </c>
      <c r="C1676" t="s">
        <v>2406</v>
      </c>
      <c r="D1676" t="s">
        <v>2392</v>
      </c>
      <c r="E1676">
        <v>19</v>
      </c>
      <c r="F1676" t="s">
        <v>957</v>
      </c>
      <c r="G1676" t="s">
        <v>958</v>
      </c>
      <c r="H1676">
        <v>24</v>
      </c>
      <c r="I1676" t="s">
        <v>35</v>
      </c>
      <c r="J1676" t="s">
        <v>38</v>
      </c>
    </row>
    <row r="1677" spans="1:10">
      <c r="A1677">
        <v>1676</v>
      </c>
      <c r="B1677" t="s">
        <v>2255</v>
      </c>
      <c r="C1677" t="s">
        <v>2406</v>
      </c>
      <c r="D1677" t="s">
        <v>2393</v>
      </c>
      <c r="E1677">
        <v>20</v>
      </c>
      <c r="F1677" t="s">
        <v>452</v>
      </c>
      <c r="G1677" t="s">
        <v>453</v>
      </c>
      <c r="H1677">
        <v>21</v>
      </c>
      <c r="I1677" t="s">
        <v>99</v>
      </c>
      <c r="J1677" t="s">
        <v>38</v>
      </c>
    </row>
    <row r="1678" spans="1:10">
      <c r="A1678">
        <v>1677</v>
      </c>
      <c r="B1678" t="s">
        <v>2255</v>
      </c>
      <c r="C1678" t="s">
        <v>2406</v>
      </c>
      <c r="D1678" t="s">
        <v>2394</v>
      </c>
      <c r="E1678">
        <v>21</v>
      </c>
      <c r="F1678" t="s">
        <v>893</v>
      </c>
      <c r="G1678" t="s">
        <v>894</v>
      </c>
      <c r="H1678">
        <v>23</v>
      </c>
      <c r="I1678" t="s">
        <v>40</v>
      </c>
      <c r="J1678" t="s">
        <v>38</v>
      </c>
    </row>
    <row r="1679" spans="1:10">
      <c r="A1679">
        <v>1678</v>
      </c>
      <c r="B1679" t="s">
        <v>2255</v>
      </c>
      <c r="C1679" t="s">
        <v>2406</v>
      </c>
      <c r="D1679" t="s">
        <v>2395</v>
      </c>
      <c r="E1679">
        <v>22</v>
      </c>
      <c r="F1679" t="s">
        <v>374</v>
      </c>
      <c r="G1679" t="s">
        <v>375</v>
      </c>
      <c r="H1679">
        <v>20</v>
      </c>
      <c r="I1679" t="s">
        <v>51</v>
      </c>
      <c r="J1679" t="s">
        <v>38</v>
      </c>
    </row>
    <row r="1680" spans="1:10">
      <c r="A1680">
        <v>1679</v>
      </c>
      <c r="B1680" t="s">
        <v>2255</v>
      </c>
      <c r="C1680" t="s">
        <v>2406</v>
      </c>
      <c r="D1680" t="s">
        <v>2396</v>
      </c>
      <c r="E1680">
        <v>23</v>
      </c>
      <c r="F1680" t="s">
        <v>2397</v>
      </c>
      <c r="G1680" t="s">
        <v>2398</v>
      </c>
      <c r="H1680">
        <v>20</v>
      </c>
      <c r="I1680" t="s">
        <v>99</v>
      </c>
      <c r="J1680" t="s">
        <v>38</v>
      </c>
    </row>
    <row r="1681" spans="1:10">
      <c r="A1681">
        <v>1680</v>
      </c>
      <c r="B1681" t="s">
        <v>2255</v>
      </c>
      <c r="C1681" t="s">
        <v>2406</v>
      </c>
      <c r="D1681" t="s">
        <v>2399</v>
      </c>
      <c r="E1681">
        <v>24</v>
      </c>
      <c r="F1681" t="s">
        <v>2284</v>
      </c>
      <c r="G1681" t="s">
        <v>2285</v>
      </c>
      <c r="H1681">
        <v>19</v>
      </c>
      <c r="I1681" t="s">
        <v>9</v>
      </c>
      <c r="J1681" t="s">
        <v>38</v>
      </c>
    </row>
    <row r="1682" spans="1:10">
      <c r="A1682">
        <v>1681</v>
      </c>
      <c r="B1682" t="s">
        <v>2255</v>
      </c>
      <c r="C1682" t="s">
        <v>2406</v>
      </c>
      <c r="D1682" t="s">
        <v>2400</v>
      </c>
      <c r="E1682">
        <v>25</v>
      </c>
      <c r="F1682" t="s">
        <v>1139</v>
      </c>
      <c r="G1682" t="s">
        <v>1140</v>
      </c>
      <c r="H1682">
        <v>18</v>
      </c>
      <c r="I1682" t="s">
        <v>44</v>
      </c>
      <c r="J1682" t="s">
        <v>149</v>
      </c>
    </row>
    <row r="1683" spans="1:10">
      <c r="A1683">
        <v>1682</v>
      </c>
      <c r="B1683" t="s">
        <v>2255</v>
      </c>
      <c r="C1683" t="s">
        <v>2406</v>
      </c>
      <c r="D1683" t="s">
        <v>2401</v>
      </c>
      <c r="E1683">
        <v>26</v>
      </c>
      <c r="F1683" t="s">
        <v>548</v>
      </c>
      <c r="G1683" t="s">
        <v>549</v>
      </c>
      <c r="H1683">
        <v>18</v>
      </c>
      <c r="I1683" t="s">
        <v>51</v>
      </c>
      <c r="J1683" t="s">
        <v>38</v>
      </c>
    </row>
    <row r="1684" spans="1:10">
      <c r="A1684">
        <v>1683</v>
      </c>
      <c r="B1684" t="s">
        <v>2255</v>
      </c>
      <c r="C1684" t="s">
        <v>2406</v>
      </c>
      <c r="D1684" t="s">
        <v>2402</v>
      </c>
      <c r="E1684">
        <v>27</v>
      </c>
      <c r="F1684" t="s">
        <v>455</v>
      </c>
      <c r="G1684" t="s">
        <v>456</v>
      </c>
      <c r="H1684">
        <v>22</v>
      </c>
      <c r="I1684" t="s">
        <v>175</v>
      </c>
      <c r="J1684" t="s">
        <v>38</v>
      </c>
    </row>
    <row r="1685" spans="1:10">
      <c r="A1685">
        <v>1684</v>
      </c>
      <c r="B1685" t="s">
        <v>2255</v>
      </c>
      <c r="C1685" t="s">
        <v>2406</v>
      </c>
      <c r="D1685" t="s">
        <v>2403</v>
      </c>
      <c r="E1685">
        <v>28</v>
      </c>
      <c r="F1685" t="s">
        <v>551</v>
      </c>
      <c r="G1685" t="s">
        <v>552</v>
      </c>
      <c r="H1685">
        <v>21</v>
      </c>
      <c r="I1685" t="s">
        <v>134</v>
      </c>
      <c r="J1685" t="s">
        <v>38</v>
      </c>
    </row>
    <row r="1686" spans="1:10">
      <c r="A1686">
        <v>1685</v>
      </c>
      <c r="B1686" t="s">
        <v>2255</v>
      </c>
      <c r="C1686" t="s">
        <v>2406</v>
      </c>
      <c r="D1686" t="s">
        <v>2404</v>
      </c>
      <c r="E1686">
        <v>29</v>
      </c>
      <c r="F1686" t="s">
        <v>458</v>
      </c>
      <c r="G1686" t="s">
        <v>459</v>
      </c>
      <c r="H1686">
        <v>21</v>
      </c>
      <c r="I1686" t="s">
        <v>123</v>
      </c>
      <c r="J1686" t="s">
        <v>38</v>
      </c>
    </row>
    <row r="1687" spans="1:10">
      <c r="A1687">
        <v>1686</v>
      </c>
      <c r="B1687" t="s">
        <v>2255</v>
      </c>
      <c r="C1687" t="s">
        <v>2406</v>
      </c>
      <c r="D1687" t="s">
        <v>2405</v>
      </c>
      <c r="E1687">
        <v>30</v>
      </c>
      <c r="F1687" t="s">
        <v>554</v>
      </c>
      <c r="G1687" t="s">
        <v>555</v>
      </c>
      <c r="H1687">
        <v>21</v>
      </c>
      <c r="I1687" t="s">
        <v>94</v>
      </c>
      <c r="J1687" t="s">
        <v>38</v>
      </c>
    </row>
    <row r="1688" spans="1:10">
      <c r="A1688">
        <v>1687</v>
      </c>
      <c r="B1688" t="s">
        <v>2255</v>
      </c>
      <c r="C1688" t="s">
        <v>2406</v>
      </c>
      <c r="D1688" t="s">
        <v>2407</v>
      </c>
      <c r="E1688">
        <v>31</v>
      </c>
      <c r="F1688" t="s">
        <v>461</v>
      </c>
      <c r="G1688" t="s">
        <v>462</v>
      </c>
      <c r="H1688">
        <v>21</v>
      </c>
      <c r="I1688" t="s">
        <v>9</v>
      </c>
      <c r="J1688" t="s">
        <v>38</v>
      </c>
    </row>
    <row r="1689" spans="1:10">
      <c r="A1689">
        <v>1688</v>
      </c>
      <c r="B1689" t="s">
        <v>2255</v>
      </c>
      <c r="C1689" t="s">
        <v>2406</v>
      </c>
      <c r="D1689" t="s">
        <v>2408</v>
      </c>
      <c r="E1689">
        <v>32</v>
      </c>
      <c r="F1689" t="s">
        <v>461</v>
      </c>
      <c r="G1689" t="s">
        <v>462</v>
      </c>
      <c r="H1689">
        <v>25</v>
      </c>
      <c r="I1689" t="s">
        <v>2409</v>
      </c>
      <c r="J1689" t="s">
        <v>38</v>
      </c>
    </row>
    <row r="1690" spans="1:10">
      <c r="A1690">
        <v>1689</v>
      </c>
      <c r="B1690" t="s">
        <v>2255</v>
      </c>
      <c r="C1690" t="s">
        <v>2406</v>
      </c>
      <c r="D1690" t="s">
        <v>2410</v>
      </c>
      <c r="E1690">
        <v>33</v>
      </c>
      <c r="F1690" t="s">
        <v>825</v>
      </c>
      <c r="G1690" t="s">
        <v>826</v>
      </c>
      <c r="H1690">
        <v>20</v>
      </c>
      <c r="I1690" t="s">
        <v>51</v>
      </c>
      <c r="J1690" t="s">
        <v>38</v>
      </c>
    </row>
    <row r="1691" spans="1:10">
      <c r="A1691">
        <v>1690</v>
      </c>
      <c r="B1691" t="s">
        <v>2255</v>
      </c>
      <c r="C1691" t="s">
        <v>2406</v>
      </c>
      <c r="D1691" t="s">
        <v>2411</v>
      </c>
      <c r="E1691">
        <v>34</v>
      </c>
      <c r="F1691" t="s">
        <v>1322</v>
      </c>
      <c r="G1691" t="s">
        <v>1323</v>
      </c>
      <c r="H1691">
        <v>19</v>
      </c>
      <c r="I1691" t="s">
        <v>26</v>
      </c>
      <c r="J1691" t="s">
        <v>38</v>
      </c>
    </row>
    <row r="1692" spans="1:10">
      <c r="A1692">
        <v>1691</v>
      </c>
      <c r="B1692" t="s">
        <v>2255</v>
      </c>
      <c r="C1692" t="s">
        <v>2406</v>
      </c>
      <c r="D1692" t="s">
        <v>2412</v>
      </c>
      <c r="E1692">
        <v>35</v>
      </c>
      <c r="F1692" t="s">
        <v>2413</v>
      </c>
      <c r="G1692" t="s">
        <v>2414</v>
      </c>
      <c r="H1692">
        <v>21</v>
      </c>
      <c r="I1692" t="s">
        <v>14</v>
      </c>
      <c r="J1692" t="s">
        <v>38</v>
      </c>
    </row>
    <row r="1693" spans="1:10">
      <c r="A1693">
        <v>1692</v>
      </c>
      <c r="B1693" t="s">
        <v>2255</v>
      </c>
      <c r="C1693" t="s">
        <v>2406</v>
      </c>
      <c r="D1693" t="s">
        <v>2415</v>
      </c>
      <c r="E1693">
        <v>36</v>
      </c>
      <c r="F1693" t="s">
        <v>1082</v>
      </c>
      <c r="G1693" t="s">
        <v>1083</v>
      </c>
      <c r="H1693">
        <v>19</v>
      </c>
      <c r="I1693" t="s">
        <v>30</v>
      </c>
      <c r="J1693" t="s">
        <v>38</v>
      </c>
    </row>
    <row r="1694" spans="1:10">
      <c r="A1694">
        <v>1693</v>
      </c>
      <c r="B1694" t="s">
        <v>2255</v>
      </c>
      <c r="C1694" t="s">
        <v>2406</v>
      </c>
      <c r="D1694" t="s">
        <v>2416</v>
      </c>
      <c r="E1694">
        <v>37</v>
      </c>
      <c r="F1694" t="s">
        <v>1082</v>
      </c>
      <c r="G1694" t="s">
        <v>1083</v>
      </c>
      <c r="H1694">
        <v>19</v>
      </c>
      <c r="I1694" t="s">
        <v>123</v>
      </c>
      <c r="J1694" t="s">
        <v>38</v>
      </c>
    </row>
    <row r="1695" spans="1:10">
      <c r="A1695">
        <v>1694</v>
      </c>
      <c r="B1695" t="s">
        <v>2255</v>
      </c>
      <c r="C1695" t="s">
        <v>2406</v>
      </c>
      <c r="D1695" t="s">
        <v>2417</v>
      </c>
      <c r="E1695">
        <v>38</v>
      </c>
      <c r="F1695" t="s">
        <v>1197</v>
      </c>
      <c r="G1695" t="s">
        <v>1198</v>
      </c>
      <c r="H1695">
        <v>24</v>
      </c>
      <c r="I1695" t="s">
        <v>9</v>
      </c>
      <c r="J1695" t="s">
        <v>38</v>
      </c>
    </row>
    <row r="1696" spans="1:10">
      <c r="A1696">
        <v>1695</v>
      </c>
      <c r="B1696" t="s">
        <v>2255</v>
      </c>
      <c r="C1696" t="s">
        <v>2406</v>
      </c>
      <c r="D1696" t="s">
        <v>2418</v>
      </c>
      <c r="E1696">
        <v>39</v>
      </c>
      <c r="F1696" t="s">
        <v>1868</v>
      </c>
      <c r="G1696" t="s">
        <v>1869</v>
      </c>
      <c r="H1696">
        <v>19</v>
      </c>
      <c r="I1696" t="s">
        <v>270</v>
      </c>
      <c r="J1696" t="s">
        <v>38</v>
      </c>
    </row>
    <row r="1697" spans="1:10">
      <c r="A1697">
        <v>1696</v>
      </c>
      <c r="B1697" t="s">
        <v>2255</v>
      </c>
      <c r="C1697" t="s">
        <v>2406</v>
      </c>
      <c r="D1697" t="s">
        <v>2419</v>
      </c>
      <c r="E1697">
        <v>40</v>
      </c>
      <c r="F1697" t="s">
        <v>1031</v>
      </c>
      <c r="G1697" t="s">
        <v>1032</v>
      </c>
      <c r="H1697">
        <v>22</v>
      </c>
      <c r="I1697" t="s">
        <v>9</v>
      </c>
      <c r="J1697" t="s">
        <v>38</v>
      </c>
    </row>
    <row r="1698" spans="1:10">
      <c r="A1698">
        <v>1697</v>
      </c>
      <c r="B1698" t="s">
        <v>2255</v>
      </c>
      <c r="C1698" t="s">
        <v>2406</v>
      </c>
      <c r="D1698" t="s">
        <v>2420</v>
      </c>
      <c r="E1698">
        <v>41</v>
      </c>
      <c r="F1698" t="s">
        <v>1031</v>
      </c>
      <c r="G1698" t="s">
        <v>1032</v>
      </c>
      <c r="H1698">
        <v>22</v>
      </c>
      <c r="I1698" t="s">
        <v>264</v>
      </c>
      <c r="J1698" t="s">
        <v>38</v>
      </c>
    </row>
    <row r="1699" spans="1:10">
      <c r="A1699">
        <v>1698</v>
      </c>
      <c r="B1699" t="s">
        <v>2255</v>
      </c>
      <c r="C1699" t="s">
        <v>2406</v>
      </c>
      <c r="D1699" t="s">
        <v>2421</v>
      </c>
      <c r="E1699">
        <v>42</v>
      </c>
      <c r="F1699" t="s">
        <v>469</v>
      </c>
      <c r="G1699" t="s">
        <v>470</v>
      </c>
      <c r="H1699">
        <v>20</v>
      </c>
      <c r="I1699" t="s">
        <v>14</v>
      </c>
      <c r="J1699" t="s">
        <v>38</v>
      </c>
    </row>
    <row r="1700" spans="1:10">
      <c r="A1700">
        <v>1699</v>
      </c>
      <c r="B1700" t="s">
        <v>2255</v>
      </c>
      <c r="C1700" t="s">
        <v>2406</v>
      </c>
      <c r="D1700" t="s">
        <v>2422</v>
      </c>
      <c r="E1700">
        <v>43</v>
      </c>
      <c r="F1700" t="s">
        <v>2318</v>
      </c>
      <c r="G1700" t="s">
        <v>691</v>
      </c>
      <c r="H1700">
        <v>19</v>
      </c>
      <c r="I1700" t="s">
        <v>40</v>
      </c>
      <c r="J1700" t="s">
        <v>38</v>
      </c>
    </row>
    <row r="1701" spans="1:10">
      <c r="A1701">
        <v>1700</v>
      </c>
      <c r="B1701" t="s">
        <v>2255</v>
      </c>
      <c r="C1701" t="s">
        <v>2406</v>
      </c>
      <c r="D1701" t="s">
        <v>2423</v>
      </c>
      <c r="E1701">
        <v>44</v>
      </c>
      <c r="F1701" t="s">
        <v>2318</v>
      </c>
      <c r="G1701" t="s">
        <v>691</v>
      </c>
      <c r="H1701">
        <v>18</v>
      </c>
      <c r="I1701" t="s">
        <v>99</v>
      </c>
      <c r="J1701" t="s">
        <v>38</v>
      </c>
    </row>
    <row r="1702" spans="1:10">
      <c r="A1702">
        <v>1701</v>
      </c>
      <c r="B1702" t="s">
        <v>2255</v>
      </c>
      <c r="C1702" t="s">
        <v>2406</v>
      </c>
      <c r="D1702" t="s">
        <v>2424</v>
      </c>
      <c r="E1702">
        <v>45</v>
      </c>
      <c r="F1702" t="s">
        <v>2318</v>
      </c>
      <c r="G1702" t="s">
        <v>691</v>
      </c>
      <c r="H1702">
        <v>18</v>
      </c>
      <c r="I1702" t="s">
        <v>134</v>
      </c>
      <c r="J1702" t="s">
        <v>38</v>
      </c>
    </row>
    <row r="1703" spans="1:10">
      <c r="A1703">
        <v>1702</v>
      </c>
      <c r="B1703" t="s">
        <v>2255</v>
      </c>
      <c r="C1703" t="s">
        <v>2406</v>
      </c>
      <c r="D1703" t="s">
        <v>2425</v>
      </c>
      <c r="E1703">
        <v>46</v>
      </c>
      <c r="F1703" t="s">
        <v>2318</v>
      </c>
      <c r="G1703" t="s">
        <v>691</v>
      </c>
      <c r="H1703">
        <v>19</v>
      </c>
      <c r="I1703" t="s">
        <v>14</v>
      </c>
      <c r="J1703" t="s">
        <v>38</v>
      </c>
    </row>
    <row r="1704" spans="1:10">
      <c r="A1704">
        <v>1703</v>
      </c>
      <c r="B1704" t="s">
        <v>2255</v>
      </c>
      <c r="C1704" t="s">
        <v>2406</v>
      </c>
      <c r="D1704" t="s">
        <v>2426</v>
      </c>
      <c r="E1704">
        <v>47</v>
      </c>
      <c r="F1704" t="s">
        <v>2318</v>
      </c>
      <c r="G1704" t="s">
        <v>691</v>
      </c>
      <c r="H1704">
        <v>17</v>
      </c>
      <c r="I1704" t="s">
        <v>175</v>
      </c>
      <c r="J1704" t="s">
        <v>528</v>
      </c>
    </row>
    <row r="1705" spans="1:10">
      <c r="A1705">
        <v>1704</v>
      </c>
      <c r="B1705" t="s">
        <v>2255</v>
      </c>
      <c r="C1705" t="s">
        <v>2406</v>
      </c>
      <c r="D1705" t="s">
        <v>2427</v>
      </c>
      <c r="E1705">
        <v>48</v>
      </c>
      <c r="F1705" t="s">
        <v>2318</v>
      </c>
      <c r="G1705" t="s">
        <v>691</v>
      </c>
      <c r="H1705">
        <v>17</v>
      </c>
      <c r="I1705" t="s">
        <v>94</v>
      </c>
      <c r="J1705" t="s">
        <v>38</v>
      </c>
    </row>
    <row r="1706" spans="1:10">
      <c r="A1706">
        <v>1705</v>
      </c>
      <c r="B1706" t="s">
        <v>2255</v>
      </c>
      <c r="C1706" t="s">
        <v>2406</v>
      </c>
      <c r="D1706" t="s">
        <v>2428</v>
      </c>
      <c r="E1706">
        <v>49</v>
      </c>
      <c r="F1706" t="s">
        <v>2318</v>
      </c>
      <c r="G1706" t="s">
        <v>691</v>
      </c>
      <c r="H1706">
        <v>19</v>
      </c>
      <c r="I1706" t="s">
        <v>14</v>
      </c>
      <c r="J1706" t="s">
        <v>38</v>
      </c>
    </row>
    <row r="1707" spans="1:10">
      <c r="A1707">
        <v>1706</v>
      </c>
      <c r="B1707" t="s">
        <v>2255</v>
      </c>
      <c r="C1707" t="s">
        <v>2406</v>
      </c>
      <c r="D1707" t="s">
        <v>2429</v>
      </c>
      <c r="E1707">
        <v>50</v>
      </c>
      <c r="F1707" t="s">
        <v>2318</v>
      </c>
      <c r="G1707" t="s">
        <v>691</v>
      </c>
      <c r="H1707">
        <v>20</v>
      </c>
      <c r="I1707" t="s">
        <v>179</v>
      </c>
      <c r="J1707" t="s">
        <v>38</v>
      </c>
    </row>
    <row r="1708" spans="1:10">
      <c r="A1708">
        <v>1707</v>
      </c>
      <c r="B1708" t="s">
        <v>2255</v>
      </c>
      <c r="C1708" t="s">
        <v>2406</v>
      </c>
      <c r="D1708" t="s">
        <v>2430</v>
      </c>
      <c r="E1708">
        <v>51</v>
      </c>
      <c r="F1708" t="s">
        <v>2318</v>
      </c>
      <c r="G1708" t="s">
        <v>691</v>
      </c>
      <c r="H1708">
        <v>19</v>
      </c>
      <c r="I1708" t="s">
        <v>14</v>
      </c>
      <c r="J1708" t="s">
        <v>38</v>
      </c>
    </row>
    <row r="1709" spans="1:10">
      <c r="A1709">
        <v>1708</v>
      </c>
      <c r="B1709" t="s">
        <v>2255</v>
      </c>
      <c r="C1709" t="s">
        <v>2406</v>
      </c>
      <c r="D1709" t="s">
        <v>2431</v>
      </c>
      <c r="E1709">
        <v>52</v>
      </c>
      <c r="F1709" t="s">
        <v>2318</v>
      </c>
      <c r="G1709" t="s">
        <v>691</v>
      </c>
      <c r="H1709">
        <v>20</v>
      </c>
      <c r="I1709" t="s">
        <v>51</v>
      </c>
      <c r="J1709" t="s">
        <v>38</v>
      </c>
    </row>
    <row r="1710" spans="1:10">
      <c r="A1710">
        <v>1709</v>
      </c>
      <c r="B1710" t="s">
        <v>2255</v>
      </c>
      <c r="C1710" t="s">
        <v>2406</v>
      </c>
      <c r="D1710" t="s">
        <v>2432</v>
      </c>
      <c r="E1710">
        <v>53</v>
      </c>
      <c r="F1710" t="s">
        <v>2318</v>
      </c>
      <c r="G1710" t="s">
        <v>691</v>
      </c>
      <c r="H1710">
        <v>20</v>
      </c>
      <c r="I1710" t="s">
        <v>131</v>
      </c>
      <c r="J1710" t="s">
        <v>38</v>
      </c>
    </row>
    <row r="1711" spans="1:10">
      <c r="A1711">
        <v>1710</v>
      </c>
      <c r="B1711" t="s">
        <v>2255</v>
      </c>
      <c r="C1711" t="s">
        <v>2406</v>
      </c>
      <c r="D1711" t="s">
        <v>2433</v>
      </c>
      <c r="E1711">
        <v>54</v>
      </c>
      <c r="F1711" t="s">
        <v>2318</v>
      </c>
      <c r="G1711" t="s">
        <v>691</v>
      </c>
      <c r="H1711">
        <v>18</v>
      </c>
      <c r="I1711" t="s">
        <v>51</v>
      </c>
      <c r="J1711" t="s">
        <v>38</v>
      </c>
    </row>
    <row r="1712" spans="1:10">
      <c r="A1712">
        <v>1711</v>
      </c>
      <c r="B1712" t="s">
        <v>2255</v>
      </c>
      <c r="C1712" t="s">
        <v>2406</v>
      </c>
      <c r="D1712" t="s">
        <v>2434</v>
      </c>
      <c r="E1712">
        <v>55</v>
      </c>
      <c r="F1712" t="s">
        <v>2318</v>
      </c>
      <c r="G1712" t="s">
        <v>691</v>
      </c>
      <c r="H1712">
        <v>19</v>
      </c>
      <c r="I1712" t="s">
        <v>264</v>
      </c>
      <c r="J1712" t="s">
        <v>38</v>
      </c>
    </row>
    <row r="1713" spans="1:10">
      <c r="A1713">
        <v>1712</v>
      </c>
      <c r="B1713" t="s">
        <v>2255</v>
      </c>
      <c r="C1713" t="s">
        <v>2406</v>
      </c>
      <c r="D1713" t="s">
        <v>2435</v>
      </c>
      <c r="E1713">
        <v>56</v>
      </c>
      <c r="F1713" t="s">
        <v>2318</v>
      </c>
      <c r="G1713" t="s">
        <v>691</v>
      </c>
      <c r="H1713">
        <v>19</v>
      </c>
      <c r="I1713" t="s">
        <v>14</v>
      </c>
      <c r="J1713" t="s">
        <v>38</v>
      </c>
    </row>
    <row r="1714" spans="1:10">
      <c r="A1714">
        <v>1713</v>
      </c>
      <c r="B1714" t="s">
        <v>2255</v>
      </c>
      <c r="C1714" t="s">
        <v>2406</v>
      </c>
      <c r="D1714" t="s">
        <v>2436</v>
      </c>
      <c r="E1714">
        <v>57</v>
      </c>
      <c r="F1714" t="s">
        <v>2318</v>
      </c>
      <c r="G1714" t="s">
        <v>691</v>
      </c>
      <c r="H1714">
        <v>18</v>
      </c>
      <c r="I1714" t="s">
        <v>123</v>
      </c>
      <c r="J1714" t="s">
        <v>38</v>
      </c>
    </row>
    <row r="1715" spans="1:10">
      <c r="A1715">
        <v>1714</v>
      </c>
      <c r="B1715" t="s">
        <v>2255</v>
      </c>
      <c r="C1715" t="s">
        <v>2406</v>
      </c>
      <c r="D1715" t="s">
        <v>2437</v>
      </c>
      <c r="E1715">
        <v>58</v>
      </c>
      <c r="F1715" t="s">
        <v>2318</v>
      </c>
      <c r="G1715" t="s">
        <v>691</v>
      </c>
      <c r="H1715">
        <v>18</v>
      </c>
      <c r="I1715" t="s">
        <v>51</v>
      </c>
      <c r="J1715" t="s">
        <v>38</v>
      </c>
    </row>
    <row r="1716" spans="1:10">
      <c r="A1716">
        <v>1715</v>
      </c>
      <c r="B1716" t="s">
        <v>2255</v>
      </c>
      <c r="C1716" t="s">
        <v>2406</v>
      </c>
      <c r="D1716" t="s">
        <v>2438</v>
      </c>
      <c r="E1716">
        <v>59</v>
      </c>
      <c r="F1716" t="s">
        <v>2318</v>
      </c>
      <c r="G1716" t="s">
        <v>691</v>
      </c>
      <c r="H1716">
        <v>18</v>
      </c>
      <c r="I1716" t="s">
        <v>134</v>
      </c>
      <c r="J1716" t="s">
        <v>38</v>
      </c>
    </row>
    <row r="1717" spans="1:10">
      <c r="A1717">
        <v>1716</v>
      </c>
      <c r="B1717" t="s">
        <v>2255</v>
      </c>
      <c r="C1717" t="s">
        <v>2406</v>
      </c>
      <c r="D1717" t="s">
        <v>2439</v>
      </c>
      <c r="E1717">
        <v>60</v>
      </c>
      <c r="F1717" t="s">
        <v>2318</v>
      </c>
      <c r="G1717" t="s">
        <v>691</v>
      </c>
      <c r="H1717">
        <v>17</v>
      </c>
      <c r="I1717" t="s">
        <v>44</v>
      </c>
      <c r="J1717" t="s">
        <v>38</v>
      </c>
    </row>
    <row r="1718" spans="1:10">
      <c r="A1718">
        <v>1717</v>
      </c>
      <c r="B1718" t="s">
        <v>2255</v>
      </c>
      <c r="C1718" t="s">
        <v>2406</v>
      </c>
      <c r="D1718" t="s">
        <v>2440</v>
      </c>
      <c r="E1718">
        <v>61</v>
      </c>
      <c r="F1718" t="s">
        <v>2318</v>
      </c>
      <c r="G1718" t="s">
        <v>691</v>
      </c>
      <c r="H1718">
        <v>18</v>
      </c>
      <c r="I1718" t="s">
        <v>9</v>
      </c>
      <c r="J1718" t="s">
        <v>38</v>
      </c>
    </row>
    <row r="1719" spans="1:10">
      <c r="A1719">
        <v>1718</v>
      </c>
      <c r="B1719" t="s">
        <v>2255</v>
      </c>
      <c r="C1719" t="s">
        <v>2406</v>
      </c>
      <c r="D1719" t="s">
        <v>2441</v>
      </c>
      <c r="E1719">
        <v>62</v>
      </c>
      <c r="F1719" t="s">
        <v>2318</v>
      </c>
      <c r="G1719" t="s">
        <v>691</v>
      </c>
      <c r="H1719">
        <v>17</v>
      </c>
      <c r="I1719" t="s">
        <v>175</v>
      </c>
      <c r="J1719" t="s">
        <v>38</v>
      </c>
    </row>
    <row r="1720" spans="1:10">
      <c r="A1720">
        <v>1719</v>
      </c>
      <c r="B1720" t="s">
        <v>2255</v>
      </c>
      <c r="C1720" t="s">
        <v>2406</v>
      </c>
      <c r="D1720" t="s">
        <v>2442</v>
      </c>
      <c r="E1720">
        <v>63</v>
      </c>
      <c r="F1720" t="s">
        <v>2318</v>
      </c>
      <c r="G1720" t="s">
        <v>691</v>
      </c>
      <c r="H1720">
        <v>20</v>
      </c>
      <c r="I1720" t="s">
        <v>51</v>
      </c>
      <c r="J1720" t="s">
        <v>38</v>
      </c>
    </row>
    <row r="1721" spans="1:10">
      <c r="A1721">
        <v>1720</v>
      </c>
      <c r="B1721" t="s">
        <v>2255</v>
      </c>
      <c r="C1721" t="s">
        <v>2406</v>
      </c>
      <c r="D1721" t="s">
        <v>2443</v>
      </c>
      <c r="E1721">
        <v>64</v>
      </c>
      <c r="F1721" t="s">
        <v>2318</v>
      </c>
      <c r="G1721" t="s">
        <v>691</v>
      </c>
      <c r="H1721">
        <v>18</v>
      </c>
      <c r="I1721" t="s">
        <v>94</v>
      </c>
      <c r="J1721" t="s">
        <v>38</v>
      </c>
    </row>
    <row r="1722" spans="1:10">
      <c r="A1722">
        <v>1721</v>
      </c>
      <c r="B1722" t="s">
        <v>2255</v>
      </c>
      <c r="C1722" t="s">
        <v>2406</v>
      </c>
      <c r="D1722" t="s">
        <v>2444</v>
      </c>
      <c r="E1722">
        <v>65</v>
      </c>
      <c r="F1722" t="s">
        <v>2318</v>
      </c>
      <c r="G1722" t="s">
        <v>691</v>
      </c>
      <c r="H1722">
        <v>19</v>
      </c>
      <c r="I1722" t="s">
        <v>9</v>
      </c>
      <c r="J1722" t="s">
        <v>38</v>
      </c>
    </row>
    <row r="1723" spans="1:10">
      <c r="A1723">
        <v>1722</v>
      </c>
      <c r="B1723" t="s">
        <v>2255</v>
      </c>
      <c r="C1723" t="s">
        <v>2406</v>
      </c>
      <c r="D1723" t="s">
        <v>2445</v>
      </c>
      <c r="E1723">
        <v>66</v>
      </c>
      <c r="F1723" t="s">
        <v>2318</v>
      </c>
      <c r="G1723" t="s">
        <v>691</v>
      </c>
      <c r="H1723">
        <v>17</v>
      </c>
      <c r="I1723" t="s">
        <v>99</v>
      </c>
      <c r="J1723" t="s">
        <v>15</v>
      </c>
    </row>
    <row r="1724" spans="1:10">
      <c r="A1724">
        <v>1723</v>
      </c>
      <c r="B1724" t="s">
        <v>2255</v>
      </c>
      <c r="C1724" t="s">
        <v>2406</v>
      </c>
      <c r="D1724" t="s">
        <v>2446</v>
      </c>
      <c r="E1724">
        <v>67</v>
      </c>
      <c r="F1724" t="s">
        <v>2318</v>
      </c>
      <c r="G1724" t="s">
        <v>691</v>
      </c>
      <c r="H1724">
        <v>20</v>
      </c>
      <c r="I1724" t="s">
        <v>196</v>
      </c>
      <c r="J1724" t="s">
        <v>38</v>
      </c>
    </row>
    <row r="1725" spans="1:10">
      <c r="A1725">
        <v>1724</v>
      </c>
      <c r="B1725" t="s">
        <v>2255</v>
      </c>
      <c r="C1725" t="s">
        <v>2406</v>
      </c>
      <c r="D1725" t="s">
        <v>2447</v>
      </c>
      <c r="E1725">
        <v>68</v>
      </c>
      <c r="F1725" t="s">
        <v>2318</v>
      </c>
      <c r="G1725" t="s">
        <v>691</v>
      </c>
      <c r="H1725">
        <v>19</v>
      </c>
      <c r="I1725" t="s">
        <v>175</v>
      </c>
      <c r="J1725" t="s">
        <v>38</v>
      </c>
    </row>
    <row r="1726" spans="1:10">
      <c r="A1726">
        <v>1725</v>
      </c>
      <c r="B1726" t="s">
        <v>2255</v>
      </c>
      <c r="C1726" t="s">
        <v>2406</v>
      </c>
      <c r="D1726" t="s">
        <v>2448</v>
      </c>
      <c r="E1726">
        <v>69</v>
      </c>
      <c r="F1726" t="s">
        <v>2318</v>
      </c>
      <c r="G1726" t="s">
        <v>691</v>
      </c>
      <c r="H1726">
        <v>18</v>
      </c>
      <c r="I1726" t="s">
        <v>14</v>
      </c>
      <c r="J1726" t="s">
        <v>38</v>
      </c>
    </row>
    <row r="1727" spans="1:10">
      <c r="A1727">
        <v>1726</v>
      </c>
      <c r="B1727" t="s">
        <v>2255</v>
      </c>
      <c r="C1727" t="s">
        <v>2406</v>
      </c>
      <c r="D1727" t="s">
        <v>2449</v>
      </c>
      <c r="E1727">
        <v>70</v>
      </c>
      <c r="F1727" t="s">
        <v>2318</v>
      </c>
      <c r="G1727" t="s">
        <v>691</v>
      </c>
      <c r="H1727">
        <v>20</v>
      </c>
      <c r="I1727" t="s">
        <v>19</v>
      </c>
      <c r="J1727" t="s">
        <v>38</v>
      </c>
    </row>
    <row r="1728" spans="1:10">
      <c r="A1728">
        <v>1727</v>
      </c>
      <c r="B1728" t="s">
        <v>2255</v>
      </c>
      <c r="C1728" t="s">
        <v>2406</v>
      </c>
      <c r="D1728" t="s">
        <v>2450</v>
      </c>
      <c r="E1728">
        <v>71</v>
      </c>
      <c r="F1728" t="s">
        <v>2318</v>
      </c>
      <c r="G1728" t="s">
        <v>691</v>
      </c>
      <c r="H1728">
        <v>17</v>
      </c>
      <c r="I1728" t="s">
        <v>14</v>
      </c>
      <c r="J1728" t="s">
        <v>38</v>
      </c>
    </row>
    <row r="1729" spans="1:10">
      <c r="A1729">
        <v>1728</v>
      </c>
      <c r="B1729" t="s">
        <v>2255</v>
      </c>
      <c r="C1729" t="s">
        <v>2406</v>
      </c>
      <c r="D1729" t="s">
        <v>2451</v>
      </c>
      <c r="E1729">
        <v>72</v>
      </c>
      <c r="F1729" t="s">
        <v>2318</v>
      </c>
      <c r="G1729" t="s">
        <v>691</v>
      </c>
      <c r="H1729">
        <v>17</v>
      </c>
      <c r="I1729" t="s">
        <v>196</v>
      </c>
      <c r="J1729" t="s">
        <v>38</v>
      </c>
    </row>
    <row r="1730" spans="1:10">
      <c r="A1730">
        <v>1729</v>
      </c>
      <c r="B1730" t="s">
        <v>2255</v>
      </c>
      <c r="C1730" t="s">
        <v>2406</v>
      </c>
      <c r="D1730" t="s">
        <v>2452</v>
      </c>
      <c r="E1730">
        <v>73</v>
      </c>
      <c r="F1730" t="s">
        <v>2318</v>
      </c>
      <c r="G1730" t="s">
        <v>691</v>
      </c>
      <c r="H1730">
        <v>16</v>
      </c>
      <c r="I1730" t="s">
        <v>44</v>
      </c>
      <c r="J1730" t="s">
        <v>38</v>
      </c>
    </row>
    <row r="1731" spans="1:10">
      <c r="A1731">
        <v>1730</v>
      </c>
      <c r="B1731" t="s">
        <v>2255</v>
      </c>
      <c r="C1731" t="s">
        <v>2406</v>
      </c>
      <c r="D1731" t="s">
        <v>2453</v>
      </c>
      <c r="E1731">
        <v>74</v>
      </c>
      <c r="F1731" t="s">
        <v>2318</v>
      </c>
      <c r="G1731" t="s">
        <v>691</v>
      </c>
      <c r="H1731">
        <v>18</v>
      </c>
      <c r="I1731" t="s">
        <v>9</v>
      </c>
      <c r="J1731" t="s">
        <v>38</v>
      </c>
    </row>
    <row r="1732" spans="1:10">
      <c r="A1732">
        <v>1731</v>
      </c>
      <c r="B1732" t="s">
        <v>2255</v>
      </c>
      <c r="C1732" t="s">
        <v>2406</v>
      </c>
      <c r="D1732" t="s">
        <v>2454</v>
      </c>
      <c r="E1732">
        <v>75</v>
      </c>
      <c r="F1732" t="s">
        <v>2318</v>
      </c>
      <c r="G1732" t="s">
        <v>691</v>
      </c>
      <c r="H1732">
        <v>17</v>
      </c>
      <c r="I1732" t="s">
        <v>35</v>
      </c>
      <c r="J1732" t="s">
        <v>38</v>
      </c>
    </row>
    <row r="1733" spans="1:10">
      <c r="A1733">
        <v>1732</v>
      </c>
      <c r="B1733" t="s">
        <v>2255</v>
      </c>
      <c r="C1733" t="s">
        <v>2406</v>
      </c>
      <c r="D1733" t="s">
        <v>2455</v>
      </c>
      <c r="E1733">
        <v>76</v>
      </c>
      <c r="F1733" t="s">
        <v>2318</v>
      </c>
      <c r="G1733" t="s">
        <v>691</v>
      </c>
      <c r="H1733">
        <v>17</v>
      </c>
      <c r="I1733" t="s">
        <v>131</v>
      </c>
      <c r="J1733" t="s">
        <v>38</v>
      </c>
    </row>
    <row r="1734" spans="1:10">
      <c r="A1734">
        <v>1733</v>
      </c>
      <c r="B1734" t="s">
        <v>2255</v>
      </c>
      <c r="C1734" t="s">
        <v>2406</v>
      </c>
      <c r="D1734" t="s">
        <v>2456</v>
      </c>
      <c r="E1734">
        <v>77</v>
      </c>
      <c r="F1734" t="s">
        <v>2318</v>
      </c>
      <c r="G1734" t="s">
        <v>691</v>
      </c>
      <c r="H1734">
        <v>20</v>
      </c>
      <c r="I1734" t="s">
        <v>175</v>
      </c>
      <c r="J1734" t="s">
        <v>38</v>
      </c>
    </row>
    <row r="1735" spans="1:10">
      <c r="A1735">
        <v>1734</v>
      </c>
      <c r="B1735" t="s">
        <v>2255</v>
      </c>
      <c r="C1735" t="s">
        <v>2457</v>
      </c>
      <c r="D1735" t="s">
        <v>1353</v>
      </c>
      <c r="E1735">
        <v>1</v>
      </c>
      <c r="F1735" t="s">
        <v>423</v>
      </c>
      <c r="G1735" t="s">
        <v>424</v>
      </c>
      <c r="H1735">
        <v>27</v>
      </c>
      <c r="I1735" t="s">
        <v>175</v>
      </c>
      <c r="J1735" t="s">
        <v>38</v>
      </c>
    </row>
    <row r="1736" spans="1:10">
      <c r="A1736">
        <v>1735</v>
      </c>
      <c r="B1736" t="s">
        <v>2255</v>
      </c>
      <c r="C1736" t="s">
        <v>2457</v>
      </c>
      <c r="D1736" t="s">
        <v>2458</v>
      </c>
      <c r="E1736">
        <v>2</v>
      </c>
      <c r="F1736" t="s">
        <v>885</v>
      </c>
      <c r="G1736" t="s">
        <v>886</v>
      </c>
      <c r="H1736">
        <v>26</v>
      </c>
      <c r="I1736" t="s">
        <v>9</v>
      </c>
      <c r="J1736" t="s">
        <v>38</v>
      </c>
    </row>
    <row r="1737" spans="1:10">
      <c r="A1737">
        <v>1736</v>
      </c>
      <c r="B1737" t="s">
        <v>2255</v>
      </c>
      <c r="C1737" t="s">
        <v>2457</v>
      </c>
      <c r="D1737" t="s">
        <v>2459</v>
      </c>
      <c r="E1737">
        <v>3</v>
      </c>
      <c r="F1737" t="s">
        <v>615</v>
      </c>
      <c r="G1737" t="s">
        <v>616</v>
      </c>
      <c r="H1737">
        <v>30</v>
      </c>
      <c r="I1737" t="s">
        <v>51</v>
      </c>
      <c r="J1737" t="s">
        <v>38</v>
      </c>
    </row>
    <row r="1738" spans="1:10">
      <c r="A1738">
        <v>1737</v>
      </c>
      <c r="B1738" t="s">
        <v>2255</v>
      </c>
      <c r="C1738" t="s">
        <v>2457</v>
      </c>
      <c r="D1738" t="s">
        <v>2460</v>
      </c>
      <c r="E1738">
        <v>4</v>
      </c>
      <c r="F1738" t="s">
        <v>74</v>
      </c>
      <c r="G1738" t="s">
        <v>75</v>
      </c>
      <c r="H1738">
        <v>28</v>
      </c>
      <c r="I1738" t="s">
        <v>51</v>
      </c>
      <c r="J1738" t="s">
        <v>38</v>
      </c>
    </row>
    <row r="1739" spans="1:10">
      <c r="A1739">
        <v>1738</v>
      </c>
      <c r="B1739" t="s">
        <v>2255</v>
      </c>
      <c r="C1739" t="s">
        <v>2457</v>
      </c>
      <c r="D1739" t="s">
        <v>2461</v>
      </c>
      <c r="E1739">
        <v>5</v>
      </c>
      <c r="F1739" t="s">
        <v>173</v>
      </c>
      <c r="G1739" t="s">
        <v>174</v>
      </c>
      <c r="H1739">
        <v>25</v>
      </c>
      <c r="I1739" t="s">
        <v>131</v>
      </c>
      <c r="J1739" t="s">
        <v>38</v>
      </c>
    </row>
    <row r="1740" spans="1:10">
      <c r="A1740">
        <v>1739</v>
      </c>
      <c r="B1740" t="s">
        <v>2255</v>
      </c>
      <c r="C1740" t="s">
        <v>2457</v>
      </c>
      <c r="D1740" t="s">
        <v>2462</v>
      </c>
      <c r="E1740">
        <v>6</v>
      </c>
      <c r="F1740" t="s">
        <v>81</v>
      </c>
      <c r="G1740" t="s">
        <v>82</v>
      </c>
      <c r="H1740">
        <v>26</v>
      </c>
      <c r="I1740" t="s">
        <v>179</v>
      </c>
      <c r="J1740" t="s">
        <v>38</v>
      </c>
    </row>
    <row r="1741" spans="1:10">
      <c r="A1741">
        <v>1740</v>
      </c>
      <c r="B1741" t="s">
        <v>2255</v>
      </c>
      <c r="C1741" t="s">
        <v>2457</v>
      </c>
      <c r="D1741" t="s">
        <v>2463</v>
      </c>
      <c r="E1741">
        <v>7</v>
      </c>
      <c r="F1741" t="s">
        <v>442</v>
      </c>
      <c r="G1741" t="s">
        <v>443</v>
      </c>
      <c r="H1741">
        <v>34</v>
      </c>
      <c r="I1741" t="s">
        <v>9</v>
      </c>
      <c r="J1741" t="s">
        <v>38</v>
      </c>
    </row>
    <row r="1742" spans="1:10">
      <c r="A1742">
        <v>1741</v>
      </c>
      <c r="B1742" t="s">
        <v>2255</v>
      </c>
      <c r="C1742" t="s">
        <v>2457</v>
      </c>
      <c r="D1742" t="s">
        <v>2464</v>
      </c>
      <c r="E1742">
        <v>8</v>
      </c>
      <c r="F1742" t="s">
        <v>755</v>
      </c>
      <c r="G1742" t="s">
        <v>756</v>
      </c>
      <c r="H1742">
        <v>30</v>
      </c>
      <c r="I1742" t="s">
        <v>99</v>
      </c>
      <c r="J1742" t="s">
        <v>38</v>
      </c>
    </row>
    <row r="1743" spans="1:10">
      <c r="A1743">
        <v>1742</v>
      </c>
      <c r="B1743" t="s">
        <v>2255</v>
      </c>
      <c r="C1743" t="s">
        <v>2457</v>
      </c>
      <c r="D1743" t="s">
        <v>2465</v>
      </c>
      <c r="E1743">
        <v>9</v>
      </c>
      <c r="F1743" t="s">
        <v>177</v>
      </c>
      <c r="G1743" t="s">
        <v>178</v>
      </c>
      <c r="H1743">
        <v>37</v>
      </c>
      <c r="I1743" t="s">
        <v>99</v>
      </c>
      <c r="J1743" t="s">
        <v>38</v>
      </c>
    </row>
    <row r="1744" spans="1:10">
      <c r="A1744">
        <v>1743</v>
      </c>
      <c r="B1744" t="s">
        <v>2255</v>
      </c>
      <c r="C1744" t="s">
        <v>2457</v>
      </c>
      <c r="D1744" t="s">
        <v>2466</v>
      </c>
      <c r="E1744">
        <v>10</v>
      </c>
      <c r="F1744" t="s">
        <v>177</v>
      </c>
      <c r="G1744" t="s">
        <v>178</v>
      </c>
      <c r="H1744">
        <v>36</v>
      </c>
      <c r="I1744" t="s">
        <v>14</v>
      </c>
      <c r="J1744" t="s">
        <v>38</v>
      </c>
    </row>
    <row r="1745" spans="1:10">
      <c r="A1745">
        <v>1744</v>
      </c>
      <c r="B1745" t="s">
        <v>2255</v>
      </c>
      <c r="C1745" t="s">
        <v>2457</v>
      </c>
      <c r="D1745" t="s">
        <v>2467</v>
      </c>
      <c r="E1745">
        <v>11</v>
      </c>
      <c r="F1745" t="s">
        <v>761</v>
      </c>
      <c r="G1745" t="s">
        <v>762</v>
      </c>
      <c r="H1745">
        <v>27</v>
      </c>
      <c r="I1745" t="s">
        <v>99</v>
      </c>
      <c r="J1745" t="s">
        <v>38</v>
      </c>
    </row>
    <row r="1746" spans="1:10">
      <c r="A1746">
        <v>1745</v>
      </c>
      <c r="B1746" t="s">
        <v>2255</v>
      </c>
      <c r="C1746" t="s">
        <v>2457</v>
      </c>
      <c r="D1746" t="s">
        <v>2468</v>
      </c>
      <c r="E1746">
        <v>12</v>
      </c>
      <c r="F1746" t="s">
        <v>761</v>
      </c>
      <c r="G1746" t="s">
        <v>762</v>
      </c>
      <c r="H1746">
        <v>30</v>
      </c>
      <c r="I1746" t="s">
        <v>144</v>
      </c>
      <c r="J1746" t="s">
        <v>38</v>
      </c>
    </row>
    <row r="1747" spans="1:10">
      <c r="A1747">
        <v>1746</v>
      </c>
      <c r="B1747" t="s">
        <v>2255</v>
      </c>
      <c r="C1747" t="s">
        <v>2457</v>
      </c>
      <c r="D1747" t="s">
        <v>2469</v>
      </c>
      <c r="E1747">
        <v>13</v>
      </c>
      <c r="F1747" t="s">
        <v>761</v>
      </c>
      <c r="G1747" t="s">
        <v>762</v>
      </c>
      <c r="H1747">
        <v>31</v>
      </c>
      <c r="I1747" t="s">
        <v>40</v>
      </c>
      <c r="J1747" t="s">
        <v>38</v>
      </c>
    </row>
    <row r="1748" spans="1:10">
      <c r="A1748">
        <v>1747</v>
      </c>
      <c r="B1748" t="s">
        <v>2255</v>
      </c>
      <c r="C1748" t="s">
        <v>2457</v>
      </c>
      <c r="D1748" t="s">
        <v>2470</v>
      </c>
      <c r="E1748">
        <v>14</v>
      </c>
      <c r="F1748" t="s">
        <v>761</v>
      </c>
      <c r="G1748" t="s">
        <v>762</v>
      </c>
      <c r="H1748">
        <v>31</v>
      </c>
      <c r="I1748" t="s">
        <v>51</v>
      </c>
      <c r="J1748" t="s">
        <v>38</v>
      </c>
    </row>
    <row r="1749" spans="1:10">
      <c r="A1749">
        <v>1748</v>
      </c>
      <c r="B1749" t="s">
        <v>2255</v>
      </c>
      <c r="C1749" t="s">
        <v>2457</v>
      </c>
      <c r="D1749" t="s">
        <v>2471</v>
      </c>
      <c r="E1749">
        <v>15</v>
      </c>
      <c r="F1749" t="s">
        <v>181</v>
      </c>
      <c r="G1749" t="s">
        <v>182</v>
      </c>
      <c r="H1749">
        <v>18</v>
      </c>
      <c r="I1749" t="s">
        <v>144</v>
      </c>
      <c r="J1749" t="s">
        <v>38</v>
      </c>
    </row>
    <row r="1750" spans="1:10">
      <c r="A1750">
        <v>1749</v>
      </c>
      <c r="B1750" t="s">
        <v>2255</v>
      </c>
      <c r="C1750" t="s">
        <v>2457</v>
      </c>
      <c r="D1750" t="s">
        <v>2472</v>
      </c>
      <c r="E1750">
        <v>16</v>
      </c>
      <c r="F1750" t="s">
        <v>181</v>
      </c>
      <c r="G1750" t="s">
        <v>182</v>
      </c>
      <c r="H1750">
        <v>32</v>
      </c>
      <c r="I1750" t="s">
        <v>99</v>
      </c>
      <c r="J1750" t="s">
        <v>38</v>
      </c>
    </row>
    <row r="1751" spans="1:10">
      <c r="A1751">
        <v>1750</v>
      </c>
      <c r="B1751" t="s">
        <v>2255</v>
      </c>
      <c r="C1751" t="s">
        <v>2457</v>
      </c>
      <c r="D1751" t="s">
        <v>2473</v>
      </c>
      <c r="E1751">
        <v>17</v>
      </c>
      <c r="F1751" t="s">
        <v>181</v>
      </c>
      <c r="G1751" t="s">
        <v>182</v>
      </c>
      <c r="H1751">
        <v>39</v>
      </c>
      <c r="I1751" t="s">
        <v>94</v>
      </c>
      <c r="J1751" t="s">
        <v>38</v>
      </c>
    </row>
    <row r="1752" spans="1:10">
      <c r="A1752">
        <v>1751</v>
      </c>
      <c r="B1752" t="s">
        <v>2255</v>
      </c>
      <c r="C1752" t="s">
        <v>2457</v>
      </c>
      <c r="D1752" t="s">
        <v>2474</v>
      </c>
      <c r="E1752">
        <v>18</v>
      </c>
      <c r="F1752" t="s">
        <v>184</v>
      </c>
      <c r="G1752" t="s">
        <v>185</v>
      </c>
      <c r="H1752">
        <v>30</v>
      </c>
      <c r="I1752" t="s">
        <v>14</v>
      </c>
      <c r="J1752" t="s">
        <v>38</v>
      </c>
    </row>
    <row r="1753" spans="1:10">
      <c r="A1753">
        <v>1752</v>
      </c>
      <c r="B1753" t="s">
        <v>2255</v>
      </c>
      <c r="C1753" t="s">
        <v>2457</v>
      </c>
      <c r="D1753" t="s">
        <v>2475</v>
      </c>
      <c r="E1753">
        <v>19</v>
      </c>
      <c r="F1753" t="s">
        <v>184</v>
      </c>
      <c r="G1753" t="s">
        <v>185</v>
      </c>
      <c r="H1753">
        <v>24</v>
      </c>
      <c r="I1753" t="s">
        <v>99</v>
      </c>
      <c r="J1753" t="s">
        <v>38</v>
      </c>
    </row>
    <row r="1754" spans="1:10">
      <c r="A1754">
        <v>1753</v>
      </c>
      <c r="B1754" t="s">
        <v>2255</v>
      </c>
      <c r="C1754" t="s">
        <v>2457</v>
      </c>
      <c r="D1754" t="s">
        <v>2476</v>
      </c>
      <c r="E1754">
        <v>20</v>
      </c>
      <c r="F1754" t="s">
        <v>449</v>
      </c>
      <c r="G1754" t="s">
        <v>450</v>
      </c>
      <c r="H1754">
        <v>26</v>
      </c>
      <c r="I1754" t="s">
        <v>99</v>
      </c>
      <c r="J1754" t="s">
        <v>38</v>
      </c>
    </row>
    <row r="1755" spans="1:10">
      <c r="A1755">
        <v>1754</v>
      </c>
      <c r="B1755" t="s">
        <v>2255</v>
      </c>
      <c r="C1755" t="s">
        <v>2457</v>
      </c>
      <c r="D1755" t="s">
        <v>2477</v>
      </c>
      <c r="E1755">
        <v>21</v>
      </c>
      <c r="F1755" t="s">
        <v>449</v>
      </c>
      <c r="G1755" t="s">
        <v>450</v>
      </c>
      <c r="H1755">
        <v>27</v>
      </c>
      <c r="I1755" t="s">
        <v>134</v>
      </c>
      <c r="J1755" t="s">
        <v>38</v>
      </c>
    </row>
    <row r="1756" spans="1:10">
      <c r="A1756">
        <v>1755</v>
      </c>
      <c r="B1756" t="s">
        <v>2255</v>
      </c>
      <c r="C1756" t="s">
        <v>2457</v>
      </c>
      <c r="D1756" t="s">
        <v>2478</v>
      </c>
      <c r="E1756">
        <v>22</v>
      </c>
      <c r="F1756" t="s">
        <v>539</v>
      </c>
      <c r="G1756" t="s">
        <v>540</v>
      </c>
      <c r="H1756">
        <v>22</v>
      </c>
      <c r="I1756" t="s">
        <v>30</v>
      </c>
      <c r="J1756" t="s">
        <v>38</v>
      </c>
    </row>
    <row r="1757" spans="1:10">
      <c r="A1757">
        <v>1756</v>
      </c>
      <c r="B1757" t="s">
        <v>2255</v>
      </c>
      <c r="C1757" t="s">
        <v>2457</v>
      </c>
      <c r="D1757" t="s">
        <v>2479</v>
      </c>
      <c r="E1757">
        <v>23</v>
      </c>
      <c r="F1757" t="s">
        <v>539</v>
      </c>
      <c r="G1757" t="s">
        <v>540</v>
      </c>
      <c r="H1757">
        <v>23</v>
      </c>
      <c r="I1757" t="s">
        <v>60</v>
      </c>
      <c r="J1757" t="s">
        <v>38</v>
      </c>
    </row>
    <row r="1758" spans="1:10">
      <c r="A1758">
        <v>1757</v>
      </c>
      <c r="B1758" t="s">
        <v>2255</v>
      </c>
      <c r="C1758" t="s">
        <v>2457</v>
      </c>
      <c r="D1758" t="s">
        <v>2480</v>
      </c>
      <c r="E1758">
        <v>24</v>
      </c>
      <c r="F1758" t="s">
        <v>539</v>
      </c>
      <c r="G1758" t="s">
        <v>540</v>
      </c>
      <c r="H1758">
        <v>21</v>
      </c>
      <c r="I1758" t="s">
        <v>51</v>
      </c>
      <c r="J1758" t="s">
        <v>38</v>
      </c>
    </row>
    <row r="1759" spans="1:10">
      <c r="A1759">
        <v>1758</v>
      </c>
      <c r="B1759" t="s">
        <v>2255</v>
      </c>
      <c r="C1759" t="s">
        <v>2457</v>
      </c>
      <c r="D1759" t="s">
        <v>2481</v>
      </c>
      <c r="E1759">
        <v>25</v>
      </c>
      <c r="F1759" t="s">
        <v>2482</v>
      </c>
      <c r="G1759" t="s">
        <v>2483</v>
      </c>
      <c r="H1759">
        <v>21</v>
      </c>
      <c r="I1759" t="s">
        <v>99</v>
      </c>
      <c r="J1759" t="s">
        <v>38</v>
      </c>
    </row>
    <row r="1760" spans="1:10">
      <c r="A1760">
        <v>1759</v>
      </c>
      <c r="B1760" t="s">
        <v>2255</v>
      </c>
      <c r="C1760" t="s">
        <v>2457</v>
      </c>
      <c r="D1760" t="s">
        <v>2484</v>
      </c>
      <c r="E1760">
        <v>26</v>
      </c>
      <c r="F1760" t="s">
        <v>2397</v>
      </c>
      <c r="G1760" t="s">
        <v>2398</v>
      </c>
      <c r="H1760">
        <v>22</v>
      </c>
      <c r="I1760" t="s">
        <v>14</v>
      </c>
      <c r="J1760" t="s">
        <v>38</v>
      </c>
    </row>
    <row r="1761" spans="1:10">
      <c r="A1761">
        <v>1760</v>
      </c>
      <c r="B1761" t="s">
        <v>2255</v>
      </c>
      <c r="C1761" t="s">
        <v>2457</v>
      </c>
      <c r="D1761" t="s">
        <v>2485</v>
      </c>
      <c r="E1761">
        <v>27</v>
      </c>
      <c r="F1761" t="s">
        <v>2486</v>
      </c>
      <c r="G1761" t="s">
        <v>2487</v>
      </c>
      <c r="H1761">
        <v>22</v>
      </c>
      <c r="I1761" t="s">
        <v>99</v>
      </c>
      <c r="J1761" t="s">
        <v>38</v>
      </c>
    </row>
    <row r="1762" spans="1:10">
      <c r="A1762">
        <v>1761</v>
      </c>
      <c r="B1762" t="s">
        <v>2255</v>
      </c>
      <c r="C1762" t="s">
        <v>2457</v>
      </c>
      <c r="D1762" t="s">
        <v>2488</v>
      </c>
      <c r="E1762">
        <v>28</v>
      </c>
      <c r="F1762" t="s">
        <v>1319</v>
      </c>
      <c r="G1762" t="s">
        <v>1320</v>
      </c>
      <c r="H1762">
        <v>21</v>
      </c>
      <c r="I1762" t="s">
        <v>679</v>
      </c>
      <c r="J1762" t="s">
        <v>38</v>
      </c>
    </row>
    <row r="1763" spans="1:10">
      <c r="A1763">
        <v>1762</v>
      </c>
      <c r="B1763" t="s">
        <v>2255</v>
      </c>
      <c r="C1763" t="s">
        <v>2457</v>
      </c>
      <c r="D1763" t="s">
        <v>2489</v>
      </c>
      <c r="E1763">
        <v>29</v>
      </c>
      <c r="F1763" t="s">
        <v>2490</v>
      </c>
      <c r="G1763" t="s">
        <v>2491</v>
      </c>
      <c r="H1763">
        <v>21</v>
      </c>
      <c r="I1763" t="s">
        <v>175</v>
      </c>
      <c r="J1763" t="s">
        <v>15</v>
      </c>
    </row>
    <row r="1764" spans="1:10">
      <c r="A1764">
        <v>1763</v>
      </c>
      <c r="B1764" t="s">
        <v>2255</v>
      </c>
      <c r="C1764" t="s">
        <v>2457</v>
      </c>
      <c r="D1764" t="s">
        <v>2492</v>
      </c>
      <c r="E1764">
        <v>30</v>
      </c>
      <c r="F1764" t="s">
        <v>545</v>
      </c>
      <c r="G1764" t="s">
        <v>546</v>
      </c>
      <c r="H1764">
        <v>25</v>
      </c>
      <c r="I1764" t="s">
        <v>44</v>
      </c>
      <c r="J1764" t="s">
        <v>38</v>
      </c>
    </row>
    <row r="1765" spans="1:10">
      <c r="A1765">
        <v>1764</v>
      </c>
      <c r="B1765" t="s">
        <v>2255</v>
      </c>
      <c r="C1765" t="s">
        <v>2457</v>
      </c>
      <c r="D1765" t="s">
        <v>2493</v>
      </c>
      <c r="E1765">
        <v>31</v>
      </c>
      <c r="F1765" t="s">
        <v>548</v>
      </c>
      <c r="G1765" t="s">
        <v>549</v>
      </c>
      <c r="H1765">
        <v>17</v>
      </c>
      <c r="I1765" t="s">
        <v>14</v>
      </c>
      <c r="J1765" t="s">
        <v>38</v>
      </c>
    </row>
    <row r="1766" spans="1:10">
      <c r="A1766">
        <v>1765</v>
      </c>
      <c r="B1766" t="s">
        <v>2255</v>
      </c>
      <c r="C1766" t="s">
        <v>2457</v>
      </c>
      <c r="D1766" t="s">
        <v>2494</v>
      </c>
      <c r="E1766">
        <v>32</v>
      </c>
      <c r="F1766" t="s">
        <v>1189</v>
      </c>
      <c r="G1766" t="s">
        <v>1190</v>
      </c>
      <c r="H1766">
        <v>21</v>
      </c>
      <c r="I1766" t="s">
        <v>123</v>
      </c>
      <c r="J1766" t="s">
        <v>38</v>
      </c>
    </row>
    <row r="1767" spans="1:10">
      <c r="A1767">
        <v>1766</v>
      </c>
      <c r="B1767" t="s">
        <v>2255</v>
      </c>
      <c r="C1767" t="s">
        <v>2457</v>
      </c>
      <c r="D1767" t="s">
        <v>2495</v>
      </c>
      <c r="E1767">
        <v>33</v>
      </c>
      <c r="F1767" t="s">
        <v>1189</v>
      </c>
      <c r="G1767" t="s">
        <v>1190</v>
      </c>
      <c r="H1767">
        <v>17</v>
      </c>
      <c r="I1767" t="s">
        <v>144</v>
      </c>
      <c r="J1767" t="s">
        <v>38</v>
      </c>
    </row>
    <row r="1768" spans="1:10">
      <c r="A1768">
        <v>1767</v>
      </c>
      <c r="B1768" t="s">
        <v>2255</v>
      </c>
      <c r="C1768" t="s">
        <v>2457</v>
      </c>
      <c r="D1768" t="s">
        <v>1234</v>
      </c>
      <c r="E1768">
        <v>34</v>
      </c>
      <c r="F1768" t="s">
        <v>2496</v>
      </c>
      <c r="G1768" t="s">
        <v>2497</v>
      </c>
      <c r="H1768">
        <v>23</v>
      </c>
      <c r="I1768" t="s">
        <v>9</v>
      </c>
      <c r="J1768" t="s">
        <v>38</v>
      </c>
    </row>
    <row r="1769" spans="1:10">
      <c r="A1769">
        <v>1768</v>
      </c>
      <c r="B1769" t="s">
        <v>2255</v>
      </c>
      <c r="C1769" t="s">
        <v>2457</v>
      </c>
      <c r="D1769" t="s">
        <v>2498</v>
      </c>
      <c r="E1769">
        <v>35</v>
      </c>
      <c r="F1769" t="s">
        <v>461</v>
      </c>
      <c r="G1769" t="s">
        <v>462</v>
      </c>
      <c r="H1769">
        <v>21</v>
      </c>
      <c r="I1769" t="s">
        <v>9</v>
      </c>
      <c r="J1769" t="s">
        <v>38</v>
      </c>
    </row>
    <row r="1770" spans="1:10">
      <c r="A1770">
        <v>1769</v>
      </c>
      <c r="B1770" t="s">
        <v>2255</v>
      </c>
      <c r="C1770" t="s">
        <v>2457</v>
      </c>
      <c r="D1770" t="s">
        <v>2499</v>
      </c>
      <c r="E1770">
        <v>36</v>
      </c>
      <c r="F1770" t="s">
        <v>1322</v>
      </c>
      <c r="G1770" t="s">
        <v>1323</v>
      </c>
      <c r="H1770">
        <v>23</v>
      </c>
      <c r="I1770" t="s">
        <v>14</v>
      </c>
      <c r="J1770" t="s">
        <v>38</v>
      </c>
    </row>
    <row r="1771" spans="1:10">
      <c r="A1771">
        <v>1770</v>
      </c>
      <c r="B1771" t="s">
        <v>2255</v>
      </c>
      <c r="C1771" t="s">
        <v>2457</v>
      </c>
      <c r="D1771" t="s">
        <v>2500</v>
      </c>
      <c r="E1771">
        <v>37</v>
      </c>
      <c r="F1771" t="s">
        <v>2413</v>
      </c>
      <c r="G1771" t="s">
        <v>2414</v>
      </c>
      <c r="H1771">
        <v>18</v>
      </c>
      <c r="I1771" t="s">
        <v>9</v>
      </c>
      <c r="J1771" t="s">
        <v>38</v>
      </c>
    </row>
    <row r="1772" spans="1:10">
      <c r="A1772">
        <v>1771</v>
      </c>
      <c r="B1772" t="s">
        <v>2255</v>
      </c>
      <c r="C1772" t="s">
        <v>2457</v>
      </c>
      <c r="D1772" t="s">
        <v>2501</v>
      </c>
      <c r="E1772">
        <v>38</v>
      </c>
      <c r="F1772" t="s">
        <v>90</v>
      </c>
      <c r="G1772" t="s">
        <v>91</v>
      </c>
      <c r="H1772">
        <v>21</v>
      </c>
      <c r="I1772" t="s">
        <v>21</v>
      </c>
      <c r="J1772" t="s">
        <v>38</v>
      </c>
    </row>
    <row r="1773" spans="1:10">
      <c r="A1773">
        <v>1772</v>
      </c>
      <c r="B1773" t="s">
        <v>2255</v>
      </c>
      <c r="C1773" t="s">
        <v>2457</v>
      </c>
      <c r="D1773" t="s">
        <v>2502</v>
      </c>
      <c r="E1773">
        <v>39</v>
      </c>
      <c r="F1773" t="s">
        <v>194</v>
      </c>
      <c r="G1773" t="s">
        <v>195</v>
      </c>
      <c r="H1773">
        <v>20</v>
      </c>
      <c r="I1773" t="s">
        <v>175</v>
      </c>
      <c r="J1773" t="s">
        <v>38</v>
      </c>
    </row>
    <row r="1774" spans="1:10">
      <c r="A1774">
        <v>1773</v>
      </c>
      <c r="B1774" t="s">
        <v>2255</v>
      </c>
      <c r="C1774" t="s">
        <v>2457</v>
      </c>
      <c r="D1774" t="s">
        <v>2503</v>
      </c>
      <c r="E1774">
        <v>40</v>
      </c>
      <c r="F1774" t="s">
        <v>2318</v>
      </c>
      <c r="G1774" t="s">
        <v>691</v>
      </c>
      <c r="H1774">
        <v>20</v>
      </c>
      <c r="I1774" t="s">
        <v>196</v>
      </c>
      <c r="J1774" t="s">
        <v>38</v>
      </c>
    </row>
    <row r="1775" spans="1:10">
      <c r="A1775">
        <v>1774</v>
      </c>
      <c r="B1775" t="s">
        <v>2255</v>
      </c>
      <c r="C1775" t="s">
        <v>2457</v>
      </c>
      <c r="D1775" t="s">
        <v>2504</v>
      </c>
      <c r="E1775">
        <v>41</v>
      </c>
      <c r="F1775" t="s">
        <v>2318</v>
      </c>
      <c r="G1775" t="s">
        <v>691</v>
      </c>
      <c r="H1775">
        <v>20</v>
      </c>
      <c r="I1775" t="s">
        <v>1268</v>
      </c>
      <c r="J1775" t="s">
        <v>38</v>
      </c>
    </row>
    <row r="1776" spans="1:10">
      <c r="A1776">
        <v>1775</v>
      </c>
      <c r="B1776" t="s">
        <v>2255</v>
      </c>
      <c r="C1776" t="s">
        <v>2457</v>
      </c>
      <c r="D1776" t="s">
        <v>2505</v>
      </c>
      <c r="E1776">
        <v>42</v>
      </c>
      <c r="F1776" t="s">
        <v>2318</v>
      </c>
      <c r="G1776" t="s">
        <v>691</v>
      </c>
      <c r="H1776">
        <v>19</v>
      </c>
      <c r="I1776" t="s">
        <v>56</v>
      </c>
      <c r="J1776" t="s">
        <v>38</v>
      </c>
    </row>
    <row r="1777" spans="1:10">
      <c r="A1777">
        <v>1776</v>
      </c>
      <c r="B1777" t="s">
        <v>2255</v>
      </c>
      <c r="C1777" t="s">
        <v>2457</v>
      </c>
      <c r="D1777" t="s">
        <v>2506</v>
      </c>
      <c r="E1777">
        <v>43</v>
      </c>
      <c r="F1777" t="s">
        <v>2318</v>
      </c>
      <c r="G1777" t="s">
        <v>691</v>
      </c>
      <c r="H1777">
        <v>20</v>
      </c>
      <c r="I1777" t="s">
        <v>123</v>
      </c>
      <c r="J1777" t="s">
        <v>38</v>
      </c>
    </row>
    <row r="1778" spans="1:10">
      <c r="A1778">
        <v>1777</v>
      </c>
      <c r="B1778" t="s">
        <v>2255</v>
      </c>
      <c r="C1778" t="s">
        <v>2457</v>
      </c>
      <c r="D1778" t="s">
        <v>2507</v>
      </c>
      <c r="E1778">
        <v>44</v>
      </c>
      <c r="F1778" t="s">
        <v>2318</v>
      </c>
      <c r="G1778" t="s">
        <v>691</v>
      </c>
      <c r="H1778">
        <v>18</v>
      </c>
      <c r="I1778" t="s">
        <v>19</v>
      </c>
      <c r="J1778" t="s">
        <v>38</v>
      </c>
    </row>
    <row r="1779" spans="1:10">
      <c r="A1779">
        <v>1778</v>
      </c>
      <c r="B1779" t="s">
        <v>2255</v>
      </c>
      <c r="C1779" t="s">
        <v>2457</v>
      </c>
      <c r="D1779" t="s">
        <v>2508</v>
      </c>
      <c r="E1779">
        <v>45</v>
      </c>
      <c r="F1779" t="s">
        <v>2318</v>
      </c>
      <c r="G1779" t="s">
        <v>691</v>
      </c>
      <c r="H1779">
        <v>20</v>
      </c>
      <c r="I1779" t="s">
        <v>196</v>
      </c>
      <c r="J1779" t="s">
        <v>38</v>
      </c>
    </row>
    <row r="1780" spans="1:10">
      <c r="A1780">
        <v>1779</v>
      </c>
      <c r="B1780" t="s">
        <v>2255</v>
      </c>
      <c r="C1780" t="s">
        <v>2457</v>
      </c>
      <c r="D1780" t="s">
        <v>2509</v>
      </c>
      <c r="E1780">
        <v>46</v>
      </c>
      <c r="F1780" t="s">
        <v>2318</v>
      </c>
      <c r="G1780" t="s">
        <v>691</v>
      </c>
      <c r="H1780">
        <v>20</v>
      </c>
      <c r="I1780" t="s">
        <v>679</v>
      </c>
      <c r="J1780" t="s">
        <v>38</v>
      </c>
    </row>
    <row r="1781" spans="1:10">
      <c r="A1781">
        <v>1780</v>
      </c>
      <c r="B1781" t="s">
        <v>2255</v>
      </c>
      <c r="C1781" t="s">
        <v>2457</v>
      </c>
      <c r="D1781" t="s">
        <v>2510</v>
      </c>
      <c r="E1781">
        <v>47</v>
      </c>
      <c r="F1781" t="s">
        <v>2318</v>
      </c>
      <c r="G1781" t="s">
        <v>691</v>
      </c>
      <c r="H1781">
        <v>19</v>
      </c>
      <c r="I1781" t="s">
        <v>196</v>
      </c>
      <c r="J1781" t="s">
        <v>38</v>
      </c>
    </row>
    <row r="1782" spans="1:10">
      <c r="A1782">
        <v>1781</v>
      </c>
      <c r="B1782" t="s">
        <v>2255</v>
      </c>
      <c r="C1782" t="s">
        <v>2457</v>
      </c>
      <c r="D1782" t="s">
        <v>2511</v>
      </c>
      <c r="E1782">
        <v>48</v>
      </c>
      <c r="F1782" t="s">
        <v>2318</v>
      </c>
      <c r="G1782" t="s">
        <v>691</v>
      </c>
      <c r="H1782">
        <v>17</v>
      </c>
      <c r="I1782" t="s">
        <v>14</v>
      </c>
      <c r="J1782" t="s">
        <v>38</v>
      </c>
    </row>
    <row r="1783" spans="1:10">
      <c r="A1783">
        <v>1782</v>
      </c>
      <c r="B1783" t="s">
        <v>2255</v>
      </c>
      <c r="C1783" t="s">
        <v>2457</v>
      </c>
      <c r="D1783" t="s">
        <v>2512</v>
      </c>
      <c r="E1783">
        <v>49</v>
      </c>
      <c r="F1783" t="s">
        <v>2318</v>
      </c>
      <c r="G1783" t="s">
        <v>691</v>
      </c>
      <c r="H1783">
        <v>18</v>
      </c>
      <c r="I1783" t="s">
        <v>14</v>
      </c>
      <c r="J1783" t="s">
        <v>38</v>
      </c>
    </row>
    <row r="1784" spans="1:10">
      <c r="A1784">
        <v>1783</v>
      </c>
      <c r="B1784" t="s">
        <v>2255</v>
      </c>
      <c r="C1784" t="s">
        <v>2457</v>
      </c>
      <c r="D1784" t="s">
        <v>2513</v>
      </c>
      <c r="E1784">
        <v>50</v>
      </c>
      <c r="F1784" t="s">
        <v>2318</v>
      </c>
      <c r="G1784" t="s">
        <v>691</v>
      </c>
      <c r="H1784">
        <v>20</v>
      </c>
      <c r="I1784" t="s">
        <v>131</v>
      </c>
      <c r="J1784" t="s">
        <v>38</v>
      </c>
    </row>
    <row r="1785" spans="1:10">
      <c r="A1785">
        <v>1784</v>
      </c>
      <c r="B1785" t="s">
        <v>2255</v>
      </c>
      <c r="C1785" t="s">
        <v>2457</v>
      </c>
      <c r="D1785" t="s">
        <v>1306</v>
      </c>
      <c r="E1785">
        <v>51</v>
      </c>
      <c r="F1785" t="s">
        <v>2318</v>
      </c>
      <c r="G1785" t="s">
        <v>691</v>
      </c>
      <c r="H1785">
        <v>19</v>
      </c>
      <c r="I1785" t="s">
        <v>51</v>
      </c>
      <c r="J1785" t="s">
        <v>38</v>
      </c>
    </row>
    <row r="1786" spans="1:10">
      <c r="A1786">
        <v>1785</v>
      </c>
      <c r="B1786" t="s">
        <v>2255</v>
      </c>
      <c r="C1786" t="s">
        <v>2457</v>
      </c>
      <c r="D1786" t="s">
        <v>2514</v>
      </c>
      <c r="E1786">
        <v>52</v>
      </c>
      <c r="F1786" t="s">
        <v>2318</v>
      </c>
      <c r="G1786" t="s">
        <v>691</v>
      </c>
      <c r="H1786">
        <v>19</v>
      </c>
      <c r="I1786" t="s">
        <v>51</v>
      </c>
      <c r="J1786" t="s">
        <v>38</v>
      </c>
    </row>
    <row r="1787" spans="1:10">
      <c r="A1787">
        <v>1786</v>
      </c>
      <c r="B1787" t="s">
        <v>2255</v>
      </c>
      <c r="C1787" t="s">
        <v>2457</v>
      </c>
      <c r="D1787" t="s">
        <v>2515</v>
      </c>
      <c r="E1787">
        <v>53</v>
      </c>
      <c r="F1787" t="s">
        <v>2318</v>
      </c>
      <c r="G1787" t="s">
        <v>691</v>
      </c>
      <c r="H1787">
        <v>18</v>
      </c>
      <c r="I1787" t="s">
        <v>175</v>
      </c>
      <c r="J1787" t="s">
        <v>38</v>
      </c>
    </row>
    <row r="1788" spans="1:10">
      <c r="A1788">
        <v>1787</v>
      </c>
      <c r="B1788" t="s">
        <v>2255</v>
      </c>
      <c r="C1788" t="s">
        <v>2457</v>
      </c>
      <c r="D1788" t="s">
        <v>2516</v>
      </c>
      <c r="E1788">
        <v>54</v>
      </c>
      <c r="F1788" t="s">
        <v>2318</v>
      </c>
      <c r="G1788" t="s">
        <v>691</v>
      </c>
      <c r="H1788">
        <v>18</v>
      </c>
      <c r="I1788" t="s">
        <v>175</v>
      </c>
      <c r="J1788" t="s">
        <v>38</v>
      </c>
    </row>
    <row r="1789" spans="1:10">
      <c r="A1789">
        <v>1788</v>
      </c>
      <c r="B1789" t="s">
        <v>2255</v>
      </c>
      <c r="C1789" t="s">
        <v>2457</v>
      </c>
      <c r="D1789" t="s">
        <v>2517</v>
      </c>
      <c r="E1789">
        <v>55</v>
      </c>
      <c r="F1789" t="s">
        <v>2318</v>
      </c>
      <c r="G1789" t="s">
        <v>691</v>
      </c>
      <c r="H1789">
        <v>18</v>
      </c>
      <c r="I1789" t="s">
        <v>51</v>
      </c>
      <c r="J1789" t="s">
        <v>38</v>
      </c>
    </row>
    <row r="1790" spans="1:10">
      <c r="A1790">
        <v>1789</v>
      </c>
      <c r="B1790" t="s">
        <v>2255</v>
      </c>
      <c r="C1790" t="s">
        <v>2457</v>
      </c>
      <c r="D1790" t="s">
        <v>2518</v>
      </c>
      <c r="E1790">
        <v>56</v>
      </c>
      <c r="F1790" t="s">
        <v>2318</v>
      </c>
      <c r="G1790" t="s">
        <v>691</v>
      </c>
      <c r="H1790">
        <v>18</v>
      </c>
      <c r="I1790" t="s">
        <v>196</v>
      </c>
      <c r="J1790" t="s">
        <v>38</v>
      </c>
    </row>
    <row r="1791" spans="1:10">
      <c r="A1791">
        <v>1790</v>
      </c>
      <c r="B1791" t="s">
        <v>2255</v>
      </c>
      <c r="C1791" t="s">
        <v>2457</v>
      </c>
      <c r="D1791" t="s">
        <v>2519</v>
      </c>
      <c r="E1791">
        <v>57</v>
      </c>
      <c r="F1791" t="s">
        <v>2318</v>
      </c>
      <c r="G1791" t="s">
        <v>691</v>
      </c>
      <c r="H1791">
        <v>19</v>
      </c>
      <c r="I1791" t="s">
        <v>9</v>
      </c>
      <c r="J1791" t="s">
        <v>38</v>
      </c>
    </row>
    <row r="1792" spans="1:10">
      <c r="A1792">
        <v>1791</v>
      </c>
      <c r="B1792" t="s">
        <v>2255</v>
      </c>
      <c r="C1792" t="s">
        <v>2457</v>
      </c>
      <c r="D1792" t="s">
        <v>2520</v>
      </c>
      <c r="E1792">
        <v>58</v>
      </c>
      <c r="F1792" t="s">
        <v>2318</v>
      </c>
      <c r="G1792" t="s">
        <v>691</v>
      </c>
      <c r="H1792">
        <v>20</v>
      </c>
      <c r="I1792" t="s">
        <v>99</v>
      </c>
      <c r="J1792" t="s">
        <v>38</v>
      </c>
    </row>
    <row r="1793" spans="1:10">
      <c r="A1793">
        <v>1792</v>
      </c>
      <c r="B1793" t="s">
        <v>2255</v>
      </c>
      <c r="C1793" t="s">
        <v>2457</v>
      </c>
      <c r="D1793" t="s">
        <v>2521</v>
      </c>
      <c r="E1793">
        <v>59</v>
      </c>
      <c r="F1793" t="s">
        <v>2318</v>
      </c>
      <c r="G1793" t="s">
        <v>691</v>
      </c>
      <c r="H1793">
        <v>18</v>
      </c>
      <c r="I1793" t="s">
        <v>19</v>
      </c>
      <c r="J1793" t="s">
        <v>38</v>
      </c>
    </row>
    <row r="1794" spans="1:10">
      <c r="A1794">
        <v>1793</v>
      </c>
      <c r="B1794" t="s">
        <v>2255</v>
      </c>
      <c r="C1794" t="s">
        <v>2457</v>
      </c>
      <c r="D1794" t="s">
        <v>2522</v>
      </c>
      <c r="E1794">
        <v>60</v>
      </c>
      <c r="F1794" t="s">
        <v>2318</v>
      </c>
      <c r="G1794" t="s">
        <v>691</v>
      </c>
      <c r="H1794">
        <v>17</v>
      </c>
      <c r="I1794" t="s">
        <v>14</v>
      </c>
      <c r="J1794" t="s">
        <v>38</v>
      </c>
    </row>
    <row r="1795" spans="1:10">
      <c r="A1795">
        <v>1794</v>
      </c>
      <c r="B1795" t="s">
        <v>2255</v>
      </c>
      <c r="C1795" t="s">
        <v>2457</v>
      </c>
      <c r="D1795" t="s">
        <v>2523</v>
      </c>
      <c r="E1795">
        <v>61</v>
      </c>
      <c r="F1795" t="s">
        <v>2318</v>
      </c>
      <c r="G1795" t="s">
        <v>691</v>
      </c>
      <c r="H1795">
        <v>17</v>
      </c>
      <c r="I1795" t="s">
        <v>131</v>
      </c>
      <c r="J1795" t="s">
        <v>38</v>
      </c>
    </row>
    <row r="1796" spans="1:10">
      <c r="A1796">
        <v>1795</v>
      </c>
      <c r="B1796" t="s">
        <v>2255</v>
      </c>
      <c r="C1796" t="s">
        <v>2457</v>
      </c>
      <c r="D1796" t="s">
        <v>2524</v>
      </c>
      <c r="E1796">
        <v>62</v>
      </c>
      <c r="F1796" t="s">
        <v>2318</v>
      </c>
      <c r="G1796" t="s">
        <v>691</v>
      </c>
      <c r="H1796">
        <v>20</v>
      </c>
      <c r="I1796" t="s">
        <v>14</v>
      </c>
      <c r="J1796" t="s">
        <v>38</v>
      </c>
    </row>
    <row r="1797" spans="1:10">
      <c r="A1797">
        <v>1796</v>
      </c>
      <c r="B1797" t="s">
        <v>2255</v>
      </c>
      <c r="C1797" t="s">
        <v>2457</v>
      </c>
      <c r="D1797" t="s">
        <v>2525</v>
      </c>
      <c r="E1797">
        <v>63</v>
      </c>
      <c r="F1797" t="s">
        <v>2318</v>
      </c>
      <c r="G1797" t="s">
        <v>691</v>
      </c>
      <c r="H1797">
        <v>17</v>
      </c>
      <c r="I1797" t="s">
        <v>14</v>
      </c>
      <c r="J1797" t="s">
        <v>38</v>
      </c>
    </row>
    <row r="1798" spans="1:10">
      <c r="A1798">
        <v>1797</v>
      </c>
      <c r="B1798" t="s">
        <v>2255</v>
      </c>
      <c r="C1798" t="s">
        <v>2457</v>
      </c>
      <c r="D1798" t="s">
        <v>2526</v>
      </c>
      <c r="E1798">
        <v>64</v>
      </c>
      <c r="F1798" t="s">
        <v>2318</v>
      </c>
      <c r="G1798" t="s">
        <v>691</v>
      </c>
      <c r="H1798">
        <v>19</v>
      </c>
      <c r="I1798" t="s">
        <v>9</v>
      </c>
      <c r="J1798" t="s">
        <v>38</v>
      </c>
    </row>
    <row r="1799" spans="1:10">
      <c r="A1799">
        <v>1798</v>
      </c>
      <c r="B1799" t="s">
        <v>2255</v>
      </c>
      <c r="C1799" t="s">
        <v>2457</v>
      </c>
      <c r="D1799" t="s">
        <v>1172</v>
      </c>
      <c r="E1799">
        <v>65</v>
      </c>
      <c r="F1799" t="s">
        <v>2318</v>
      </c>
      <c r="G1799" t="s">
        <v>691</v>
      </c>
      <c r="H1799">
        <v>16</v>
      </c>
      <c r="I1799" t="s">
        <v>9</v>
      </c>
      <c r="J1799" t="s">
        <v>38</v>
      </c>
    </row>
    <row r="1800" spans="1:10">
      <c r="A1800">
        <v>1799</v>
      </c>
      <c r="B1800" t="s">
        <v>2255</v>
      </c>
      <c r="C1800" t="s">
        <v>2457</v>
      </c>
      <c r="D1800" t="s">
        <v>2527</v>
      </c>
      <c r="E1800">
        <v>66</v>
      </c>
      <c r="F1800" t="s">
        <v>2318</v>
      </c>
      <c r="G1800" t="s">
        <v>691</v>
      </c>
      <c r="H1800">
        <v>18</v>
      </c>
      <c r="I1800" t="s">
        <v>94</v>
      </c>
      <c r="J1800" t="s">
        <v>38</v>
      </c>
    </row>
    <row r="1801" spans="1:10">
      <c r="A1801">
        <v>1800</v>
      </c>
      <c r="B1801" t="s">
        <v>2255</v>
      </c>
      <c r="C1801" t="s">
        <v>2457</v>
      </c>
      <c r="D1801" t="s">
        <v>2528</v>
      </c>
      <c r="E1801">
        <v>67</v>
      </c>
      <c r="F1801" t="s">
        <v>2318</v>
      </c>
      <c r="G1801" t="s">
        <v>691</v>
      </c>
      <c r="H1801">
        <v>20</v>
      </c>
      <c r="I1801" t="s">
        <v>19</v>
      </c>
      <c r="J1801" t="s">
        <v>38</v>
      </c>
    </row>
    <row r="1802" spans="1:10">
      <c r="A1802">
        <v>1801</v>
      </c>
      <c r="B1802" t="s">
        <v>2255</v>
      </c>
      <c r="C1802" t="s">
        <v>2529</v>
      </c>
      <c r="D1802" t="s">
        <v>2530</v>
      </c>
      <c r="E1802">
        <v>1</v>
      </c>
      <c r="F1802" t="s">
        <v>1854</v>
      </c>
      <c r="G1802" t="s">
        <v>1855</v>
      </c>
      <c r="H1802">
        <v>32</v>
      </c>
      <c r="I1802" t="s">
        <v>35</v>
      </c>
      <c r="J1802" t="s">
        <v>38</v>
      </c>
    </row>
    <row r="1803" spans="1:10">
      <c r="A1803">
        <v>1802</v>
      </c>
      <c r="B1803" t="s">
        <v>2255</v>
      </c>
      <c r="C1803" t="s">
        <v>2529</v>
      </c>
      <c r="D1803" t="s">
        <v>2531</v>
      </c>
      <c r="E1803">
        <v>2</v>
      </c>
      <c r="F1803" t="s">
        <v>739</v>
      </c>
      <c r="G1803" t="s">
        <v>740</v>
      </c>
      <c r="H1803">
        <v>42</v>
      </c>
      <c r="I1803" t="s">
        <v>9</v>
      </c>
      <c r="J1803" t="s">
        <v>38</v>
      </c>
    </row>
    <row r="1804" spans="1:10">
      <c r="A1804">
        <v>1803</v>
      </c>
      <c r="B1804" t="s">
        <v>2255</v>
      </c>
      <c r="C1804" t="s">
        <v>2529</v>
      </c>
      <c r="D1804" t="s">
        <v>2532</v>
      </c>
      <c r="E1804">
        <v>3</v>
      </c>
      <c r="F1804" t="s">
        <v>885</v>
      </c>
      <c r="G1804" t="s">
        <v>886</v>
      </c>
      <c r="H1804">
        <v>33</v>
      </c>
      <c r="I1804" t="s">
        <v>51</v>
      </c>
      <c r="J1804" t="s">
        <v>38</v>
      </c>
    </row>
    <row r="1805" spans="1:10">
      <c r="A1805">
        <v>1804</v>
      </c>
      <c r="B1805" t="s">
        <v>2255</v>
      </c>
      <c r="C1805" t="s">
        <v>2529</v>
      </c>
      <c r="D1805" t="s">
        <v>2533</v>
      </c>
      <c r="E1805">
        <v>4</v>
      </c>
      <c r="F1805" t="s">
        <v>170</v>
      </c>
      <c r="G1805" t="s">
        <v>171</v>
      </c>
      <c r="H1805">
        <v>28</v>
      </c>
      <c r="I1805" t="s">
        <v>60</v>
      </c>
      <c r="J1805" t="s">
        <v>38</v>
      </c>
    </row>
    <row r="1806" spans="1:10">
      <c r="A1806">
        <v>1805</v>
      </c>
      <c r="B1806" t="s">
        <v>2255</v>
      </c>
      <c r="C1806" t="s">
        <v>2529</v>
      </c>
      <c r="D1806" t="s">
        <v>2534</v>
      </c>
      <c r="E1806">
        <v>5</v>
      </c>
      <c r="F1806" t="s">
        <v>170</v>
      </c>
      <c r="G1806" t="s">
        <v>171</v>
      </c>
      <c r="H1806">
        <v>22</v>
      </c>
      <c r="I1806" t="s">
        <v>1740</v>
      </c>
      <c r="J1806" t="s">
        <v>38</v>
      </c>
    </row>
    <row r="1807" spans="1:10">
      <c r="A1807">
        <v>1806</v>
      </c>
      <c r="B1807" t="s">
        <v>2255</v>
      </c>
      <c r="C1807" t="s">
        <v>2529</v>
      </c>
      <c r="D1807" t="s">
        <v>2535</v>
      </c>
      <c r="E1807">
        <v>6</v>
      </c>
      <c r="F1807" t="s">
        <v>275</v>
      </c>
      <c r="G1807" t="s">
        <v>276</v>
      </c>
      <c r="H1807">
        <v>31</v>
      </c>
      <c r="I1807" t="s">
        <v>99</v>
      </c>
      <c r="J1807" t="s">
        <v>38</v>
      </c>
    </row>
    <row r="1808" spans="1:10">
      <c r="A1808">
        <v>1807</v>
      </c>
      <c r="B1808" t="s">
        <v>2255</v>
      </c>
      <c r="C1808" t="s">
        <v>2529</v>
      </c>
      <c r="D1808" t="s">
        <v>2536</v>
      </c>
      <c r="E1808">
        <v>7</v>
      </c>
      <c r="F1808" t="s">
        <v>278</v>
      </c>
      <c r="G1808" t="s">
        <v>279</v>
      </c>
      <c r="H1808">
        <v>27</v>
      </c>
      <c r="I1808" t="s">
        <v>1427</v>
      </c>
      <c r="J1808" t="s">
        <v>358</v>
      </c>
    </row>
    <row r="1809" spans="1:10">
      <c r="A1809">
        <v>1808</v>
      </c>
      <c r="B1809" t="s">
        <v>2255</v>
      </c>
      <c r="C1809" t="s">
        <v>2529</v>
      </c>
      <c r="D1809" t="s">
        <v>2537</v>
      </c>
      <c r="E1809">
        <v>8</v>
      </c>
      <c r="F1809" t="s">
        <v>278</v>
      </c>
      <c r="G1809" t="s">
        <v>279</v>
      </c>
      <c r="H1809">
        <v>29</v>
      </c>
      <c r="I1809" t="s">
        <v>99</v>
      </c>
      <c r="J1809" t="s">
        <v>38</v>
      </c>
    </row>
    <row r="1810" spans="1:10">
      <c r="A1810">
        <v>1809</v>
      </c>
      <c r="B1810" t="s">
        <v>2255</v>
      </c>
      <c r="C1810" t="s">
        <v>2529</v>
      </c>
      <c r="D1810" t="s">
        <v>2538</v>
      </c>
      <c r="E1810">
        <v>9</v>
      </c>
      <c r="F1810" t="s">
        <v>755</v>
      </c>
      <c r="G1810" t="s">
        <v>756</v>
      </c>
      <c r="H1810">
        <v>32</v>
      </c>
      <c r="I1810" t="s">
        <v>165</v>
      </c>
      <c r="J1810" t="s">
        <v>38</v>
      </c>
    </row>
    <row r="1811" spans="1:10">
      <c r="A1811">
        <v>1810</v>
      </c>
      <c r="B1811" t="s">
        <v>2255</v>
      </c>
      <c r="C1811" t="s">
        <v>2529</v>
      </c>
      <c r="D1811" t="s">
        <v>2539</v>
      </c>
      <c r="E1811">
        <v>10</v>
      </c>
      <c r="F1811" t="s">
        <v>1315</v>
      </c>
      <c r="G1811" t="s">
        <v>1316</v>
      </c>
      <c r="H1811">
        <v>29</v>
      </c>
      <c r="I1811" t="s">
        <v>14</v>
      </c>
      <c r="J1811" t="s">
        <v>38</v>
      </c>
    </row>
    <row r="1812" spans="1:10">
      <c r="A1812">
        <v>1811</v>
      </c>
      <c r="B1812" t="s">
        <v>2255</v>
      </c>
      <c r="C1812" t="s">
        <v>2529</v>
      </c>
      <c r="D1812" t="s">
        <v>2540</v>
      </c>
      <c r="E1812">
        <v>11</v>
      </c>
      <c r="F1812" t="s">
        <v>758</v>
      </c>
      <c r="G1812" t="s">
        <v>759</v>
      </c>
      <c r="H1812">
        <v>33</v>
      </c>
      <c r="I1812" t="s">
        <v>60</v>
      </c>
      <c r="J1812" t="s">
        <v>38</v>
      </c>
    </row>
    <row r="1813" spans="1:10">
      <c r="A1813">
        <v>1812</v>
      </c>
      <c r="B1813" t="s">
        <v>2255</v>
      </c>
      <c r="C1813" t="s">
        <v>2529</v>
      </c>
      <c r="D1813" t="s">
        <v>2541</v>
      </c>
      <c r="E1813">
        <v>12</v>
      </c>
      <c r="F1813" t="s">
        <v>688</v>
      </c>
      <c r="G1813" t="s">
        <v>689</v>
      </c>
      <c r="H1813">
        <v>25</v>
      </c>
      <c r="I1813" t="s">
        <v>30</v>
      </c>
      <c r="J1813" t="s">
        <v>38</v>
      </c>
    </row>
    <row r="1814" spans="1:10">
      <c r="A1814">
        <v>1813</v>
      </c>
      <c r="B1814" t="s">
        <v>2255</v>
      </c>
      <c r="C1814" t="s">
        <v>2529</v>
      </c>
      <c r="D1814" t="s">
        <v>2542</v>
      </c>
      <c r="E1814">
        <v>13</v>
      </c>
      <c r="F1814" t="s">
        <v>761</v>
      </c>
      <c r="G1814" t="s">
        <v>762</v>
      </c>
      <c r="H1814">
        <v>27</v>
      </c>
      <c r="I1814" t="s">
        <v>35</v>
      </c>
      <c r="J1814" t="s">
        <v>38</v>
      </c>
    </row>
    <row r="1815" spans="1:10">
      <c r="A1815">
        <v>1814</v>
      </c>
      <c r="B1815" t="s">
        <v>2255</v>
      </c>
      <c r="C1815" t="s">
        <v>2529</v>
      </c>
      <c r="D1815" t="s">
        <v>2543</v>
      </c>
      <c r="E1815">
        <v>14</v>
      </c>
      <c r="F1815" t="s">
        <v>368</v>
      </c>
      <c r="G1815" t="s">
        <v>369</v>
      </c>
      <c r="H1815">
        <v>27</v>
      </c>
      <c r="I1815" t="s">
        <v>30</v>
      </c>
      <c r="J1815" t="s">
        <v>38</v>
      </c>
    </row>
    <row r="1816" spans="1:10">
      <c r="A1816">
        <v>1815</v>
      </c>
      <c r="B1816" t="s">
        <v>2255</v>
      </c>
      <c r="C1816" t="s">
        <v>2529</v>
      </c>
      <c r="D1816" t="s">
        <v>2544</v>
      </c>
      <c r="E1816">
        <v>15</v>
      </c>
      <c r="F1816" t="s">
        <v>446</v>
      </c>
      <c r="G1816" t="s">
        <v>447</v>
      </c>
      <c r="H1816">
        <v>25</v>
      </c>
      <c r="I1816" t="s">
        <v>264</v>
      </c>
      <c r="J1816" t="s">
        <v>38</v>
      </c>
    </row>
    <row r="1817" spans="1:10">
      <c r="A1817">
        <v>1816</v>
      </c>
      <c r="B1817" t="s">
        <v>2255</v>
      </c>
      <c r="C1817" t="s">
        <v>2529</v>
      </c>
      <c r="D1817" t="s">
        <v>2545</v>
      </c>
      <c r="E1817">
        <v>16</v>
      </c>
      <c r="F1817" t="s">
        <v>1184</v>
      </c>
      <c r="G1817" t="s">
        <v>1185</v>
      </c>
      <c r="H1817">
        <v>29</v>
      </c>
      <c r="I1817" t="s">
        <v>152</v>
      </c>
      <c r="J1817" t="s">
        <v>38</v>
      </c>
    </row>
    <row r="1818" spans="1:10">
      <c r="A1818">
        <v>1817</v>
      </c>
      <c r="B1818" t="s">
        <v>2255</v>
      </c>
      <c r="C1818" t="s">
        <v>2529</v>
      </c>
      <c r="D1818" t="s">
        <v>2546</v>
      </c>
      <c r="E1818">
        <v>17</v>
      </c>
      <c r="F1818" t="s">
        <v>282</v>
      </c>
      <c r="G1818" t="s">
        <v>283</v>
      </c>
      <c r="H1818">
        <v>25</v>
      </c>
      <c r="I1818" t="s">
        <v>44</v>
      </c>
      <c r="J1818" t="s">
        <v>38</v>
      </c>
    </row>
    <row r="1819" spans="1:10">
      <c r="A1819">
        <v>1818</v>
      </c>
      <c r="B1819" t="s">
        <v>2255</v>
      </c>
      <c r="C1819" t="s">
        <v>2529</v>
      </c>
      <c r="D1819" t="s">
        <v>2547</v>
      </c>
      <c r="E1819">
        <v>18</v>
      </c>
      <c r="F1819" t="s">
        <v>285</v>
      </c>
      <c r="G1819" t="s">
        <v>286</v>
      </c>
      <c r="H1819">
        <v>26</v>
      </c>
      <c r="I1819" t="s">
        <v>9</v>
      </c>
      <c r="J1819" t="s">
        <v>38</v>
      </c>
    </row>
    <row r="1820" spans="1:10">
      <c r="A1820">
        <v>1819</v>
      </c>
      <c r="B1820" t="s">
        <v>2255</v>
      </c>
      <c r="C1820" t="s">
        <v>2529</v>
      </c>
      <c r="D1820" t="s">
        <v>2548</v>
      </c>
      <c r="E1820">
        <v>19</v>
      </c>
      <c r="F1820" t="s">
        <v>2482</v>
      </c>
      <c r="G1820" t="s">
        <v>2483</v>
      </c>
      <c r="H1820">
        <v>25</v>
      </c>
      <c r="I1820" t="s">
        <v>94</v>
      </c>
      <c r="J1820" t="s">
        <v>38</v>
      </c>
    </row>
    <row r="1821" spans="1:10">
      <c r="A1821">
        <v>1820</v>
      </c>
      <c r="B1821" t="s">
        <v>2255</v>
      </c>
      <c r="C1821" t="s">
        <v>2529</v>
      </c>
      <c r="D1821" t="s">
        <v>2549</v>
      </c>
      <c r="E1821">
        <v>20</v>
      </c>
      <c r="F1821" t="s">
        <v>2550</v>
      </c>
      <c r="G1821" t="s">
        <v>2551</v>
      </c>
      <c r="H1821">
        <v>24</v>
      </c>
      <c r="I1821" t="s">
        <v>14</v>
      </c>
      <c r="J1821" t="s">
        <v>38</v>
      </c>
    </row>
    <row r="1822" spans="1:10">
      <c r="A1822">
        <v>1821</v>
      </c>
      <c r="B1822" t="s">
        <v>2255</v>
      </c>
      <c r="C1822" t="s">
        <v>2529</v>
      </c>
      <c r="D1822" t="s">
        <v>2552</v>
      </c>
      <c r="E1822">
        <v>21</v>
      </c>
      <c r="F1822" t="s">
        <v>625</v>
      </c>
      <c r="G1822" t="s">
        <v>626</v>
      </c>
      <c r="H1822">
        <v>19</v>
      </c>
      <c r="I1822" t="s">
        <v>1258</v>
      </c>
      <c r="J1822" t="s">
        <v>38</v>
      </c>
    </row>
    <row r="1823" spans="1:10">
      <c r="A1823">
        <v>1822</v>
      </c>
      <c r="B1823" t="s">
        <v>2255</v>
      </c>
      <c r="C1823" t="s">
        <v>2529</v>
      </c>
      <c r="D1823" t="s">
        <v>2553</v>
      </c>
      <c r="E1823">
        <v>22</v>
      </c>
      <c r="F1823" t="s">
        <v>625</v>
      </c>
      <c r="G1823" t="s">
        <v>626</v>
      </c>
      <c r="H1823">
        <v>21</v>
      </c>
      <c r="I1823" t="s">
        <v>19</v>
      </c>
      <c r="J1823" t="s">
        <v>38</v>
      </c>
    </row>
    <row r="1824" spans="1:10">
      <c r="A1824">
        <v>1823</v>
      </c>
      <c r="B1824" t="s">
        <v>2255</v>
      </c>
      <c r="C1824" t="s">
        <v>2529</v>
      </c>
      <c r="D1824" t="s">
        <v>2554</v>
      </c>
      <c r="E1824">
        <v>23</v>
      </c>
      <c r="F1824" t="s">
        <v>377</v>
      </c>
      <c r="G1824" t="s">
        <v>378</v>
      </c>
      <c r="H1824">
        <v>21</v>
      </c>
      <c r="I1824" t="s">
        <v>21</v>
      </c>
      <c r="J1824" t="s">
        <v>38</v>
      </c>
    </row>
    <row r="1825" spans="1:10">
      <c r="A1825">
        <v>1824</v>
      </c>
      <c r="B1825" t="s">
        <v>2255</v>
      </c>
      <c r="C1825" t="s">
        <v>2529</v>
      </c>
      <c r="D1825" t="s">
        <v>2555</v>
      </c>
      <c r="E1825">
        <v>24</v>
      </c>
      <c r="F1825" t="s">
        <v>2556</v>
      </c>
      <c r="G1825" t="s">
        <v>2557</v>
      </c>
      <c r="H1825">
        <v>22</v>
      </c>
      <c r="I1825" t="s">
        <v>44</v>
      </c>
      <c r="J1825" t="s">
        <v>38</v>
      </c>
    </row>
    <row r="1826" spans="1:10">
      <c r="A1826">
        <v>1825</v>
      </c>
      <c r="B1826" t="s">
        <v>2255</v>
      </c>
      <c r="C1826" t="s">
        <v>2529</v>
      </c>
      <c r="D1826" t="s">
        <v>2558</v>
      </c>
      <c r="E1826">
        <v>25</v>
      </c>
      <c r="F1826" t="s">
        <v>461</v>
      </c>
      <c r="G1826" t="s">
        <v>462</v>
      </c>
      <c r="H1826">
        <v>21</v>
      </c>
      <c r="I1826" t="s">
        <v>19</v>
      </c>
      <c r="J1826" t="s">
        <v>38</v>
      </c>
    </row>
    <row r="1827" spans="1:10">
      <c r="A1827">
        <v>1826</v>
      </c>
      <c r="B1827" t="s">
        <v>2255</v>
      </c>
      <c r="C1827" t="s">
        <v>2529</v>
      </c>
      <c r="D1827" t="s">
        <v>2559</v>
      </c>
      <c r="E1827">
        <v>26</v>
      </c>
      <c r="F1827" t="s">
        <v>899</v>
      </c>
      <c r="G1827" t="s">
        <v>900</v>
      </c>
      <c r="H1827">
        <v>23</v>
      </c>
      <c r="I1827" t="s">
        <v>9</v>
      </c>
      <c r="J1827" t="s">
        <v>38</v>
      </c>
    </row>
    <row r="1828" spans="1:10">
      <c r="A1828">
        <v>1827</v>
      </c>
      <c r="B1828" t="s">
        <v>2255</v>
      </c>
      <c r="C1828" t="s">
        <v>2529</v>
      </c>
      <c r="D1828" t="s">
        <v>2560</v>
      </c>
      <c r="E1828">
        <v>27</v>
      </c>
      <c r="F1828" t="s">
        <v>2561</v>
      </c>
      <c r="G1828" t="s">
        <v>2562</v>
      </c>
      <c r="H1828">
        <v>21</v>
      </c>
      <c r="I1828" t="s">
        <v>1427</v>
      </c>
      <c r="J1828" t="s">
        <v>38</v>
      </c>
    </row>
    <row r="1829" spans="1:10">
      <c r="A1829">
        <v>1828</v>
      </c>
      <c r="B1829" t="s">
        <v>2255</v>
      </c>
      <c r="C1829" t="s">
        <v>2529</v>
      </c>
      <c r="D1829" t="s">
        <v>2563</v>
      </c>
      <c r="E1829">
        <v>28</v>
      </c>
      <c r="F1829" t="s">
        <v>1031</v>
      </c>
      <c r="G1829" t="s">
        <v>1032</v>
      </c>
      <c r="H1829">
        <v>19</v>
      </c>
      <c r="I1829" t="s">
        <v>196</v>
      </c>
      <c r="J1829" t="s">
        <v>38</v>
      </c>
    </row>
    <row r="1830" spans="1:10">
      <c r="A1830">
        <v>1829</v>
      </c>
      <c r="B1830" t="s">
        <v>2255</v>
      </c>
      <c r="C1830" t="s">
        <v>2529</v>
      </c>
      <c r="D1830" t="s">
        <v>2564</v>
      </c>
      <c r="E1830">
        <v>29</v>
      </c>
      <c r="F1830" t="s">
        <v>1031</v>
      </c>
      <c r="G1830" t="s">
        <v>1032</v>
      </c>
      <c r="H1830">
        <v>22</v>
      </c>
      <c r="I1830" t="s">
        <v>99</v>
      </c>
      <c r="J1830" t="s">
        <v>38</v>
      </c>
    </row>
    <row r="1831" spans="1:10">
      <c r="A1831">
        <v>1830</v>
      </c>
      <c r="B1831" t="s">
        <v>2255</v>
      </c>
      <c r="C1831" t="s">
        <v>2529</v>
      </c>
      <c r="D1831" t="s">
        <v>2565</v>
      </c>
      <c r="E1831">
        <v>30</v>
      </c>
      <c r="F1831" t="s">
        <v>93</v>
      </c>
      <c r="G1831" t="s">
        <v>24</v>
      </c>
      <c r="H1831">
        <v>20</v>
      </c>
      <c r="I1831" t="s">
        <v>264</v>
      </c>
      <c r="J1831" t="s">
        <v>38</v>
      </c>
    </row>
    <row r="1832" spans="1:10">
      <c r="A1832">
        <v>1831</v>
      </c>
      <c r="B1832" t="s">
        <v>2255</v>
      </c>
      <c r="C1832" t="s">
        <v>2529</v>
      </c>
      <c r="D1832" t="s">
        <v>2566</v>
      </c>
      <c r="E1832">
        <v>31</v>
      </c>
      <c r="F1832" t="s">
        <v>93</v>
      </c>
      <c r="G1832" t="s">
        <v>24</v>
      </c>
      <c r="H1832">
        <v>20</v>
      </c>
      <c r="I1832" t="s">
        <v>26</v>
      </c>
      <c r="J1832" t="s">
        <v>38</v>
      </c>
    </row>
    <row r="1833" spans="1:10">
      <c r="A1833">
        <v>1832</v>
      </c>
      <c r="B1833" t="s">
        <v>2255</v>
      </c>
      <c r="C1833" t="s">
        <v>2529</v>
      </c>
      <c r="D1833" t="s">
        <v>2567</v>
      </c>
      <c r="E1833">
        <v>32</v>
      </c>
      <c r="F1833" t="s">
        <v>93</v>
      </c>
      <c r="G1833" t="s">
        <v>24</v>
      </c>
      <c r="H1833">
        <v>17</v>
      </c>
      <c r="I1833" t="s">
        <v>51</v>
      </c>
      <c r="J1833" t="s">
        <v>38</v>
      </c>
    </row>
    <row r="1834" spans="1:10">
      <c r="A1834">
        <v>1833</v>
      </c>
      <c r="B1834" t="s">
        <v>2255</v>
      </c>
      <c r="C1834" t="s">
        <v>2529</v>
      </c>
      <c r="D1834" t="s">
        <v>2568</v>
      </c>
      <c r="E1834">
        <v>33</v>
      </c>
      <c r="F1834" t="s">
        <v>93</v>
      </c>
      <c r="G1834" t="s">
        <v>24</v>
      </c>
      <c r="H1834">
        <v>17</v>
      </c>
      <c r="I1834" t="s">
        <v>14</v>
      </c>
      <c r="J1834" t="s">
        <v>38</v>
      </c>
    </row>
    <row r="1835" spans="1:10">
      <c r="A1835">
        <v>1834</v>
      </c>
      <c r="B1835" t="s">
        <v>2255</v>
      </c>
      <c r="C1835" t="s">
        <v>2529</v>
      </c>
      <c r="D1835" t="s">
        <v>2569</v>
      </c>
      <c r="E1835">
        <v>34</v>
      </c>
      <c r="F1835" t="s">
        <v>93</v>
      </c>
      <c r="G1835" t="s">
        <v>24</v>
      </c>
      <c r="H1835">
        <v>22</v>
      </c>
      <c r="I1835" t="s">
        <v>40</v>
      </c>
      <c r="J1835" t="s">
        <v>38</v>
      </c>
    </row>
    <row r="1836" spans="1:10">
      <c r="A1836">
        <v>1835</v>
      </c>
      <c r="B1836" t="s">
        <v>2255</v>
      </c>
      <c r="C1836" t="s">
        <v>2529</v>
      </c>
      <c r="D1836" t="s">
        <v>2570</v>
      </c>
      <c r="E1836">
        <v>35</v>
      </c>
      <c r="F1836" t="s">
        <v>302</v>
      </c>
      <c r="G1836" t="s">
        <v>303</v>
      </c>
      <c r="H1836">
        <v>21</v>
      </c>
      <c r="I1836" t="s">
        <v>40</v>
      </c>
      <c r="J1836" t="s">
        <v>38</v>
      </c>
    </row>
    <row r="1837" spans="1:10">
      <c r="A1837">
        <v>1836</v>
      </c>
      <c r="B1837" t="s">
        <v>2255</v>
      </c>
      <c r="C1837" t="s">
        <v>2529</v>
      </c>
      <c r="D1837" t="s">
        <v>2571</v>
      </c>
      <c r="E1837">
        <v>36</v>
      </c>
      <c r="F1837" t="s">
        <v>302</v>
      </c>
      <c r="G1837" t="s">
        <v>303</v>
      </c>
      <c r="H1837">
        <v>22</v>
      </c>
      <c r="I1837" t="s">
        <v>179</v>
      </c>
      <c r="J1837" t="s">
        <v>38</v>
      </c>
    </row>
    <row r="1838" spans="1:10">
      <c r="A1838">
        <v>1837</v>
      </c>
      <c r="B1838" t="s">
        <v>2255</v>
      </c>
      <c r="C1838" t="s">
        <v>2529</v>
      </c>
      <c r="D1838" t="s">
        <v>2572</v>
      </c>
      <c r="E1838">
        <v>37</v>
      </c>
      <c r="F1838" t="s">
        <v>207</v>
      </c>
      <c r="G1838" t="s">
        <v>208</v>
      </c>
      <c r="H1838">
        <v>23</v>
      </c>
      <c r="I1838" t="s">
        <v>51</v>
      </c>
      <c r="J1838" t="s">
        <v>38</v>
      </c>
    </row>
    <row r="1839" spans="1:10">
      <c r="A1839">
        <v>1838</v>
      </c>
      <c r="B1839" t="s">
        <v>2255</v>
      </c>
      <c r="C1839" t="s">
        <v>2529</v>
      </c>
      <c r="D1839" t="s">
        <v>2573</v>
      </c>
      <c r="E1839">
        <v>38</v>
      </c>
      <c r="F1839" t="s">
        <v>207</v>
      </c>
      <c r="G1839" t="s">
        <v>208</v>
      </c>
      <c r="H1839">
        <v>22</v>
      </c>
      <c r="I1839" t="s">
        <v>51</v>
      </c>
      <c r="J1839" t="s">
        <v>38</v>
      </c>
    </row>
    <row r="1840" spans="1:10">
      <c r="A1840">
        <v>1839</v>
      </c>
      <c r="B1840" t="s">
        <v>2255</v>
      </c>
      <c r="C1840" t="s">
        <v>2529</v>
      </c>
      <c r="D1840" t="s">
        <v>2574</v>
      </c>
      <c r="E1840">
        <v>39</v>
      </c>
      <c r="F1840" t="s">
        <v>2318</v>
      </c>
      <c r="G1840" t="s">
        <v>691</v>
      </c>
      <c r="H1840">
        <v>20</v>
      </c>
      <c r="I1840" t="s">
        <v>175</v>
      </c>
      <c r="J1840" t="s">
        <v>38</v>
      </c>
    </row>
    <row r="1841" spans="1:10">
      <c r="A1841">
        <v>1840</v>
      </c>
      <c r="B1841" t="s">
        <v>2255</v>
      </c>
      <c r="C1841" t="s">
        <v>2529</v>
      </c>
      <c r="D1841" t="s">
        <v>2575</v>
      </c>
      <c r="E1841">
        <v>40</v>
      </c>
      <c r="F1841" t="s">
        <v>2318</v>
      </c>
      <c r="G1841" t="s">
        <v>691</v>
      </c>
      <c r="H1841">
        <v>20</v>
      </c>
      <c r="I1841" t="s">
        <v>51</v>
      </c>
      <c r="J1841" t="s">
        <v>38</v>
      </c>
    </row>
    <row r="1842" spans="1:10">
      <c r="A1842">
        <v>1841</v>
      </c>
      <c r="B1842" t="s">
        <v>2255</v>
      </c>
      <c r="C1842" t="s">
        <v>2529</v>
      </c>
      <c r="D1842" t="s">
        <v>2576</v>
      </c>
      <c r="E1842">
        <v>41</v>
      </c>
      <c r="F1842" t="s">
        <v>2318</v>
      </c>
      <c r="G1842" t="s">
        <v>691</v>
      </c>
      <c r="H1842">
        <v>19</v>
      </c>
      <c r="I1842" t="s">
        <v>9</v>
      </c>
      <c r="J1842" t="s">
        <v>38</v>
      </c>
    </row>
    <row r="1843" spans="1:10">
      <c r="A1843">
        <v>1842</v>
      </c>
      <c r="B1843" t="s">
        <v>2255</v>
      </c>
      <c r="C1843" t="s">
        <v>2529</v>
      </c>
      <c r="D1843" t="s">
        <v>2577</v>
      </c>
      <c r="E1843">
        <v>42</v>
      </c>
      <c r="F1843" t="s">
        <v>2318</v>
      </c>
      <c r="G1843" t="s">
        <v>691</v>
      </c>
      <c r="H1843">
        <v>20</v>
      </c>
      <c r="I1843" t="s">
        <v>72</v>
      </c>
      <c r="J1843" t="s">
        <v>38</v>
      </c>
    </row>
    <row r="1844" spans="1:10">
      <c r="A1844">
        <v>1843</v>
      </c>
      <c r="B1844" t="s">
        <v>2255</v>
      </c>
      <c r="C1844" t="s">
        <v>2529</v>
      </c>
      <c r="D1844" t="s">
        <v>2578</v>
      </c>
      <c r="E1844">
        <v>43</v>
      </c>
      <c r="F1844" t="s">
        <v>2318</v>
      </c>
      <c r="G1844" t="s">
        <v>691</v>
      </c>
      <c r="H1844">
        <v>20</v>
      </c>
      <c r="I1844" t="s">
        <v>1268</v>
      </c>
      <c r="J1844" t="s">
        <v>38</v>
      </c>
    </row>
    <row r="1845" spans="1:10">
      <c r="A1845">
        <v>1844</v>
      </c>
      <c r="B1845" t="s">
        <v>2255</v>
      </c>
      <c r="C1845" t="s">
        <v>2529</v>
      </c>
      <c r="D1845" t="s">
        <v>2579</v>
      </c>
      <c r="E1845">
        <v>44</v>
      </c>
      <c r="F1845" t="s">
        <v>2318</v>
      </c>
      <c r="G1845" t="s">
        <v>691</v>
      </c>
      <c r="H1845">
        <v>18</v>
      </c>
      <c r="I1845" t="s">
        <v>14</v>
      </c>
      <c r="J1845" t="s">
        <v>38</v>
      </c>
    </row>
    <row r="1846" spans="1:10">
      <c r="A1846">
        <v>1845</v>
      </c>
      <c r="B1846" t="s">
        <v>2255</v>
      </c>
      <c r="C1846" t="s">
        <v>2529</v>
      </c>
      <c r="D1846" t="s">
        <v>2580</v>
      </c>
      <c r="E1846">
        <v>45</v>
      </c>
      <c r="F1846" t="s">
        <v>2318</v>
      </c>
      <c r="G1846" t="s">
        <v>691</v>
      </c>
      <c r="H1846">
        <v>16</v>
      </c>
      <c r="I1846" t="s">
        <v>179</v>
      </c>
      <c r="J1846" t="s">
        <v>38</v>
      </c>
    </row>
    <row r="1847" spans="1:10">
      <c r="A1847">
        <v>1846</v>
      </c>
      <c r="B1847" t="s">
        <v>2255</v>
      </c>
      <c r="C1847" t="s">
        <v>2529</v>
      </c>
      <c r="D1847" t="s">
        <v>2581</v>
      </c>
      <c r="E1847">
        <v>46</v>
      </c>
      <c r="F1847" t="s">
        <v>2318</v>
      </c>
      <c r="G1847" t="s">
        <v>691</v>
      </c>
      <c r="H1847">
        <v>20</v>
      </c>
      <c r="I1847" t="s">
        <v>227</v>
      </c>
      <c r="J1847" t="s">
        <v>38</v>
      </c>
    </row>
    <row r="1848" spans="1:10">
      <c r="A1848">
        <v>1847</v>
      </c>
      <c r="B1848" t="s">
        <v>2255</v>
      </c>
      <c r="C1848" t="s">
        <v>2529</v>
      </c>
      <c r="D1848" t="s">
        <v>2582</v>
      </c>
      <c r="E1848">
        <v>47</v>
      </c>
      <c r="F1848" t="s">
        <v>2318</v>
      </c>
      <c r="G1848" t="s">
        <v>691</v>
      </c>
      <c r="H1848">
        <v>20</v>
      </c>
      <c r="I1848" t="s">
        <v>30</v>
      </c>
      <c r="J1848" t="s">
        <v>38</v>
      </c>
    </row>
    <row r="1849" spans="1:10">
      <c r="A1849">
        <v>1848</v>
      </c>
      <c r="B1849" t="s">
        <v>2255</v>
      </c>
      <c r="C1849" t="s">
        <v>2529</v>
      </c>
      <c r="D1849" t="s">
        <v>2583</v>
      </c>
      <c r="E1849">
        <v>48</v>
      </c>
      <c r="F1849" t="s">
        <v>2318</v>
      </c>
      <c r="G1849" t="s">
        <v>691</v>
      </c>
      <c r="H1849">
        <v>20</v>
      </c>
      <c r="I1849" t="s">
        <v>99</v>
      </c>
      <c r="J1849" t="s">
        <v>38</v>
      </c>
    </row>
    <row r="1850" spans="1:10">
      <c r="A1850">
        <v>1849</v>
      </c>
      <c r="B1850" t="s">
        <v>2255</v>
      </c>
      <c r="C1850" t="s">
        <v>2529</v>
      </c>
      <c r="D1850" t="s">
        <v>2584</v>
      </c>
      <c r="E1850">
        <v>49</v>
      </c>
      <c r="F1850" t="s">
        <v>2318</v>
      </c>
      <c r="G1850" t="s">
        <v>691</v>
      </c>
      <c r="H1850">
        <v>20</v>
      </c>
      <c r="I1850" t="s">
        <v>14</v>
      </c>
      <c r="J1850" t="s">
        <v>38</v>
      </c>
    </row>
    <row r="1851" spans="1:10">
      <c r="A1851">
        <v>1850</v>
      </c>
      <c r="B1851" t="s">
        <v>2255</v>
      </c>
      <c r="C1851" t="s">
        <v>2529</v>
      </c>
      <c r="D1851" t="s">
        <v>2585</v>
      </c>
      <c r="E1851">
        <v>50</v>
      </c>
      <c r="F1851" t="s">
        <v>2318</v>
      </c>
      <c r="G1851" t="s">
        <v>691</v>
      </c>
      <c r="H1851">
        <v>20</v>
      </c>
      <c r="I1851" t="s">
        <v>2586</v>
      </c>
      <c r="J1851" t="s">
        <v>38</v>
      </c>
    </row>
    <row r="1852" spans="1:10">
      <c r="A1852">
        <v>1851</v>
      </c>
      <c r="B1852" t="s">
        <v>2255</v>
      </c>
      <c r="C1852" t="s">
        <v>2529</v>
      </c>
      <c r="D1852" t="s">
        <v>2587</v>
      </c>
      <c r="E1852">
        <v>51</v>
      </c>
      <c r="F1852" t="s">
        <v>2318</v>
      </c>
      <c r="G1852" t="s">
        <v>691</v>
      </c>
      <c r="H1852">
        <v>20</v>
      </c>
      <c r="I1852" t="s">
        <v>51</v>
      </c>
      <c r="J1852" t="s">
        <v>38</v>
      </c>
    </row>
    <row r="1853" spans="1:10">
      <c r="A1853">
        <v>1852</v>
      </c>
      <c r="B1853" t="s">
        <v>2255</v>
      </c>
      <c r="C1853" t="s">
        <v>2529</v>
      </c>
      <c r="D1853" t="s">
        <v>2588</v>
      </c>
      <c r="E1853">
        <v>52</v>
      </c>
      <c r="F1853" t="s">
        <v>2318</v>
      </c>
      <c r="G1853" t="s">
        <v>691</v>
      </c>
      <c r="H1853">
        <v>19</v>
      </c>
      <c r="I1853" t="s">
        <v>14</v>
      </c>
      <c r="J1853" t="s">
        <v>38</v>
      </c>
    </row>
    <row r="1854" spans="1:10">
      <c r="A1854">
        <v>1853</v>
      </c>
      <c r="B1854" t="s">
        <v>2255</v>
      </c>
      <c r="C1854" t="s">
        <v>2529</v>
      </c>
      <c r="D1854" t="s">
        <v>2589</v>
      </c>
      <c r="E1854">
        <v>53</v>
      </c>
      <c r="F1854" t="s">
        <v>2318</v>
      </c>
      <c r="G1854" t="s">
        <v>691</v>
      </c>
      <c r="H1854">
        <v>18</v>
      </c>
      <c r="I1854" t="s">
        <v>21</v>
      </c>
      <c r="J1854" t="s">
        <v>38</v>
      </c>
    </row>
    <row r="1855" spans="1:10">
      <c r="A1855">
        <v>1854</v>
      </c>
      <c r="B1855" t="s">
        <v>2255</v>
      </c>
      <c r="C1855" t="s">
        <v>2529</v>
      </c>
      <c r="D1855" t="s">
        <v>2590</v>
      </c>
      <c r="E1855">
        <v>54</v>
      </c>
      <c r="F1855" t="s">
        <v>2318</v>
      </c>
      <c r="G1855" t="s">
        <v>691</v>
      </c>
      <c r="H1855">
        <v>18</v>
      </c>
      <c r="I1855" t="s">
        <v>1393</v>
      </c>
      <c r="J1855" t="s">
        <v>38</v>
      </c>
    </row>
    <row r="1856" spans="1:10">
      <c r="A1856">
        <v>1855</v>
      </c>
      <c r="B1856" t="s">
        <v>2255</v>
      </c>
      <c r="C1856" t="s">
        <v>2529</v>
      </c>
      <c r="D1856" t="s">
        <v>2591</v>
      </c>
      <c r="E1856">
        <v>55</v>
      </c>
      <c r="F1856" t="s">
        <v>2318</v>
      </c>
      <c r="G1856" t="s">
        <v>691</v>
      </c>
      <c r="H1856">
        <v>18</v>
      </c>
      <c r="I1856" t="s">
        <v>51</v>
      </c>
      <c r="J1856" t="s">
        <v>38</v>
      </c>
    </row>
    <row r="1857" spans="1:10">
      <c r="A1857">
        <v>1856</v>
      </c>
      <c r="B1857" t="s">
        <v>2255</v>
      </c>
      <c r="C1857" t="s">
        <v>2529</v>
      </c>
      <c r="D1857" t="s">
        <v>2592</v>
      </c>
      <c r="E1857">
        <v>56</v>
      </c>
      <c r="F1857" t="s">
        <v>2318</v>
      </c>
      <c r="G1857" t="s">
        <v>691</v>
      </c>
      <c r="H1857">
        <v>19</v>
      </c>
      <c r="I1857" t="s">
        <v>196</v>
      </c>
      <c r="J1857" t="s">
        <v>38</v>
      </c>
    </row>
    <row r="1858" spans="1:10">
      <c r="A1858">
        <v>1857</v>
      </c>
      <c r="B1858" t="s">
        <v>2255</v>
      </c>
      <c r="C1858" t="s">
        <v>2529</v>
      </c>
      <c r="D1858" t="s">
        <v>2593</v>
      </c>
      <c r="E1858">
        <v>57</v>
      </c>
      <c r="F1858" t="s">
        <v>2318</v>
      </c>
      <c r="G1858" t="s">
        <v>691</v>
      </c>
      <c r="H1858">
        <v>17</v>
      </c>
      <c r="I1858" t="s">
        <v>51</v>
      </c>
      <c r="J1858" t="s">
        <v>38</v>
      </c>
    </row>
    <row r="1859" spans="1:10">
      <c r="A1859">
        <v>1858</v>
      </c>
      <c r="B1859" t="s">
        <v>2255</v>
      </c>
      <c r="C1859" t="s">
        <v>2529</v>
      </c>
      <c r="D1859" t="s">
        <v>2594</v>
      </c>
      <c r="E1859">
        <v>58</v>
      </c>
      <c r="F1859" t="s">
        <v>2318</v>
      </c>
      <c r="G1859" t="s">
        <v>691</v>
      </c>
      <c r="H1859">
        <v>18</v>
      </c>
      <c r="I1859" t="s">
        <v>2586</v>
      </c>
      <c r="J1859" t="s">
        <v>38</v>
      </c>
    </row>
    <row r="1860" spans="1:10">
      <c r="A1860">
        <v>1859</v>
      </c>
      <c r="B1860" t="s">
        <v>2255</v>
      </c>
      <c r="C1860" t="s">
        <v>2529</v>
      </c>
      <c r="D1860" t="s">
        <v>2595</v>
      </c>
      <c r="E1860">
        <v>59</v>
      </c>
      <c r="F1860" t="s">
        <v>2318</v>
      </c>
      <c r="G1860" t="s">
        <v>691</v>
      </c>
      <c r="H1860">
        <v>20</v>
      </c>
      <c r="I1860" t="s">
        <v>165</v>
      </c>
      <c r="J1860" t="s">
        <v>38</v>
      </c>
    </row>
    <row r="1861" spans="1:10">
      <c r="A1861">
        <v>1860</v>
      </c>
      <c r="B1861" t="s">
        <v>2255</v>
      </c>
      <c r="C1861" t="s">
        <v>2529</v>
      </c>
      <c r="D1861" t="s">
        <v>2596</v>
      </c>
      <c r="E1861">
        <v>60</v>
      </c>
      <c r="F1861" t="s">
        <v>2318</v>
      </c>
      <c r="G1861" t="s">
        <v>691</v>
      </c>
      <c r="H1861">
        <v>19</v>
      </c>
      <c r="I1861" t="s">
        <v>1268</v>
      </c>
      <c r="J1861" t="s">
        <v>38</v>
      </c>
    </row>
    <row r="1862" spans="1:10">
      <c r="A1862">
        <v>1861</v>
      </c>
      <c r="B1862" t="s">
        <v>2255</v>
      </c>
      <c r="C1862" t="s">
        <v>2529</v>
      </c>
      <c r="D1862" t="s">
        <v>2597</v>
      </c>
      <c r="E1862">
        <v>61</v>
      </c>
      <c r="F1862" t="s">
        <v>2318</v>
      </c>
      <c r="G1862" t="s">
        <v>691</v>
      </c>
      <c r="H1862">
        <v>19</v>
      </c>
      <c r="I1862" t="s">
        <v>9</v>
      </c>
      <c r="J1862" t="s">
        <v>38</v>
      </c>
    </row>
    <row r="1863" spans="1:10">
      <c r="A1863">
        <v>1862</v>
      </c>
      <c r="B1863" t="s">
        <v>2255</v>
      </c>
      <c r="C1863" t="s">
        <v>2529</v>
      </c>
      <c r="D1863" t="s">
        <v>2598</v>
      </c>
      <c r="E1863">
        <v>62</v>
      </c>
      <c r="F1863" t="s">
        <v>2318</v>
      </c>
      <c r="G1863" t="s">
        <v>691</v>
      </c>
      <c r="H1863">
        <v>18</v>
      </c>
      <c r="I1863" t="s">
        <v>14</v>
      </c>
      <c r="J1863" t="s">
        <v>38</v>
      </c>
    </row>
    <row r="1864" spans="1:10">
      <c r="A1864">
        <v>1863</v>
      </c>
      <c r="B1864" t="s">
        <v>2255</v>
      </c>
      <c r="C1864" t="s">
        <v>2529</v>
      </c>
      <c r="D1864" t="s">
        <v>2599</v>
      </c>
      <c r="E1864">
        <v>63</v>
      </c>
      <c r="F1864" t="s">
        <v>2318</v>
      </c>
      <c r="G1864" t="s">
        <v>691</v>
      </c>
      <c r="H1864">
        <v>18</v>
      </c>
      <c r="I1864" t="s">
        <v>175</v>
      </c>
      <c r="J1864" t="s">
        <v>38</v>
      </c>
    </row>
    <row r="1865" spans="1:10">
      <c r="A1865">
        <v>1864</v>
      </c>
      <c r="B1865" t="s">
        <v>2255</v>
      </c>
      <c r="C1865" t="s">
        <v>2529</v>
      </c>
      <c r="D1865" t="s">
        <v>2600</v>
      </c>
      <c r="E1865">
        <v>64</v>
      </c>
      <c r="F1865" t="s">
        <v>2318</v>
      </c>
      <c r="G1865" t="s">
        <v>691</v>
      </c>
      <c r="H1865">
        <v>18</v>
      </c>
      <c r="I1865" t="s">
        <v>196</v>
      </c>
      <c r="J1865" t="s">
        <v>38</v>
      </c>
    </row>
    <row r="1866" spans="1:10">
      <c r="A1866">
        <v>1865</v>
      </c>
      <c r="B1866" t="s">
        <v>2255</v>
      </c>
      <c r="C1866" t="s">
        <v>2529</v>
      </c>
      <c r="D1866" t="s">
        <v>2601</v>
      </c>
      <c r="E1866">
        <v>65</v>
      </c>
      <c r="F1866" t="s">
        <v>2318</v>
      </c>
      <c r="G1866" t="s">
        <v>691</v>
      </c>
      <c r="H1866">
        <v>17</v>
      </c>
      <c r="I1866" t="s">
        <v>40</v>
      </c>
      <c r="J1866" t="s">
        <v>38</v>
      </c>
    </row>
    <row r="1867" spans="1:10">
      <c r="A1867">
        <v>1866</v>
      </c>
      <c r="B1867" t="s">
        <v>2255</v>
      </c>
      <c r="C1867" t="s">
        <v>2529</v>
      </c>
      <c r="D1867" t="s">
        <v>2602</v>
      </c>
      <c r="E1867">
        <v>66</v>
      </c>
      <c r="F1867" t="s">
        <v>2318</v>
      </c>
      <c r="G1867" t="s">
        <v>691</v>
      </c>
      <c r="H1867">
        <v>20</v>
      </c>
      <c r="I1867" t="s">
        <v>9</v>
      </c>
      <c r="J1867" t="s">
        <v>38</v>
      </c>
    </row>
    <row r="1868" spans="1:10">
      <c r="A1868">
        <v>1867</v>
      </c>
      <c r="B1868" t="s">
        <v>2255</v>
      </c>
      <c r="C1868" t="s">
        <v>2529</v>
      </c>
      <c r="D1868" t="s">
        <v>2603</v>
      </c>
      <c r="E1868">
        <v>67</v>
      </c>
      <c r="F1868" t="s">
        <v>2318</v>
      </c>
      <c r="G1868" t="s">
        <v>691</v>
      </c>
      <c r="H1868">
        <v>20</v>
      </c>
      <c r="I1868" t="s">
        <v>179</v>
      </c>
      <c r="J1868" t="s">
        <v>38</v>
      </c>
    </row>
    <row r="1869" spans="1:10">
      <c r="A1869">
        <v>1868</v>
      </c>
      <c r="B1869" t="s">
        <v>2255</v>
      </c>
      <c r="C1869" t="s">
        <v>2529</v>
      </c>
      <c r="D1869" t="s">
        <v>2604</v>
      </c>
      <c r="E1869">
        <v>68</v>
      </c>
      <c r="F1869" t="s">
        <v>2318</v>
      </c>
      <c r="G1869" t="s">
        <v>691</v>
      </c>
      <c r="H1869">
        <v>19</v>
      </c>
      <c r="I1869" t="s">
        <v>26</v>
      </c>
      <c r="J1869" t="s">
        <v>38</v>
      </c>
    </row>
    <row r="1870" spans="1:10">
      <c r="A1870">
        <v>1869</v>
      </c>
      <c r="B1870" t="s">
        <v>2255</v>
      </c>
      <c r="C1870" t="s">
        <v>2529</v>
      </c>
      <c r="D1870" t="s">
        <v>2605</v>
      </c>
      <c r="E1870">
        <v>69</v>
      </c>
      <c r="F1870" t="s">
        <v>2318</v>
      </c>
      <c r="G1870" t="s">
        <v>691</v>
      </c>
      <c r="H1870">
        <v>20</v>
      </c>
      <c r="I1870" t="s">
        <v>19</v>
      </c>
      <c r="J1870" t="s">
        <v>38</v>
      </c>
    </row>
    <row r="1871" spans="1:10">
      <c r="A1871">
        <v>1870</v>
      </c>
      <c r="B1871" t="s">
        <v>2255</v>
      </c>
      <c r="C1871" t="s">
        <v>2529</v>
      </c>
      <c r="D1871" t="s">
        <v>2606</v>
      </c>
      <c r="E1871">
        <v>70</v>
      </c>
      <c r="F1871" t="s">
        <v>2318</v>
      </c>
      <c r="G1871" t="s">
        <v>691</v>
      </c>
      <c r="H1871">
        <v>18</v>
      </c>
      <c r="I1871" t="s">
        <v>131</v>
      </c>
      <c r="J1871" t="s">
        <v>38</v>
      </c>
    </row>
    <row r="1872" spans="1:10">
      <c r="A1872">
        <v>1871</v>
      </c>
      <c r="B1872" t="s">
        <v>2255</v>
      </c>
      <c r="C1872" t="s">
        <v>2529</v>
      </c>
      <c r="D1872" t="s">
        <v>2607</v>
      </c>
      <c r="E1872">
        <v>71</v>
      </c>
      <c r="F1872" t="s">
        <v>2318</v>
      </c>
      <c r="G1872" t="s">
        <v>691</v>
      </c>
      <c r="H1872">
        <v>18</v>
      </c>
      <c r="I1872" t="s">
        <v>227</v>
      </c>
      <c r="J1872" t="s">
        <v>38</v>
      </c>
    </row>
    <row r="1873" spans="1:10">
      <c r="A1873">
        <v>1872</v>
      </c>
      <c r="B1873" t="s">
        <v>2255</v>
      </c>
      <c r="C1873" t="s">
        <v>2529</v>
      </c>
      <c r="D1873" t="s">
        <v>2608</v>
      </c>
      <c r="E1873">
        <v>72</v>
      </c>
      <c r="F1873" t="s">
        <v>2318</v>
      </c>
      <c r="G1873" t="s">
        <v>691</v>
      </c>
      <c r="H1873">
        <v>17</v>
      </c>
      <c r="I1873" t="s">
        <v>56</v>
      </c>
      <c r="J1873" t="s">
        <v>38</v>
      </c>
    </row>
    <row r="1874" spans="1:10">
      <c r="A1874">
        <v>1873</v>
      </c>
      <c r="B1874" t="s">
        <v>2255</v>
      </c>
      <c r="C1874" t="s">
        <v>2529</v>
      </c>
      <c r="D1874" t="s">
        <v>2609</v>
      </c>
      <c r="E1874">
        <v>73</v>
      </c>
      <c r="F1874" t="s">
        <v>2318</v>
      </c>
      <c r="G1874" t="s">
        <v>691</v>
      </c>
      <c r="H1874">
        <v>18</v>
      </c>
      <c r="I1874" t="s">
        <v>9</v>
      </c>
      <c r="J1874" t="s">
        <v>38</v>
      </c>
    </row>
    <row r="1875" spans="1:10">
      <c r="A1875">
        <v>1874</v>
      </c>
      <c r="B1875" t="s">
        <v>2255</v>
      </c>
      <c r="C1875" t="s">
        <v>2529</v>
      </c>
      <c r="D1875" t="s">
        <v>2610</v>
      </c>
      <c r="E1875">
        <v>74</v>
      </c>
      <c r="F1875" t="s">
        <v>2318</v>
      </c>
      <c r="G1875" t="s">
        <v>691</v>
      </c>
      <c r="H1875">
        <v>17</v>
      </c>
      <c r="I1875" t="s">
        <v>196</v>
      </c>
      <c r="J1875" t="s">
        <v>38</v>
      </c>
    </row>
    <row r="1876" spans="1:10">
      <c r="A1876">
        <v>1875</v>
      </c>
      <c r="B1876" t="s">
        <v>2255</v>
      </c>
      <c r="C1876" t="s">
        <v>2529</v>
      </c>
      <c r="D1876" t="s">
        <v>2611</v>
      </c>
      <c r="E1876">
        <v>75</v>
      </c>
      <c r="F1876" t="s">
        <v>2318</v>
      </c>
      <c r="G1876" t="s">
        <v>691</v>
      </c>
      <c r="H1876">
        <v>17</v>
      </c>
      <c r="I1876" t="s">
        <v>2612</v>
      </c>
      <c r="J1876" t="s">
        <v>38</v>
      </c>
    </row>
    <row r="1877" spans="1:10">
      <c r="A1877">
        <v>1876</v>
      </c>
      <c r="B1877" t="s">
        <v>2255</v>
      </c>
      <c r="C1877" t="s">
        <v>2529</v>
      </c>
      <c r="D1877" t="s">
        <v>2613</v>
      </c>
      <c r="E1877">
        <v>76</v>
      </c>
      <c r="F1877" t="s">
        <v>2318</v>
      </c>
      <c r="G1877" t="s">
        <v>691</v>
      </c>
      <c r="H1877">
        <v>16</v>
      </c>
      <c r="I1877" t="s">
        <v>9</v>
      </c>
      <c r="J1877" t="s">
        <v>38</v>
      </c>
    </row>
    <row r="1878" spans="1:10">
      <c r="A1878">
        <v>1877</v>
      </c>
      <c r="B1878" t="s">
        <v>2255</v>
      </c>
      <c r="C1878" t="s">
        <v>2529</v>
      </c>
      <c r="D1878" t="s">
        <v>2614</v>
      </c>
      <c r="E1878">
        <v>77</v>
      </c>
      <c r="F1878" t="s">
        <v>2318</v>
      </c>
      <c r="G1878" t="s">
        <v>691</v>
      </c>
      <c r="H1878">
        <v>17</v>
      </c>
      <c r="I1878" t="s">
        <v>26</v>
      </c>
      <c r="J1878" t="s">
        <v>38</v>
      </c>
    </row>
    <row r="1879" spans="1:10">
      <c r="A1879">
        <v>1878</v>
      </c>
      <c r="B1879" t="s">
        <v>2255</v>
      </c>
      <c r="C1879" t="s">
        <v>2529</v>
      </c>
      <c r="D1879" t="s">
        <v>2615</v>
      </c>
      <c r="E1879">
        <v>78</v>
      </c>
      <c r="F1879" t="s">
        <v>2318</v>
      </c>
      <c r="G1879" t="s">
        <v>691</v>
      </c>
      <c r="H1879">
        <v>17</v>
      </c>
      <c r="I1879" t="s">
        <v>131</v>
      </c>
      <c r="J1879" t="s">
        <v>38</v>
      </c>
    </row>
    <row r="1880" spans="1:10">
      <c r="A1880">
        <v>1879</v>
      </c>
      <c r="B1880" t="s">
        <v>2255</v>
      </c>
      <c r="C1880" t="s">
        <v>2529</v>
      </c>
      <c r="D1880" t="s">
        <v>2616</v>
      </c>
      <c r="E1880">
        <v>79</v>
      </c>
      <c r="F1880" t="s">
        <v>2318</v>
      </c>
      <c r="G1880" t="s">
        <v>691</v>
      </c>
      <c r="H1880">
        <v>17</v>
      </c>
      <c r="I1880" t="s">
        <v>19</v>
      </c>
      <c r="J1880" t="s">
        <v>38</v>
      </c>
    </row>
    <row r="1881" spans="1:10">
      <c r="A1881">
        <v>1880</v>
      </c>
      <c r="B1881" t="s">
        <v>2255</v>
      </c>
      <c r="C1881" t="s">
        <v>2529</v>
      </c>
      <c r="D1881" t="s">
        <v>2617</v>
      </c>
      <c r="E1881">
        <v>80</v>
      </c>
      <c r="F1881" t="s">
        <v>2318</v>
      </c>
      <c r="G1881" t="s">
        <v>691</v>
      </c>
      <c r="H1881">
        <v>16</v>
      </c>
      <c r="I1881" t="s">
        <v>51</v>
      </c>
      <c r="J1881" t="s">
        <v>38</v>
      </c>
    </row>
    <row r="1882" spans="1:10">
      <c r="A1882">
        <v>1881</v>
      </c>
      <c r="B1882" t="s">
        <v>2255</v>
      </c>
      <c r="C1882" t="s">
        <v>2529</v>
      </c>
      <c r="D1882" t="s">
        <v>2618</v>
      </c>
      <c r="E1882">
        <v>81</v>
      </c>
      <c r="F1882" t="s">
        <v>2318</v>
      </c>
      <c r="G1882" t="s">
        <v>691</v>
      </c>
      <c r="H1882">
        <v>16</v>
      </c>
      <c r="I1882" t="s">
        <v>227</v>
      </c>
      <c r="J1882" t="s">
        <v>38</v>
      </c>
    </row>
    <row r="1883" spans="1:10">
      <c r="A1883">
        <v>1882</v>
      </c>
      <c r="B1883" t="s">
        <v>2255</v>
      </c>
      <c r="C1883" t="s">
        <v>2529</v>
      </c>
      <c r="D1883" t="s">
        <v>2619</v>
      </c>
      <c r="E1883">
        <v>82</v>
      </c>
      <c r="F1883" t="s">
        <v>2318</v>
      </c>
      <c r="G1883" t="s">
        <v>691</v>
      </c>
      <c r="H1883">
        <v>16</v>
      </c>
      <c r="I1883" t="s">
        <v>99</v>
      </c>
      <c r="J1883" t="s">
        <v>38</v>
      </c>
    </row>
    <row r="1884" spans="1:10">
      <c r="A1884">
        <v>1883</v>
      </c>
      <c r="B1884" t="s">
        <v>2255</v>
      </c>
      <c r="C1884" t="s">
        <v>2529</v>
      </c>
      <c r="D1884" t="s">
        <v>2620</v>
      </c>
      <c r="E1884">
        <v>83</v>
      </c>
      <c r="F1884" t="s">
        <v>2318</v>
      </c>
      <c r="G1884" t="s">
        <v>691</v>
      </c>
      <c r="H1884">
        <v>17</v>
      </c>
      <c r="I1884" t="s">
        <v>9</v>
      </c>
      <c r="J1884" t="s">
        <v>38</v>
      </c>
    </row>
    <row r="1885" spans="1:10">
      <c r="A1885">
        <v>1884</v>
      </c>
      <c r="B1885" t="s">
        <v>2255</v>
      </c>
      <c r="C1885" t="s">
        <v>2529</v>
      </c>
      <c r="D1885" t="s">
        <v>2621</v>
      </c>
      <c r="E1885">
        <v>84</v>
      </c>
      <c r="F1885" t="s">
        <v>2318</v>
      </c>
      <c r="G1885" t="s">
        <v>691</v>
      </c>
      <c r="H1885">
        <v>16</v>
      </c>
      <c r="I1885" t="s">
        <v>196</v>
      </c>
      <c r="J1885" t="s">
        <v>38</v>
      </c>
    </row>
    <row r="1886" spans="1:10">
      <c r="A1886">
        <v>1885</v>
      </c>
      <c r="B1886" t="s">
        <v>2255</v>
      </c>
      <c r="C1886" t="s">
        <v>2529</v>
      </c>
      <c r="D1886" t="s">
        <v>2622</v>
      </c>
      <c r="E1886">
        <v>85</v>
      </c>
      <c r="F1886" t="s">
        <v>2318</v>
      </c>
      <c r="G1886" t="s">
        <v>691</v>
      </c>
      <c r="H1886">
        <v>17</v>
      </c>
      <c r="I1886" t="s">
        <v>14</v>
      </c>
      <c r="J1886" t="s">
        <v>38</v>
      </c>
    </row>
    <row r="1887" spans="1:10">
      <c r="A1887">
        <v>1886</v>
      </c>
      <c r="B1887" t="s">
        <v>2255</v>
      </c>
      <c r="C1887" t="s">
        <v>2529</v>
      </c>
      <c r="D1887" t="s">
        <v>2623</v>
      </c>
      <c r="E1887">
        <v>86</v>
      </c>
      <c r="F1887" t="s">
        <v>2318</v>
      </c>
      <c r="G1887" t="s">
        <v>691</v>
      </c>
      <c r="H1887">
        <v>17</v>
      </c>
      <c r="I1887" t="s">
        <v>51</v>
      </c>
      <c r="J1887" t="s">
        <v>38</v>
      </c>
    </row>
    <row r="1888" spans="1:10">
      <c r="A1888">
        <v>1887</v>
      </c>
      <c r="B1888" t="s">
        <v>2255</v>
      </c>
      <c r="C1888" t="s">
        <v>2529</v>
      </c>
      <c r="D1888" t="s">
        <v>2624</v>
      </c>
      <c r="E1888">
        <v>87</v>
      </c>
      <c r="F1888" t="s">
        <v>2318</v>
      </c>
      <c r="G1888" t="s">
        <v>691</v>
      </c>
      <c r="H1888">
        <v>17</v>
      </c>
      <c r="I1888" t="s">
        <v>14</v>
      </c>
      <c r="J1888" t="s">
        <v>38</v>
      </c>
    </row>
    <row r="1889" spans="1:10">
      <c r="A1889">
        <v>1888</v>
      </c>
      <c r="B1889" t="s">
        <v>2255</v>
      </c>
      <c r="C1889" t="s">
        <v>2529</v>
      </c>
      <c r="D1889" t="s">
        <v>2625</v>
      </c>
      <c r="E1889">
        <v>88</v>
      </c>
      <c r="F1889" t="s">
        <v>2318</v>
      </c>
      <c r="G1889" t="s">
        <v>691</v>
      </c>
      <c r="H1889">
        <v>15</v>
      </c>
      <c r="I1889" t="s">
        <v>19</v>
      </c>
      <c r="J1889" t="s">
        <v>38</v>
      </c>
    </row>
    <row r="1890" spans="1:10">
      <c r="A1890">
        <v>1889</v>
      </c>
      <c r="B1890" t="s">
        <v>2255</v>
      </c>
      <c r="C1890" t="s">
        <v>2529</v>
      </c>
      <c r="D1890" t="s">
        <v>2626</v>
      </c>
      <c r="E1890">
        <v>89</v>
      </c>
      <c r="F1890" t="s">
        <v>2318</v>
      </c>
      <c r="G1890" t="s">
        <v>691</v>
      </c>
      <c r="H1890">
        <v>17</v>
      </c>
      <c r="I1890" t="s">
        <v>2586</v>
      </c>
      <c r="J1890" t="s">
        <v>38</v>
      </c>
    </row>
    <row r="1891" spans="1:10">
      <c r="A1891">
        <v>1890</v>
      </c>
      <c r="B1891" t="s">
        <v>2255</v>
      </c>
      <c r="C1891" t="s">
        <v>2529</v>
      </c>
      <c r="D1891" t="s">
        <v>2627</v>
      </c>
      <c r="E1891">
        <v>90</v>
      </c>
      <c r="F1891" t="s">
        <v>2318</v>
      </c>
      <c r="G1891" t="s">
        <v>691</v>
      </c>
      <c r="H1891">
        <v>18</v>
      </c>
      <c r="I1891" t="s">
        <v>165</v>
      </c>
      <c r="J1891" t="s">
        <v>38</v>
      </c>
    </row>
    <row r="1892" spans="1:10">
      <c r="A1892">
        <v>1891</v>
      </c>
      <c r="B1892" t="s">
        <v>2255</v>
      </c>
      <c r="C1892" t="s">
        <v>2658</v>
      </c>
      <c r="D1892" t="s">
        <v>2628</v>
      </c>
      <c r="E1892">
        <v>1</v>
      </c>
      <c r="F1892" t="s">
        <v>70</v>
      </c>
      <c r="G1892" t="s">
        <v>71</v>
      </c>
      <c r="H1892">
        <v>37</v>
      </c>
      <c r="I1892" t="s">
        <v>175</v>
      </c>
      <c r="J1892" t="s">
        <v>38</v>
      </c>
    </row>
    <row r="1893" spans="1:10">
      <c r="A1893">
        <v>1892</v>
      </c>
      <c r="B1893" t="s">
        <v>2255</v>
      </c>
      <c r="C1893" t="s">
        <v>2658</v>
      </c>
      <c r="D1893" t="s">
        <v>2629</v>
      </c>
      <c r="E1893">
        <v>2</v>
      </c>
      <c r="F1893" t="s">
        <v>170</v>
      </c>
      <c r="G1893" t="s">
        <v>171</v>
      </c>
      <c r="H1893">
        <v>24</v>
      </c>
      <c r="I1893" t="s">
        <v>60</v>
      </c>
      <c r="J1893" t="s">
        <v>103</v>
      </c>
    </row>
    <row r="1894" spans="1:10">
      <c r="A1894">
        <v>1893</v>
      </c>
      <c r="B1894" t="s">
        <v>2255</v>
      </c>
      <c r="C1894" t="s">
        <v>2658</v>
      </c>
      <c r="D1894" t="s">
        <v>2630</v>
      </c>
      <c r="E1894">
        <v>3</v>
      </c>
      <c r="F1894" t="s">
        <v>615</v>
      </c>
      <c r="G1894" t="s">
        <v>616</v>
      </c>
      <c r="H1894">
        <v>34</v>
      </c>
      <c r="I1894" t="s">
        <v>14</v>
      </c>
      <c r="J1894" t="s">
        <v>38</v>
      </c>
    </row>
    <row r="1895" spans="1:10">
      <c r="A1895">
        <v>1894</v>
      </c>
      <c r="B1895" t="s">
        <v>2255</v>
      </c>
      <c r="C1895" t="s">
        <v>2658</v>
      </c>
      <c r="D1895" t="s">
        <v>2631</v>
      </c>
      <c r="E1895">
        <v>4</v>
      </c>
      <c r="F1895" t="s">
        <v>946</v>
      </c>
      <c r="G1895" t="s">
        <v>947</v>
      </c>
      <c r="H1895">
        <v>28</v>
      </c>
      <c r="I1895" t="s">
        <v>56</v>
      </c>
      <c r="J1895" t="s">
        <v>149</v>
      </c>
    </row>
    <row r="1896" spans="1:10">
      <c r="A1896">
        <v>1895</v>
      </c>
      <c r="B1896" t="s">
        <v>2255</v>
      </c>
      <c r="C1896" t="s">
        <v>2658</v>
      </c>
      <c r="D1896" t="s">
        <v>2632</v>
      </c>
      <c r="E1896">
        <v>5</v>
      </c>
      <c r="F1896" t="s">
        <v>1016</v>
      </c>
      <c r="G1896" t="s">
        <v>1017</v>
      </c>
      <c r="H1896">
        <v>36</v>
      </c>
      <c r="I1896" t="s">
        <v>99</v>
      </c>
      <c r="J1896" t="s">
        <v>38</v>
      </c>
    </row>
    <row r="1897" spans="1:10">
      <c r="A1897">
        <v>1896</v>
      </c>
      <c r="B1897" t="s">
        <v>2255</v>
      </c>
      <c r="C1897" t="s">
        <v>2658</v>
      </c>
      <c r="D1897" t="s">
        <v>2633</v>
      </c>
      <c r="E1897">
        <v>6</v>
      </c>
      <c r="F1897" t="s">
        <v>442</v>
      </c>
      <c r="G1897" t="s">
        <v>443</v>
      </c>
      <c r="H1897">
        <v>28</v>
      </c>
      <c r="I1897" t="s">
        <v>99</v>
      </c>
      <c r="J1897" t="s">
        <v>38</v>
      </c>
    </row>
    <row r="1898" spans="1:10">
      <c r="A1898">
        <v>1897</v>
      </c>
      <c r="B1898" t="s">
        <v>2255</v>
      </c>
      <c r="C1898" t="s">
        <v>2658</v>
      </c>
      <c r="D1898" t="s">
        <v>2634</v>
      </c>
      <c r="E1898">
        <v>7</v>
      </c>
      <c r="F1898" t="s">
        <v>1315</v>
      </c>
      <c r="G1898" t="s">
        <v>1316</v>
      </c>
      <c r="H1898">
        <v>24</v>
      </c>
      <c r="I1898" t="s">
        <v>9</v>
      </c>
      <c r="J1898" t="s">
        <v>38</v>
      </c>
    </row>
    <row r="1899" spans="1:10">
      <c r="A1899">
        <v>1898</v>
      </c>
      <c r="B1899" t="s">
        <v>2255</v>
      </c>
      <c r="C1899" t="s">
        <v>2658</v>
      </c>
      <c r="D1899" t="s">
        <v>2635</v>
      </c>
      <c r="E1899">
        <v>8</v>
      </c>
      <c r="F1899" t="s">
        <v>184</v>
      </c>
      <c r="G1899" t="s">
        <v>185</v>
      </c>
      <c r="H1899">
        <v>27</v>
      </c>
      <c r="I1899" t="s">
        <v>179</v>
      </c>
      <c r="J1899" t="s">
        <v>38</v>
      </c>
    </row>
    <row r="1900" spans="1:10">
      <c r="A1900">
        <v>1899</v>
      </c>
      <c r="B1900" t="s">
        <v>2255</v>
      </c>
      <c r="C1900" t="s">
        <v>2658</v>
      </c>
      <c r="D1900" t="s">
        <v>2636</v>
      </c>
      <c r="E1900">
        <v>9</v>
      </c>
      <c r="F1900" t="s">
        <v>449</v>
      </c>
      <c r="G1900" t="s">
        <v>450</v>
      </c>
      <c r="H1900">
        <v>25</v>
      </c>
      <c r="I1900" t="s">
        <v>56</v>
      </c>
      <c r="J1900" t="s">
        <v>38</v>
      </c>
    </row>
    <row r="1901" spans="1:10">
      <c r="A1901">
        <v>1900</v>
      </c>
      <c r="B1901" t="s">
        <v>2255</v>
      </c>
      <c r="C1901" t="s">
        <v>2658</v>
      </c>
      <c r="D1901" t="s">
        <v>2637</v>
      </c>
      <c r="E1901">
        <v>10</v>
      </c>
      <c r="F1901" t="s">
        <v>957</v>
      </c>
      <c r="G1901" t="s">
        <v>958</v>
      </c>
      <c r="H1901">
        <v>31</v>
      </c>
      <c r="I1901" t="s">
        <v>51</v>
      </c>
      <c r="J1901" t="s">
        <v>38</v>
      </c>
    </row>
    <row r="1902" spans="1:10">
      <c r="A1902">
        <v>1901</v>
      </c>
      <c r="B1902" t="s">
        <v>2255</v>
      </c>
      <c r="C1902" t="s">
        <v>2658</v>
      </c>
      <c r="D1902" t="s">
        <v>2638</v>
      </c>
      <c r="E1902">
        <v>11</v>
      </c>
      <c r="F1902" t="s">
        <v>957</v>
      </c>
      <c r="G1902" t="s">
        <v>958</v>
      </c>
      <c r="H1902">
        <v>24</v>
      </c>
      <c r="I1902" t="s">
        <v>134</v>
      </c>
      <c r="J1902" t="s">
        <v>38</v>
      </c>
    </row>
    <row r="1903" spans="1:10">
      <c r="A1903">
        <v>1902</v>
      </c>
      <c r="B1903" t="s">
        <v>2255</v>
      </c>
      <c r="C1903" t="s">
        <v>2658</v>
      </c>
      <c r="D1903" t="s">
        <v>2639</v>
      </c>
      <c r="E1903">
        <v>12</v>
      </c>
      <c r="F1903" t="s">
        <v>539</v>
      </c>
      <c r="G1903" t="s">
        <v>540</v>
      </c>
      <c r="H1903">
        <v>23</v>
      </c>
      <c r="I1903" t="s">
        <v>14</v>
      </c>
      <c r="J1903" t="s">
        <v>38</v>
      </c>
    </row>
    <row r="1904" spans="1:10">
      <c r="A1904">
        <v>1903</v>
      </c>
      <c r="B1904" t="s">
        <v>2255</v>
      </c>
      <c r="C1904" t="s">
        <v>2658</v>
      </c>
      <c r="D1904" t="s">
        <v>2640</v>
      </c>
      <c r="E1904">
        <v>13</v>
      </c>
      <c r="F1904" t="s">
        <v>539</v>
      </c>
      <c r="G1904" t="s">
        <v>540</v>
      </c>
      <c r="H1904">
        <v>21</v>
      </c>
      <c r="I1904" t="s">
        <v>123</v>
      </c>
      <c r="J1904" t="s">
        <v>38</v>
      </c>
    </row>
    <row r="1905" spans="1:10">
      <c r="A1905">
        <v>1904</v>
      </c>
      <c r="B1905" t="s">
        <v>2255</v>
      </c>
      <c r="C1905" t="s">
        <v>2658</v>
      </c>
      <c r="D1905" t="s">
        <v>2641</v>
      </c>
      <c r="E1905">
        <v>14</v>
      </c>
      <c r="F1905" t="s">
        <v>452</v>
      </c>
      <c r="G1905" t="s">
        <v>453</v>
      </c>
      <c r="H1905">
        <v>24</v>
      </c>
      <c r="I1905" t="s">
        <v>134</v>
      </c>
      <c r="J1905" t="s">
        <v>38</v>
      </c>
    </row>
    <row r="1906" spans="1:10">
      <c r="A1906">
        <v>1905</v>
      </c>
      <c r="B1906" t="s">
        <v>2255</v>
      </c>
      <c r="C1906" t="s">
        <v>2658</v>
      </c>
      <c r="D1906" t="s">
        <v>2642</v>
      </c>
      <c r="E1906">
        <v>15</v>
      </c>
      <c r="F1906" t="s">
        <v>2482</v>
      </c>
      <c r="G1906" t="s">
        <v>2483</v>
      </c>
      <c r="H1906">
        <v>23</v>
      </c>
      <c r="I1906" t="s">
        <v>99</v>
      </c>
      <c r="J1906" t="s">
        <v>38</v>
      </c>
    </row>
    <row r="1907" spans="1:10">
      <c r="A1907">
        <v>1906</v>
      </c>
      <c r="B1907" t="s">
        <v>2255</v>
      </c>
      <c r="C1907" t="s">
        <v>2658</v>
      </c>
      <c r="D1907" t="s">
        <v>2643</v>
      </c>
      <c r="E1907">
        <v>16</v>
      </c>
      <c r="F1907" t="s">
        <v>2284</v>
      </c>
      <c r="G1907" t="s">
        <v>2285</v>
      </c>
      <c r="H1907">
        <v>25</v>
      </c>
      <c r="I1907" t="s">
        <v>99</v>
      </c>
      <c r="J1907" t="s">
        <v>38</v>
      </c>
    </row>
    <row r="1908" spans="1:10">
      <c r="A1908">
        <v>1907</v>
      </c>
      <c r="B1908" t="s">
        <v>2255</v>
      </c>
      <c r="C1908" t="s">
        <v>2658</v>
      </c>
      <c r="D1908" t="s">
        <v>2644</v>
      </c>
      <c r="E1908">
        <v>17</v>
      </c>
      <c r="F1908" t="s">
        <v>291</v>
      </c>
      <c r="G1908" t="s">
        <v>292</v>
      </c>
      <c r="H1908">
        <v>22</v>
      </c>
      <c r="I1908" t="s">
        <v>196</v>
      </c>
      <c r="J1908" t="s">
        <v>38</v>
      </c>
    </row>
    <row r="1909" spans="1:10">
      <c r="A1909">
        <v>1908</v>
      </c>
      <c r="B1909" t="s">
        <v>2255</v>
      </c>
      <c r="C1909" t="s">
        <v>2658</v>
      </c>
      <c r="D1909" t="s">
        <v>2645</v>
      </c>
      <c r="E1909">
        <v>18</v>
      </c>
      <c r="F1909" t="s">
        <v>291</v>
      </c>
      <c r="G1909" t="s">
        <v>292</v>
      </c>
      <c r="H1909">
        <v>19</v>
      </c>
      <c r="I1909" t="s">
        <v>19</v>
      </c>
      <c r="J1909" t="s">
        <v>38</v>
      </c>
    </row>
    <row r="1910" spans="1:10">
      <c r="A1910">
        <v>1909</v>
      </c>
      <c r="B1910" t="s">
        <v>2255</v>
      </c>
      <c r="C1910" t="s">
        <v>2658</v>
      </c>
      <c r="D1910" t="s">
        <v>2646</v>
      </c>
      <c r="E1910">
        <v>19</v>
      </c>
      <c r="F1910" t="s">
        <v>545</v>
      </c>
      <c r="G1910" t="s">
        <v>546</v>
      </c>
      <c r="H1910">
        <v>25</v>
      </c>
      <c r="I1910" t="s">
        <v>9</v>
      </c>
      <c r="J1910" t="s">
        <v>38</v>
      </c>
    </row>
    <row r="1911" spans="1:10">
      <c r="A1911">
        <v>1910</v>
      </c>
      <c r="B1911" t="s">
        <v>2255</v>
      </c>
      <c r="C1911" t="s">
        <v>2658</v>
      </c>
      <c r="D1911" t="s">
        <v>2647</v>
      </c>
      <c r="E1911">
        <v>20</v>
      </c>
      <c r="F1911" t="s">
        <v>625</v>
      </c>
      <c r="G1911" t="s">
        <v>626</v>
      </c>
      <c r="H1911">
        <v>17</v>
      </c>
      <c r="I1911" t="s">
        <v>131</v>
      </c>
      <c r="J1911" t="s">
        <v>38</v>
      </c>
    </row>
    <row r="1912" spans="1:10">
      <c r="A1912">
        <v>1911</v>
      </c>
      <c r="B1912" t="s">
        <v>2255</v>
      </c>
      <c r="C1912" t="s">
        <v>2658</v>
      </c>
      <c r="D1912" t="s">
        <v>2648</v>
      </c>
      <c r="E1912">
        <v>21</v>
      </c>
      <c r="F1912" t="s">
        <v>551</v>
      </c>
      <c r="G1912" t="s">
        <v>552</v>
      </c>
      <c r="H1912">
        <v>21</v>
      </c>
      <c r="I1912" t="s">
        <v>14</v>
      </c>
      <c r="J1912" t="s">
        <v>38</v>
      </c>
    </row>
    <row r="1913" spans="1:10">
      <c r="A1913">
        <v>1912</v>
      </c>
      <c r="B1913" t="s">
        <v>2255</v>
      </c>
      <c r="C1913" t="s">
        <v>2658</v>
      </c>
      <c r="D1913" t="s">
        <v>2649</v>
      </c>
      <c r="E1913">
        <v>22</v>
      </c>
      <c r="F1913" t="s">
        <v>461</v>
      </c>
      <c r="G1913" t="s">
        <v>462</v>
      </c>
      <c r="H1913">
        <v>21</v>
      </c>
      <c r="I1913" t="s">
        <v>99</v>
      </c>
      <c r="J1913" t="s">
        <v>38</v>
      </c>
    </row>
    <row r="1914" spans="1:10">
      <c r="A1914">
        <v>1913</v>
      </c>
      <c r="B1914" t="s">
        <v>2255</v>
      </c>
      <c r="C1914" t="s">
        <v>2658</v>
      </c>
      <c r="D1914" t="s">
        <v>2650</v>
      </c>
      <c r="E1914">
        <v>23</v>
      </c>
      <c r="F1914" t="s">
        <v>899</v>
      </c>
      <c r="G1914" t="s">
        <v>900</v>
      </c>
      <c r="H1914">
        <v>20</v>
      </c>
      <c r="I1914" t="s">
        <v>30</v>
      </c>
      <c r="J1914" t="s">
        <v>38</v>
      </c>
    </row>
    <row r="1915" spans="1:10">
      <c r="A1915">
        <v>1914</v>
      </c>
      <c r="B1915" t="s">
        <v>2255</v>
      </c>
      <c r="C1915" t="s">
        <v>2658</v>
      </c>
      <c r="D1915" t="s">
        <v>2651</v>
      </c>
      <c r="E1915">
        <v>24</v>
      </c>
      <c r="F1915" t="s">
        <v>464</v>
      </c>
      <c r="G1915" t="s">
        <v>465</v>
      </c>
      <c r="H1915">
        <v>21</v>
      </c>
      <c r="I1915" t="s">
        <v>196</v>
      </c>
      <c r="J1915" t="s">
        <v>38</v>
      </c>
    </row>
    <row r="1916" spans="1:10">
      <c r="A1916">
        <v>1915</v>
      </c>
      <c r="B1916" t="s">
        <v>2255</v>
      </c>
      <c r="C1916" t="s">
        <v>2658</v>
      </c>
      <c r="D1916" t="s">
        <v>2652</v>
      </c>
      <c r="E1916">
        <v>25</v>
      </c>
      <c r="F1916" t="s">
        <v>1197</v>
      </c>
      <c r="G1916" t="s">
        <v>1198</v>
      </c>
      <c r="H1916">
        <v>21</v>
      </c>
      <c r="I1916" t="s">
        <v>99</v>
      </c>
      <c r="J1916" t="s">
        <v>38</v>
      </c>
    </row>
    <row r="1917" spans="1:10">
      <c r="A1917">
        <v>1916</v>
      </c>
      <c r="B1917" t="s">
        <v>2255</v>
      </c>
      <c r="C1917" t="s">
        <v>2658</v>
      </c>
      <c r="D1917" t="s">
        <v>2653</v>
      </c>
      <c r="E1917">
        <v>26</v>
      </c>
      <c r="F1917" t="s">
        <v>201</v>
      </c>
      <c r="G1917" t="s">
        <v>202</v>
      </c>
      <c r="H1917">
        <v>22</v>
      </c>
      <c r="I1917" t="s">
        <v>19</v>
      </c>
      <c r="J1917" t="s">
        <v>38</v>
      </c>
    </row>
    <row r="1918" spans="1:10">
      <c r="A1918">
        <v>1917</v>
      </c>
      <c r="B1918" t="s">
        <v>2255</v>
      </c>
      <c r="C1918" t="s">
        <v>2658</v>
      </c>
      <c r="D1918" t="s">
        <v>2654</v>
      </c>
      <c r="E1918">
        <v>27</v>
      </c>
      <c r="F1918" t="s">
        <v>469</v>
      </c>
      <c r="G1918" t="s">
        <v>470</v>
      </c>
      <c r="H1918">
        <v>21</v>
      </c>
      <c r="I1918" t="s">
        <v>51</v>
      </c>
      <c r="J1918" t="s">
        <v>38</v>
      </c>
    </row>
    <row r="1919" spans="1:10">
      <c r="A1919">
        <v>1918</v>
      </c>
      <c r="B1919" t="s">
        <v>2255</v>
      </c>
      <c r="C1919" t="s">
        <v>2658</v>
      </c>
      <c r="D1919" t="s">
        <v>2655</v>
      </c>
      <c r="E1919">
        <v>28</v>
      </c>
      <c r="F1919" t="s">
        <v>696</v>
      </c>
      <c r="G1919" t="s">
        <v>697</v>
      </c>
      <c r="H1919">
        <v>21</v>
      </c>
      <c r="I1919" t="s">
        <v>14</v>
      </c>
      <c r="J1919" t="s">
        <v>38</v>
      </c>
    </row>
    <row r="1920" spans="1:10">
      <c r="A1920">
        <v>1919</v>
      </c>
      <c r="B1920" t="s">
        <v>2255</v>
      </c>
      <c r="C1920" t="s">
        <v>2658</v>
      </c>
      <c r="D1920" t="s">
        <v>2656</v>
      </c>
      <c r="E1920">
        <v>29</v>
      </c>
      <c r="F1920" t="s">
        <v>204</v>
      </c>
      <c r="G1920" t="s">
        <v>205</v>
      </c>
      <c r="H1920">
        <v>22</v>
      </c>
      <c r="I1920" t="s">
        <v>99</v>
      </c>
      <c r="J1920" t="s">
        <v>38</v>
      </c>
    </row>
    <row r="1921" spans="1:10">
      <c r="A1921">
        <v>1920</v>
      </c>
      <c r="B1921" t="s">
        <v>2255</v>
      </c>
      <c r="C1921" t="s">
        <v>2658</v>
      </c>
      <c r="D1921" t="s">
        <v>2657</v>
      </c>
      <c r="E1921">
        <v>30</v>
      </c>
      <c r="F1921" t="s">
        <v>635</v>
      </c>
      <c r="G1921" t="s">
        <v>346</v>
      </c>
      <c r="H1921">
        <v>20</v>
      </c>
      <c r="I1921" t="s">
        <v>51</v>
      </c>
      <c r="J1921" t="s">
        <v>38</v>
      </c>
    </row>
    <row r="1922" spans="1:10">
      <c r="A1922">
        <v>1921</v>
      </c>
      <c r="B1922" t="s">
        <v>2255</v>
      </c>
      <c r="C1922" t="s">
        <v>2658</v>
      </c>
      <c r="D1922" t="s">
        <v>2659</v>
      </c>
      <c r="E1922">
        <v>31</v>
      </c>
      <c r="F1922" t="s">
        <v>207</v>
      </c>
      <c r="G1922" t="s">
        <v>208</v>
      </c>
      <c r="H1922">
        <v>20</v>
      </c>
      <c r="I1922" t="s">
        <v>9</v>
      </c>
      <c r="J1922" t="s">
        <v>38</v>
      </c>
    </row>
    <row r="1923" spans="1:10">
      <c r="A1923">
        <v>1922</v>
      </c>
      <c r="B1923" t="s">
        <v>2255</v>
      </c>
      <c r="C1923" t="s">
        <v>2658</v>
      </c>
      <c r="D1923" t="s">
        <v>2660</v>
      </c>
      <c r="E1923">
        <v>32</v>
      </c>
      <c r="F1923" t="s">
        <v>108</v>
      </c>
      <c r="G1923" t="s">
        <v>109</v>
      </c>
      <c r="H1923">
        <v>19</v>
      </c>
      <c r="I1923" t="s">
        <v>175</v>
      </c>
      <c r="J1923" t="s">
        <v>38</v>
      </c>
    </row>
    <row r="1924" spans="1:10">
      <c r="A1924">
        <v>1923</v>
      </c>
      <c r="B1924" t="s">
        <v>2255</v>
      </c>
      <c r="C1924" t="s">
        <v>2658</v>
      </c>
      <c r="D1924" t="s">
        <v>2661</v>
      </c>
      <c r="E1924">
        <v>33</v>
      </c>
      <c r="F1924" t="s">
        <v>2318</v>
      </c>
      <c r="G1924" t="s">
        <v>691</v>
      </c>
      <c r="H1924">
        <v>20</v>
      </c>
      <c r="I1924" t="s">
        <v>14</v>
      </c>
      <c r="J1924" t="s">
        <v>38</v>
      </c>
    </row>
    <row r="1925" spans="1:10">
      <c r="A1925">
        <v>1924</v>
      </c>
      <c r="B1925" t="s">
        <v>2255</v>
      </c>
      <c r="C1925" t="s">
        <v>2658</v>
      </c>
      <c r="D1925" t="s">
        <v>2662</v>
      </c>
      <c r="E1925">
        <v>34</v>
      </c>
      <c r="F1925" t="s">
        <v>2318</v>
      </c>
      <c r="G1925" t="s">
        <v>691</v>
      </c>
      <c r="H1925">
        <v>19</v>
      </c>
      <c r="I1925" t="s">
        <v>9</v>
      </c>
      <c r="J1925" t="s">
        <v>38</v>
      </c>
    </row>
    <row r="1926" spans="1:10">
      <c r="A1926">
        <v>1925</v>
      </c>
      <c r="B1926" t="s">
        <v>2255</v>
      </c>
      <c r="C1926" t="s">
        <v>2658</v>
      </c>
      <c r="D1926" t="s">
        <v>2663</v>
      </c>
      <c r="E1926">
        <v>35</v>
      </c>
      <c r="F1926" t="s">
        <v>2318</v>
      </c>
      <c r="G1926" t="s">
        <v>691</v>
      </c>
      <c r="H1926">
        <v>20</v>
      </c>
      <c r="I1926" t="s">
        <v>99</v>
      </c>
      <c r="J1926" t="s">
        <v>2664</v>
      </c>
    </row>
    <row r="1927" spans="1:10">
      <c r="A1927">
        <v>1926</v>
      </c>
      <c r="B1927" t="s">
        <v>2255</v>
      </c>
      <c r="C1927" t="s">
        <v>2658</v>
      </c>
      <c r="D1927" t="s">
        <v>2665</v>
      </c>
      <c r="E1927">
        <v>36</v>
      </c>
      <c r="F1927" t="s">
        <v>2318</v>
      </c>
      <c r="G1927" t="s">
        <v>691</v>
      </c>
      <c r="H1927">
        <v>17</v>
      </c>
      <c r="I1927" t="s">
        <v>51</v>
      </c>
      <c r="J1927" t="s">
        <v>38</v>
      </c>
    </row>
    <row r="1928" spans="1:10">
      <c r="A1928">
        <v>1927</v>
      </c>
      <c r="B1928" t="s">
        <v>2255</v>
      </c>
      <c r="C1928" t="s">
        <v>2658</v>
      </c>
      <c r="D1928" t="s">
        <v>2666</v>
      </c>
      <c r="E1928">
        <v>37</v>
      </c>
      <c r="F1928" t="s">
        <v>2318</v>
      </c>
      <c r="G1928" t="s">
        <v>691</v>
      </c>
      <c r="H1928">
        <v>20</v>
      </c>
      <c r="I1928" t="s">
        <v>51</v>
      </c>
      <c r="J1928" t="s">
        <v>38</v>
      </c>
    </row>
    <row r="1929" spans="1:10">
      <c r="A1929">
        <v>1928</v>
      </c>
      <c r="B1929" t="s">
        <v>2255</v>
      </c>
      <c r="C1929" t="s">
        <v>2658</v>
      </c>
      <c r="D1929" t="s">
        <v>2667</v>
      </c>
      <c r="E1929">
        <v>38</v>
      </c>
      <c r="F1929" t="s">
        <v>2318</v>
      </c>
      <c r="G1929" t="s">
        <v>691</v>
      </c>
      <c r="H1929">
        <v>20</v>
      </c>
      <c r="I1929" t="s">
        <v>179</v>
      </c>
      <c r="J1929" t="s">
        <v>38</v>
      </c>
    </row>
    <row r="1930" spans="1:10">
      <c r="A1930">
        <v>1929</v>
      </c>
      <c r="B1930" t="s">
        <v>2255</v>
      </c>
      <c r="C1930" t="s">
        <v>2658</v>
      </c>
      <c r="D1930" t="s">
        <v>2668</v>
      </c>
      <c r="E1930">
        <v>39</v>
      </c>
      <c r="F1930" t="s">
        <v>2318</v>
      </c>
      <c r="G1930" t="s">
        <v>691</v>
      </c>
      <c r="H1930">
        <v>20</v>
      </c>
      <c r="I1930" t="s">
        <v>51</v>
      </c>
      <c r="J1930" t="s">
        <v>38</v>
      </c>
    </row>
    <row r="1931" spans="1:10">
      <c r="A1931">
        <v>1930</v>
      </c>
      <c r="B1931" t="s">
        <v>2255</v>
      </c>
      <c r="C1931" t="s">
        <v>2658</v>
      </c>
      <c r="D1931" t="s">
        <v>2669</v>
      </c>
      <c r="E1931">
        <v>40</v>
      </c>
      <c r="F1931" t="s">
        <v>2318</v>
      </c>
      <c r="G1931" t="s">
        <v>691</v>
      </c>
      <c r="H1931">
        <v>16</v>
      </c>
      <c r="I1931" t="s">
        <v>196</v>
      </c>
      <c r="J1931" t="s">
        <v>149</v>
      </c>
    </row>
    <row r="1932" spans="1:10">
      <c r="A1932">
        <v>1931</v>
      </c>
      <c r="B1932" t="s">
        <v>2255</v>
      </c>
      <c r="C1932" t="s">
        <v>2658</v>
      </c>
      <c r="D1932" t="s">
        <v>2670</v>
      </c>
      <c r="E1932">
        <v>41</v>
      </c>
      <c r="F1932" t="s">
        <v>2318</v>
      </c>
      <c r="G1932" t="s">
        <v>691</v>
      </c>
      <c r="H1932">
        <v>18</v>
      </c>
      <c r="I1932" t="s">
        <v>14</v>
      </c>
      <c r="J1932" t="s">
        <v>38</v>
      </c>
    </row>
    <row r="1933" spans="1:10">
      <c r="A1933">
        <v>1932</v>
      </c>
      <c r="B1933" t="s">
        <v>2255</v>
      </c>
      <c r="C1933" t="s">
        <v>2658</v>
      </c>
      <c r="D1933" t="s">
        <v>2671</v>
      </c>
      <c r="E1933">
        <v>42</v>
      </c>
      <c r="F1933" t="s">
        <v>2318</v>
      </c>
      <c r="G1933" t="s">
        <v>691</v>
      </c>
      <c r="H1933">
        <v>19</v>
      </c>
      <c r="I1933" t="s">
        <v>44</v>
      </c>
      <c r="J1933" t="s">
        <v>1841</v>
      </c>
    </row>
    <row r="1934" spans="1:10">
      <c r="A1934">
        <v>1933</v>
      </c>
      <c r="B1934" t="s">
        <v>2255</v>
      </c>
      <c r="C1934" t="s">
        <v>2658</v>
      </c>
      <c r="D1934" t="s">
        <v>2672</v>
      </c>
      <c r="E1934">
        <v>43</v>
      </c>
      <c r="F1934" t="s">
        <v>2318</v>
      </c>
      <c r="G1934" t="s">
        <v>691</v>
      </c>
      <c r="H1934">
        <v>18</v>
      </c>
      <c r="I1934" t="s">
        <v>179</v>
      </c>
      <c r="J1934" t="s">
        <v>38</v>
      </c>
    </row>
    <row r="1935" spans="1:10">
      <c r="A1935">
        <v>1934</v>
      </c>
      <c r="B1935" t="s">
        <v>2255</v>
      </c>
      <c r="C1935" t="s">
        <v>2658</v>
      </c>
      <c r="D1935" t="s">
        <v>2673</v>
      </c>
      <c r="E1935">
        <v>44</v>
      </c>
      <c r="F1935" t="s">
        <v>2318</v>
      </c>
      <c r="G1935" t="s">
        <v>691</v>
      </c>
      <c r="H1935">
        <v>18</v>
      </c>
      <c r="I1935" t="s">
        <v>19</v>
      </c>
      <c r="J1935" t="s">
        <v>38</v>
      </c>
    </row>
    <row r="1936" spans="1:10">
      <c r="A1936">
        <v>1935</v>
      </c>
      <c r="B1936" t="s">
        <v>2255</v>
      </c>
      <c r="C1936" t="s">
        <v>2658</v>
      </c>
      <c r="D1936" t="s">
        <v>2674</v>
      </c>
      <c r="E1936">
        <v>45</v>
      </c>
      <c r="F1936" t="s">
        <v>2318</v>
      </c>
      <c r="G1936" t="s">
        <v>691</v>
      </c>
      <c r="H1936">
        <v>17</v>
      </c>
      <c r="I1936" t="s">
        <v>14</v>
      </c>
      <c r="J1936" t="s">
        <v>38</v>
      </c>
    </row>
    <row r="1937" spans="1:10">
      <c r="A1937">
        <v>1936</v>
      </c>
      <c r="B1937" t="s">
        <v>2255</v>
      </c>
      <c r="C1937" t="s">
        <v>2658</v>
      </c>
      <c r="D1937" t="s">
        <v>2675</v>
      </c>
      <c r="E1937">
        <v>46</v>
      </c>
      <c r="F1937" t="s">
        <v>2318</v>
      </c>
      <c r="G1937" t="s">
        <v>691</v>
      </c>
      <c r="H1937">
        <v>17</v>
      </c>
      <c r="I1937" t="s">
        <v>131</v>
      </c>
      <c r="J1937" t="s">
        <v>38</v>
      </c>
    </row>
    <row r="1938" spans="1:10">
      <c r="A1938">
        <v>1937</v>
      </c>
      <c r="B1938" t="s">
        <v>2255</v>
      </c>
      <c r="C1938" t="s">
        <v>2658</v>
      </c>
      <c r="D1938" t="s">
        <v>2676</v>
      </c>
      <c r="E1938">
        <v>47</v>
      </c>
      <c r="F1938" t="s">
        <v>2318</v>
      </c>
      <c r="G1938" t="s">
        <v>691</v>
      </c>
      <c r="H1938">
        <v>18</v>
      </c>
      <c r="I1938" t="s">
        <v>9</v>
      </c>
      <c r="J1938" t="s">
        <v>38</v>
      </c>
    </row>
    <row r="1939" spans="1:10">
      <c r="A1939">
        <v>1938</v>
      </c>
      <c r="B1939" t="s">
        <v>2255</v>
      </c>
      <c r="C1939" t="s">
        <v>2658</v>
      </c>
      <c r="D1939" t="s">
        <v>2677</v>
      </c>
      <c r="E1939">
        <v>48</v>
      </c>
      <c r="F1939" t="s">
        <v>2318</v>
      </c>
      <c r="G1939" t="s">
        <v>691</v>
      </c>
      <c r="H1939">
        <v>19</v>
      </c>
      <c r="I1939" t="s">
        <v>51</v>
      </c>
      <c r="J1939" t="s">
        <v>38</v>
      </c>
    </row>
    <row r="1940" spans="1:10">
      <c r="A1940">
        <v>1939</v>
      </c>
      <c r="B1940" t="s">
        <v>2255</v>
      </c>
      <c r="C1940" t="s">
        <v>2658</v>
      </c>
      <c r="D1940" t="s">
        <v>2678</v>
      </c>
      <c r="E1940">
        <v>49</v>
      </c>
      <c r="F1940" t="s">
        <v>2318</v>
      </c>
      <c r="G1940" t="s">
        <v>691</v>
      </c>
      <c r="H1940">
        <v>18</v>
      </c>
      <c r="I1940" t="s">
        <v>99</v>
      </c>
      <c r="J1940" t="s">
        <v>38</v>
      </c>
    </row>
    <row r="1941" spans="1:10">
      <c r="A1941">
        <v>1940</v>
      </c>
      <c r="B1941" t="s">
        <v>2255</v>
      </c>
      <c r="C1941" t="s">
        <v>2658</v>
      </c>
      <c r="D1941" t="s">
        <v>2679</v>
      </c>
      <c r="E1941">
        <v>50</v>
      </c>
      <c r="F1941" t="s">
        <v>2318</v>
      </c>
      <c r="G1941" t="s">
        <v>691</v>
      </c>
      <c r="H1941">
        <v>19</v>
      </c>
      <c r="I1941" t="s">
        <v>165</v>
      </c>
      <c r="J1941" t="s">
        <v>38</v>
      </c>
    </row>
    <row r="1942" spans="1:10">
      <c r="A1942">
        <v>1941</v>
      </c>
      <c r="B1942" t="s">
        <v>2255</v>
      </c>
      <c r="C1942" t="s">
        <v>2658</v>
      </c>
      <c r="D1942" t="s">
        <v>2680</v>
      </c>
      <c r="E1942">
        <v>51</v>
      </c>
      <c r="F1942" t="s">
        <v>2318</v>
      </c>
      <c r="G1942" t="s">
        <v>691</v>
      </c>
      <c r="H1942">
        <v>18</v>
      </c>
      <c r="I1942" t="s">
        <v>396</v>
      </c>
      <c r="J1942" t="s">
        <v>38</v>
      </c>
    </row>
    <row r="1943" spans="1:10">
      <c r="A1943">
        <v>1942</v>
      </c>
      <c r="B1943" t="s">
        <v>2255</v>
      </c>
      <c r="C1943" t="s">
        <v>2658</v>
      </c>
      <c r="D1943" t="s">
        <v>2681</v>
      </c>
      <c r="E1943">
        <v>52</v>
      </c>
      <c r="F1943" t="s">
        <v>2318</v>
      </c>
      <c r="G1943" t="s">
        <v>691</v>
      </c>
      <c r="H1943">
        <v>19</v>
      </c>
      <c r="I1943" t="s">
        <v>56</v>
      </c>
      <c r="J1943" t="s">
        <v>38</v>
      </c>
    </row>
    <row r="1944" spans="1:10">
      <c r="A1944">
        <v>1943</v>
      </c>
      <c r="B1944" t="s">
        <v>2255</v>
      </c>
      <c r="C1944" t="s">
        <v>2658</v>
      </c>
      <c r="D1944" t="s">
        <v>2682</v>
      </c>
      <c r="E1944">
        <v>53</v>
      </c>
      <c r="F1944" t="s">
        <v>2318</v>
      </c>
      <c r="G1944" t="s">
        <v>691</v>
      </c>
      <c r="H1944">
        <v>17</v>
      </c>
      <c r="I1944" t="s">
        <v>175</v>
      </c>
      <c r="J1944" t="s">
        <v>38</v>
      </c>
    </row>
    <row r="1945" spans="1:10">
      <c r="A1945">
        <v>1944</v>
      </c>
      <c r="B1945" t="s">
        <v>2255</v>
      </c>
      <c r="C1945" t="s">
        <v>2658</v>
      </c>
      <c r="D1945" t="s">
        <v>2683</v>
      </c>
      <c r="E1945">
        <v>54</v>
      </c>
      <c r="F1945" t="s">
        <v>2318</v>
      </c>
      <c r="G1945" t="s">
        <v>691</v>
      </c>
      <c r="H1945">
        <v>17</v>
      </c>
      <c r="I1945" t="s">
        <v>196</v>
      </c>
      <c r="J1945" t="s">
        <v>38</v>
      </c>
    </row>
    <row r="1946" spans="1:10">
      <c r="A1946">
        <v>1945</v>
      </c>
      <c r="B1946" t="s">
        <v>2255</v>
      </c>
      <c r="C1946" t="s">
        <v>2658</v>
      </c>
      <c r="D1946" t="s">
        <v>2684</v>
      </c>
      <c r="E1946">
        <v>55</v>
      </c>
      <c r="F1946" t="s">
        <v>2318</v>
      </c>
      <c r="G1946" t="s">
        <v>691</v>
      </c>
      <c r="H1946">
        <v>17</v>
      </c>
      <c r="I1946" t="s">
        <v>196</v>
      </c>
      <c r="J1946" t="s">
        <v>38</v>
      </c>
    </row>
    <row r="1947" spans="1:10">
      <c r="A1947">
        <v>1946</v>
      </c>
      <c r="B1947" t="s">
        <v>2255</v>
      </c>
      <c r="C1947" t="s">
        <v>2658</v>
      </c>
      <c r="D1947" t="s">
        <v>2685</v>
      </c>
      <c r="E1947">
        <v>56</v>
      </c>
      <c r="F1947" t="s">
        <v>2318</v>
      </c>
      <c r="G1947" t="s">
        <v>691</v>
      </c>
      <c r="H1947">
        <v>18</v>
      </c>
      <c r="I1947" t="s">
        <v>175</v>
      </c>
      <c r="J1947" t="s">
        <v>38</v>
      </c>
    </row>
    <row r="1948" spans="1:10">
      <c r="A1948">
        <v>1947</v>
      </c>
      <c r="B1948" t="s">
        <v>2255</v>
      </c>
      <c r="C1948" t="s">
        <v>2658</v>
      </c>
      <c r="D1948" t="s">
        <v>2686</v>
      </c>
      <c r="E1948">
        <v>57</v>
      </c>
      <c r="F1948" t="s">
        <v>2318</v>
      </c>
      <c r="G1948" t="s">
        <v>691</v>
      </c>
      <c r="H1948">
        <v>18</v>
      </c>
      <c r="I1948" t="s">
        <v>56</v>
      </c>
      <c r="J1948" t="s">
        <v>38</v>
      </c>
    </row>
    <row r="1949" spans="1:10">
      <c r="A1949">
        <v>1948</v>
      </c>
      <c r="B1949" t="s">
        <v>2255</v>
      </c>
      <c r="C1949" t="s">
        <v>2658</v>
      </c>
      <c r="D1949" t="s">
        <v>2687</v>
      </c>
      <c r="E1949">
        <v>58</v>
      </c>
      <c r="F1949" t="s">
        <v>2318</v>
      </c>
      <c r="G1949" t="s">
        <v>691</v>
      </c>
      <c r="H1949">
        <v>17</v>
      </c>
      <c r="I1949" t="s">
        <v>56</v>
      </c>
      <c r="J1949" t="s">
        <v>38</v>
      </c>
    </row>
    <row r="1950" spans="1:10">
      <c r="A1950">
        <v>1949</v>
      </c>
      <c r="B1950" t="s">
        <v>2255</v>
      </c>
      <c r="C1950" t="s">
        <v>2658</v>
      </c>
      <c r="D1950" t="s">
        <v>2688</v>
      </c>
      <c r="E1950">
        <v>59</v>
      </c>
      <c r="F1950" t="s">
        <v>2318</v>
      </c>
      <c r="G1950" t="s">
        <v>691</v>
      </c>
      <c r="H1950">
        <v>17</v>
      </c>
      <c r="I1950" t="s">
        <v>51</v>
      </c>
      <c r="J1950" t="s">
        <v>38</v>
      </c>
    </row>
    <row r="1951" spans="1:10">
      <c r="A1951">
        <v>1950</v>
      </c>
      <c r="B1951" t="s">
        <v>2255</v>
      </c>
      <c r="C1951" t="s">
        <v>2658</v>
      </c>
      <c r="D1951" t="s">
        <v>2689</v>
      </c>
      <c r="E1951">
        <v>60</v>
      </c>
      <c r="F1951" t="s">
        <v>2318</v>
      </c>
      <c r="G1951" t="s">
        <v>691</v>
      </c>
      <c r="H1951">
        <v>18</v>
      </c>
      <c r="I1951" t="s">
        <v>44</v>
      </c>
      <c r="J1951" t="s">
        <v>38</v>
      </c>
    </row>
    <row r="1952" spans="1:10">
      <c r="A1952">
        <v>1951</v>
      </c>
      <c r="B1952" t="s">
        <v>2255</v>
      </c>
      <c r="C1952" t="s">
        <v>2658</v>
      </c>
      <c r="D1952" t="s">
        <v>2690</v>
      </c>
      <c r="E1952">
        <v>61</v>
      </c>
      <c r="F1952" t="s">
        <v>2318</v>
      </c>
      <c r="G1952" t="s">
        <v>691</v>
      </c>
      <c r="H1952">
        <v>19</v>
      </c>
      <c r="I1952" t="s">
        <v>175</v>
      </c>
      <c r="J1952" t="s">
        <v>38</v>
      </c>
    </row>
    <row r="1953" spans="1:10">
      <c r="A1953">
        <v>1952</v>
      </c>
      <c r="B1953" t="s">
        <v>2255</v>
      </c>
      <c r="C1953" t="s">
        <v>2658</v>
      </c>
      <c r="D1953" t="s">
        <v>2691</v>
      </c>
      <c r="E1953">
        <v>62</v>
      </c>
      <c r="F1953" t="s">
        <v>2318</v>
      </c>
      <c r="G1953" t="s">
        <v>691</v>
      </c>
      <c r="H1953">
        <v>16</v>
      </c>
      <c r="I1953" t="s">
        <v>51</v>
      </c>
      <c r="J1953" t="s">
        <v>38</v>
      </c>
    </row>
    <row r="1954" spans="1:10">
      <c r="A1954">
        <v>1953</v>
      </c>
      <c r="B1954" t="s">
        <v>2255</v>
      </c>
      <c r="C1954" t="s">
        <v>2658</v>
      </c>
      <c r="D1954" t="s">
        <v>2692</v>
      </c>
      <c r="E1954">
        <v>63</v>
      </c>
      <c r="F1954" t="s">
        <v>2318</v>
      </c>
      <c r="G1954" t="s">
        <v>691</v>
      </c>
      <c r="H1954">
        <v>18</v>
      </c>
      <c r="I1954" t="s">
        <v>14</v>
      </c>
      <c r="J1954" t="s">
        <v>38</v>
      </c>
    </row>
    <row r="1955" spans="1:10">
      <c r="A1955">
        <v>1954</v>
      </c>
      <c r="B1955" t="s">
        <v>2255</v>
      </c>
      <c r="C1955" t="s">
        <v>2658</v>
      </c>
      <c r="D1955" t="s">
        <v>2693</v>
      </c>
      <c r="E1955">
        <v>64</v>
      </c>
      <c r="F1955" t="s">
        <v>2318</v>
      </c>
      <c r="G1955" t="s">
        <v>691</v>
      </c>
      <c r="H1955">
        <v>17</v>
      </c>
      <c r="I1955" t="s">
        <v>196</v>
      </c>
      <c r="J1955" t="s">
        <v>38</v>
      </c>
    </row>
    <row r="1956" spans="1:10">
      <c r="A1956">
        <v>1955</v>
      </c>
      <c r="B1956" t="s">
        <v>2255</v>
      </c>
      <c r="C1956" t="s">
        <v>2658</v>
      </c>
      <c r="D1956" t="s">
        <v>2694</v>
      </c>
      <c r="E1956">
        <v>65</v>
      </c>
      <c r="F1956" t="s">
        <v>2318</v>
      </c>
      <c r="G1956" t="s">
        <v>691</v>
      </c>
      <c r="H1956">
        <v>19</v>
      </c>
      <c r="I1956" t="s">
        <v>56</v>
      </c>
      <c r="J1956" t="s">
        <v>38</v>
      </c>
    </row>
    <row r="1957" spans="1:10">
      <c r="A1957">
        <v>1956</v>
      </c>
      <c r="B1957" t="s">
        <v>2255</v>
      </c>
      <c r="C1957" t="s">
        <v>2658</v>
      </c>
      <c r="D1957" t="s">
        <v>2695</v>
      </c>
      <c r="E1957">
        <v>66</v>
      </c>
      <c r="F1957" t="s">
        <v>2318</v>
      </c>
      <c r="G1957" t="s">
        <v>691</v>
      </c>
      <c r="H1957">
        <v>20</v>
      </c>
      <c r="I1957" t="s">
        <v>51</v>
      </c>
      <c r="J1957" t="s">
        <v>38</v>
      </c>
    </row>
    <row r="1958" spans="1:10">
      <c r="A1958">
        <v>1957</v>
      </c>
      <c r="B1958" t="s">
        <v>2255</v>
      </c>
      <c r="C1958" t="s">
        <v>2658</v>
      </c>
      <c r="D1958" t="s">
        <v>2696</v>
      </c>
      <c r="E1958">
        <v>67</v>
      </c>
      <c r="F1958" t="s">
        <v>2318</v>
      </c>
      <c r="G1958" t="s">
        <v>691</v>
      </c>
      <c r="H1958">
        <v>19</v>
      </c>
      <c r="I1958" t="s">
        <v>196</v>
      </c>
      <c r="J1958" t="s">
        <v>38</v>
      </c>
    </row>
    <row r="1959" spans="1:10">
      <c r="A1959">
        <v>1958</v>
      </c>
      <c r="B1959" t="s">
        <v>2255</v>
      </c>
      <c r="C1959" t="s">
        <v>2658</v>
      </c>
      <c r="D1959" t="s">
        <v>2697</v>
      </c>
      <c r="E1959">
        <v>68</v>
      </c>
      <c r="F1959" t="s">
        <v>2318</v>
      </c>
      <c r="G1959" t="s">
        <v>691</v>
      </c>
      <c r="H1959">
        <v>20</v>
      </c>
      <c r="I1959" t="s">
        <v>134</v>
      </c>
      <c r="J1959" t="s">
        <v>38</v>
      </c>
    </row>
    <row r="1960" spans="1:10">
      <c r="A1960">
        <v>1959</v>
      </c>
      <c r="B1960" t="s">
        <v>2255</v>
      </c>
      <c r="C1960" t="s">
        <v>2658</v>
      </c>
      <c r="D1960" t="s">
        <v>2698</v>
      </c>
      <c r="E1960">
        <v>69</v>
      </c>
      <c r="F1960" t="s">
        <v>2318</v>
      </c>
      <c r="G1960" t="s">
        <v>691</v>
      </c>
      <c r="H1960">
        <v>20</v>
      </c>
      <c r="I1960" t="s">
        <v>51</v>
      </c>
      <c r="J1960" t="s">
        <v>38</v>
      </c>
    </row>
    <row r="1961" spans="1:10">
      <c r="A1961">
        <v>1960</v>
      </c>
      <c r="B1961" t="s">
        <v>2255</v>
      </c>
      <c r="C1961" t="s">
        <v>2658</v>
      </c>
      <c r="D1961" t="s">
        <v>2699</v>
      </c>
      <c r="E1961">
        <v>70</v>
      </c>
      <c r="F1961" t="s">
        <v>2318</v>
      </c>
      <c r="G1961" t="s">
        <v>691</v>
      </c>
      <c r="H1961">
        <v>20</v>
      </c>
      <c r="I1961" t="s">
        <v>99</v>
      </c>
      <c r="J1961" t="s">
        <v>38</v>
      </c>
    </row>
    <row r="1962" spans="1:10">
      <c r="A1962">
        <v>1961</v>
      </c>
      <c r="B1962" t="s">
        <v>2255</v>
      </c>
      <c r="C1962" t="s">
        <v>2658</v>
      </c>
      <c r="D1962" t="s">
        <v>2700</v>
      </c>
      <c r="E1962">
        <v>71</v>
      </c>
      <c r="F1962" t="s">
        <v>2318</v>
      </c>
      <c r="G1962" t="s">
        <v>691</v>
      </c>
      <c r="H1962">
        <v>20</v>
      </c>
      <c r="I1962" t="s">
        <v>14</v>
      </c>
      <c r="J1962" t="s">
        <v>38</v>
      </c>
    </row>
    <row r="1963" spans="1:10">
      <c r="A1963">
        <v>1962</v>
      </c>
      <c r="B1963" t="s">
        <v>2255</v>
      </c>
      <c r="C1963" t="s">
        <v>2658</v>
      </c>
      <c r="D1963" t="s">
        <v>2701</v>
      </c>
      <c r="E1963">
        <v>72</v>
      </c>
      <c r="F1963" t="s">
        <v>2318</v>
      </c>
      <c r="G1963" t="s">
        <v>691</v>
      </c>
      <c r="H1963">
        <v>19</v>
      </c>
      <c r="I1963" t="s">
        <v>608</v>
      </c>
      <c r="J1963" t="s">
        <v>38</v>
      </c>
    </row>
    <row r="1964" spans="1:10">
      <c r="A1964">
        <v>1963</v>
      </c>
      <c r="B1964" t="s">
        <v>2255</v>
      </c>
      <c r="C1964" t="s">
        <v>2658</v>
      </c>
      <c r="D1964" t="s">
        <v>2702</v>
      </c>
      <c r="E1964">
        <v>73</v>
      </c>
      <c r="F1964" t="s">
        <v>2318</v>
      </c>
      <c r="G1964" t="s">
        <v>691</v>
      </c>
      <c r="H1964">
        <v>19</v>
      </c>
      <c r="I1964" t="s">
        <v>56</v>
      </c>
      <c r="J1964" t="s">
        <v>38</v>
      </c>
    </row>
    <row r="1965" spans="1:10">
      <c r="A1965">
        <v>1964</v>
      </c>
      <c r="B1965" t="s">
        <v>2255</v>
      </c>
      <c r="C1965" t="s">
        <v>2658</v>
      </c>
      <c r="D1965" t="s">
        <v>2703</v>
      </c>
      <c r="E1965">
        <v>74</v>
      </c>
      <c r="F1965" t="s">
        <v>2318</v>
      </c>
      <c r="G1965" t="s">
        <v>691</v>
      </c>
      <c r="H1965">
        <v>19</v>
      </c>
      <c r="I1965" t="s">
        <v>14</v>
      </c>
      <c r="J1965" t="s">
        <v>38</v>
      </c>
    </row>
    <row r="1966" spans="1:10">
      <c r="A1966">
        <v>1965</v>
      </c>
      <c r="B1966" t="s">
        <v>2255</v>
      </c>
      <c r="C1966" t="s">
        <v>2658</v>
      </c>
      <c r="D1966" t="s">
        <v>2704</v>
      </c>
      <c r="E1966">
        <v>75</v>
      </c>
      <c r="F1966" t="s">
        <v>2318</v>
      </c>
      <c r="G1966" t="s">
        <v>691</v>
      </c>
      <c r="H1966">
        <v>20</v>
      </c>
      <c r="I1966" t="s">
        <v>56</v>
      </c>
      <c r="J1966" t="s">
        <v>38</v>
      </c>
    </row>
    <row r="1967" spans="1:10">
      <c r="A1967">
        <v>1966</v>
      </c>
      <c r="B1967" t="s">
        <v>2255</v>
      </c>
      <c r="C1967" t="s">
        <v>2658</v>
      </c>
      <c r="D1967" t="s">
        <v>2705</v>
      </c>
      <c r="E1967">
        <v>76</v>
      </c>
      <c r="F1967" t="s">
        <v>2318</v>
      </c>
      <c r="G1967" t="s">
        <v>691</v>
      </c>
      <c r="H1967">
        <v>19</v>
      </c>
      <c r="I1967" t="s">
        <v>99</v>
      </c>
      <c r="J1967" t="s">
        <v>38</v>
      </c>
    </row>
    <row r="1968" spans="1:10">
      <c r="A1968">
        <v>1967</v>
      </c>
      <c r="B1968" t="s">
        <v>2255</v>
      </c>
      <c r="C1968" t="s">
        <v>2658</v>
      </c>
      <c r="D1968" t="s">
        <v>2706</v>
      </c>
      <c r="E1968">
        <v>77</v>
      </c>
      <c r="F1968" t="s">
        <v>2318</v>
      </c>
      <c r="G1968" t="s">
        <v>691</v>
      </c>
      <c r="H1968">
        <v>20</v>
      </c>
      <c r="I1968" t="s">
        <v>19</v>
      </c>
      <c r="J1968" t="s">
        <v>38</v>
      </c>
    </row>
    <row r="1969" spans="1:10">
      <c r="A1969">
        <v>1968</v>
      </c>
      <c r="B1969" t="s">
        <v>2255</v>
      </c>
      <c r="C1969" t="s">
        <v>2658</v>
      </c>
      <c r="D1969" t="s">
        <v>2707</v>
      </c>
      <c r="E1969">
        <v>78</v>
      </c>
      <c r="F1969" t="s">
        <v>2318</v>
      </c>
      <c r="G1969" t="s">
        <v>691</v>
      </c>
      <c r="H1969">
        <v>19</v>
      </c>
      <c r="I1969" t="s">
        <v>14</v>
      </c>
      <c r="J1969" t="s">
        <v>38</v>
      </c>
    </row>
    <row r="1970" spans="1:10">
      <c r="A1970">
        <v>1969</v>
      </c>
      <c r="B1970" t="s">
        <v>2255</v>
      </c>
      <c r="C1970" t="s">
        <v>2658</v>
      </c>
      <c r="D1970" t="s">
        <v>2708</v>
      </c>
      <c r="E1970">
        <v>79</v>
      </c>
      <c r="F1970" t="s">
        <v>2318</v>
      </c>
      <c r="G1970" t="s">
        <v>691</v>
      </c>
      <c r="H1970">
        <v>19</v>
      </c>
      <c r="I1970" t="s">
        <v>14</v>
      </c>
      <c r="J1970" t="s">
        <v>38</v>
      </c>
    </row>
    <row r="1971" spans="1:10">
      <c r="A1971">
        <v>1970</v>
      </c>
      <c r="B1971" t="s">
        <v>2255</v>
      </c>
      <c r="C1971" t="s">
        <v>2658</v>
      </c>
      <c r="D1971" t="s">
        <v>2709</v>
      </c>
      <c r="E1971">
        <v>80</v>
      </c>
      <c r="F1971" t="s">
        <v>2318</v>
      </c>
      <c r="G1971" t="s">
        <v>691</v>
      </c>
      <c r="H1971">
        <v>19</v>
      </c>
      <c r="I1971" t="s">
        <v>679</v>
      </c>
      <c r="J1971" t="s">
        <v>38</v>
      </c>
    </row>
    <row r="1972" spans="1:10">
      <c r="A1972">
        <v>1971</v>
      </c>
      <c r="B1972" t="s">
        <v>2255</v>
      </c>
      <c r="C1972" t="s">
        <v>2658</v>
      </c>
      <c r="D1972" t="s">
        <v>2710</v>
      </c>
      <c r="E1972">
        <v>81</v>
      </c>
      <c r="F1972" t="s">
        <v>2318</v>
      </c>
      <c r="G1972" t="s">
        <v>691</v>
      </c>
      <c r="H1972">
        <v>19</v>
      </c>
      <c r="I1972" t="s">
        <v>99</v>
      </c>
      <c r="J1972" t="s">
        <v>38</v>
      </c>
    </row>
    <row r="1973" spans="1:10">
      <c r="A1973">
        <v>1972</v>
      </c>
      <c r="B1973" t="s">
        <v>2255</v>
      </c>
      <c r="C1973" t="s">
        <v>2658</v>
      </c>
      <c r="D1973" t="s">
        <v>2711</v>
      </c>
      <c r="E1973">
        <v>82</v>
      </c>
      <c r="F1973" t="s">
        <v>2318</v>
      </c>
      <c r="G1973" t="s">
        <v>691</v>
      </c>
      <c r="H1973">
        <v>20</v>
      </c>
      <c r="I1973" t="s">
        <v>21</v>
      </c>
      <c r="J1973" t="s">
        <v>38</v>
      </c>
    </row>
    <row r="1974" spans="1:10">
      <c r="A1974">
        <v>1973</v>
      </c>
      <c r="B1974" t="s">
        <v>2255</v>
      </c>
      <c r="C1974" t="s">
        <v>2658</v>
      </c>
      <c r="D1974" t="s">
        <v>2712</v>
      </c>
      <c r="E1974">
        <v>83</v>
      </c>
      <c r="F1974" t="s">
        <v>2318</v>
      </c>
      <c r="G1974" t="s">
        <v>691</v>
      </c>
      <c r="H1974">
        <v>20</v>
      </c>
      <c r="I1974" t="s">
        <v>14</v>
      </c>
      <c r="J1974" t="s">
        <v>38</v>
      </c>
    </row>
    <row r="1975" spans="1:10">
      <c r="A1975">
        <v>1974</v>
      </c>
      <c r="B1975" t="s">
        <v>2255</v>
      </c>
      <c r="C1975" t="s">
        <v>2658</v>
      </c>
      <c r="D1975" t="s">
        <v>2713</v>
      </c>
      <c r="E1975">
        <v>84</v>
      </c>
      <c r="F1975" t="s">
        <v>2318</v>
      </c>
      <c r="G1975" t="s">
        <v>691</v>
      </c>
      <c r="H1975">
        <v>19</v>
      </c>
      <c r="I1975" t="s">
        <v>175</v>
      </c>
      <c r="J1975" t="s">
        <v>38</v>
      </c>
    </row>
    <row r="1976" spans="1:10">
      <c r="A1976">
        <v>1975</v>
      </c>
      <c r="B1976" t="s">
        <v>2255</v>
      </c>
      <c r="C1976" t="s">
        <v>2658</v>
      </c>
      <c r="D1976" t="s">
        <v>2714</v>
      </c>
      <c r="E1976">
        <v>85</v>
      </c>
      <c r="F1976" t="s">
        <v>2318</v>
      </c>
      <c r="G1976" t="s">
        <v>691</v>
      </c>
      <c r="H1976">
        <v>20</v>
      </c>
      <c r="I1976" t="s">
        <v>56</v>
      </c>
      <c r="J1976" t="s">
        <v>38</v>
      </c>
    </row>
    <row r="1977" spans="1:10">
      <c r="A1977">
        <v>1976</v>
      </c>
      <c r="B1977" t="s">
        <v>2255</v>
      </c>
      <c r="C1977" t="s">
        <v>2658</v>
      </c>
      <c r="D1977" t="s">
        <v>2715</v>
      </c>
      <c r="E1977">
        <v>86</v>
      </c>
      <c r="F1977" t="s">
        <v>2318</v>
      </c>
      <c r="G1977" t="s">
        <v>691</v>
      </c>
      <c r="H1977">
        <v>19</v>
      </c>
      <c r="I1977" t="s">
        <v>9</v>
      </c>
      <c r="J1977" t="s">
        <v>38</v>
      </c>
    </row>
    <row r="1978" spans="1:10">
      <c r="A1978">
        <v>1977</v>
      </c>
      <c r="B1978" t="s">
        <v>2255</v>
      </c>
      <c r="C1978" t="s">
        <v>2658</v>
      </c>
      <c r="D1978" t="s">
        <v>2716</v>
      </c>
      <c r="E1978">
        <v>87</v>
      </c>
      <c r="F1978" t="s">
        <v>2318</v>
      </c>
      <c r="G1978" t="s">
        <v>691</v>
      </c>
      <c r="H1978">
        <v>18</v>
      </c>
      <c r="I1978" t="s">
        <v>9</v>
      </c>
      <c r="J1978" t="s">
        <v>38</v>
      </c>
    </row>
    <row r="1979" spans="1:10">
      <c r="A1979">
        <v>1978</v>
      </c>
      <c r="B1979" t="s">
        <v>2255</v>
      </c>
      <c r="C1979" t="s">
        <v>2658</v>
      </c>
      <c r="D1979" t="s">
        <v>2717</v>
      </c>
      <c r="E1979">
        <v>88</v>
      </c>
      <c r="F1979" t="s">
        <v>2318</v>
      </c>
      <c r="G1979" t="s">
        <v>691</v>
      </c>
      <c r="H1979">
        <v>19</v>
      </c>
      <c r="I1979" t="s">
        <v>9</v>
      </c>
      <c r="J1979" t="s">
        <v>38</v>
      </c>
    </row>
    <row r="1980" spans="1:10">
      <c r="A1980">
        <v>1979</v>
      </c>
      <c r="B1980" t="s">
        <v>2255</v>
      </c>
      <c r="C1980" t="s">
        <v>2658</v>
      </c>
      <c r="D1980" t="s">
        <v>2718</v>
      </c>
      <c r="E1980">
        <v>89</v>
      </c>
      <c r="F1980" t="s">
        <v>2318</v>
      </c>
      <c r="G1980" t="s">
        <v>691</v>
      </c>
      <c r="H1980">
        <v>18</v>
      </c>
      <c r="I1980" t="s">
        <v>35</v>
      </c>
      <c r="J1980" t="s">
        <v>38</v>
      </c>
    </row>
    <row r="1981" spans="1:10">
      <c r="A1981">
        <v>1980</v>
      </c>
      <c r="B1981" t="s">
        <v>2255</v>
      </c>
      <c r="C1981" t="s">
        <v>2658</v>
      </c>
      <c r="D1981" t="s">
        <v>2719</v>
      </c>
      <c r="E1981">
        <v>90</v>
      </c>
      <c r="F1981" t="s">
        <v>2318</v>
      </c>
      <c r="G1981" t="s">
        <v>691</v>
      </c>
      <c r="H1981">
        <v>19</v>
      </c>
      <c r="I1981" t="s">
        <v>14</v>
      </c>
      <c r="J1981" t="s">
        <v>38</v>
      </c>
    </row>
    <row r="1982" spans="1:10">
      <c r="A1982">
        <v>1981</v>
      </c>
      <c r="B1982" t="s">
        <v>2255</v>
      </c>
      <c r="C1982" t="s">
        <v>2658</v>
      </c>
      <c r="D1982" t="s">
        <v>2720</v>
      </c>
      <c r="E1982">
        <v>91</v>
      </c>
      <c r="F1982" t="s">
        <v>2318</v>
      </c>
      <c r="G1982" t="s">
        <v>691</v>
      </c>
      <c r="H1982">
        <v>19</v>
      </c>
      <c r="I1982" t="s">
        <v>14</v>
      </c>
      <c r="J1982" t="s">
        <v>38</v>
      </c>
    </row>
    <row r="1983" spans="1:10">
      <c r="A1983">
        <v>1982</v>
      </c>
      <c r="B1983" t="s">
        <v>2255</v>
      </c>
      <c r="C1983" t="s">
        <v>2658</v>
      </c>
      <c r="D1983" t="s">
        <v>2721</v>
      </c>
      <c r="E1983">
        <v>92</v>
      </c>
      <c r="F1983" t="s">
        <v>2318</v>
      </c>
      <c r="G1983" t="s">
        <v>691</v>
      </c>
      <c r="H1983">
        <v>19</v>
      </c>
      <c r="I1983" t="s">
        <v>196</v>
      </c>
      <c r="J1983" t="s">
        <v>38</v>
      </c>
    </row>
    <row r="1984" spans="1:10">
      <c r="A1984">
        <v>1983</v>
      </c>
      <c r="B1984" t="s">
        <v>2255</v>
      </c>
      <c r="C1984" t="s">
        <v>2658</v>
      </c>
      <c r="D1984" t="s">
        <v>2722</v>
      </c>
      <c r="E1984">
        <v>93</v>
      </c>
      <c r="F1984" t="s">
        <v>2318</v>
      </c>
      <c r="G1984" t="s">
        <v>691</v>
      </c>
      <c r="H1984">
        <v>19</v>
      </c>
      <c r="I1984" t="s">
        <v>123</v>
      </c>
      <c r="J1984" t="s">
        <v>38</v>
      </c>
    </row>
    <row r="1985" spans="1:10">
      <c r="A1985">
        <v>1984</v>
      </c>
      <c r="B1985" t="s">
        <v>2255</v>
      </c>
      <c r="C1985" t="s">
        <v>2658</v>
      </c>
      <c r="D1985" t="s">
        <v>2723</v>
      </c>
      <c r="E1985">
        <v>94</v>
      </c>
      <c r="F1985" t="s">
        <v>2318</v>
      </c>
      <c r="G1985" t="s">
        <v>691</v>
      </c>
      <c r="H1985">
        <v>18</v>
      </c>
      <c r="I1985" t="s">
        <v>9</v>
      </c>
      <c r="J1985" t="s">
        <v>38</v>
      </c>
    </row>
    <row r="1986" spans="1:10">
      <c r="A1986">
        <v>1985</v>
      </c>
      <c r="B1986" t="s">
        <v>2255</v>
      </c>
      <c r="C1986" t="s">
        <v>2826</v>
      </c>
      <c r="D1986" t="s">
        <v>2724</v>
      </c>
      <c r="E1986">
        <v>1</v>
      </c>
      <c r="F1986" t="s">
        <v>1782</v>
      </c>
      <c r="G1986" t="s">
        <v>1783</v>
      </c>
      <c r="H1986">
        <v>30</v>
      </c>
      <c r="I1986" t="s">
        <v>56</v>
      </c>
      <c r="J1986" t="s">
        <v>38</v>
      </c>
    </row>
    <row r="1987" spans="1:10">
      <c r="A1987">
        <v>1986</v>
      </c>
      <c r="B1987" t="s">
        <v>2255</v>
      </c>
      <c r="C1987" t="s">
        <v>2826</v>
      </c>
      <c r="D1987" t="s">
        <v>2725</v>
      </c>
      <c r="E1987">
        <v>2</v>
      </c>
      <c r="F1987" t="s">
        <v>1495</v>
      </c>
      <c r="G1987" t="s">
        <v>1496</v>
      </c>
      <c r="H1987">
        <v>31</v>
      </c>
      <c r="I1987" t="s">
        <v>14</v>
      </c>
      <c r="J1987" t="s">
        <v>38</v>
      </c>
    </row>
    <row r="1988" spans="1:10">
      <c r="A1988">
        <v>1987</v>
      </c>
      <c r="B1988" t="s">
        <v>2255</v>
      </c>
      <c r="C1988" t="s">
        <v>2826</v>
      </c>
      <c r="D1988" t="s">
        <v>2726</v>
      </c>
      <c r="E1988">
        <v>3</v>
      </c>
      <c r="F1988" t="s">
        <v>1450</v>
      </c>
      <c r="G1988" t="s">
        <v>1451</v>
      </c>
      <c r="H1988">
        <v>28</v>
      </c>
      <c r="I1988" t="s">
        <v>40</v>
      </c>
      <c r="J1988" t="s">
        <v>149</v>
      </c>
    </row>
    <row r="1989" spans="1:10">
      <c r="A1989">
        <v>1988</v>
      </c>
      <c r="B1989" t="s">
        <v>2255</v>
      </c>
      <c r="C1989" t="s">
        <v>2826</v>
      </c>
      <c r="D1989" t="s">
        <v>2727</v>
      </c>
      <c r="E1989">
        <v>4</v>
      </c>
      <c r="F1989" t="s">
        <v>1627</v>
      </c>
      <c r="G1989" t="s">
        <v>1628</v>
      </c>
      <c r="H1989">
        <v>25</v>
      </c>
      <c r="I1989" t="s">
        <v>44</v>
      </c>
      <c r="J1989" t="s">
        <v>38</v>
      </c>
    </row>
    <row r="1990" spans="1:10">
      <c r="A1990">
        <v>1989</v>
      </c>
      <c r="B1990" t="s">
        <v>2255</v>
      </c>
      <c r="C1990" t="s">
        <v>2826</v>
      </c>
      <c r="D1990" t="s">
        <v>2728</v>
      </c>
      <c r="E1990">
        <v>5</v>
      </c>
      <c r="F1990" t="s">
        <v>668</v>
      </c>
      <c r="G1990" t="s">
        <v>669</v>
      </c>
      <c r="H1990">
        <v>32</v>
      </c>
      <c r="I1990" t="s">
        <v>14</v>
      </c>
      <c r="J1990" t="s">
        <v>38</v>
      </c>
    </row>
    <row r="1991" spans="1:10">
      <c r="A1991">
        <v>1990</v>
      </c>
      <c r="B1991" t="s">
        <v>2255</v>
      </c>
      <c r="C1991" t="s">
        <v>2826</v>
      </c>
      <c r="D1991" t="s">
        <v>2729</v>
      </c>
      <c r="E1991">
        <v>6</v>
      </c>
      <c r="F1991" t="s">
        <v>668</v>
      </c>
      <c r="G1991" t="s">
        <v>669</v>
      </c>
      <c r="H1991">
        <v>32</v>
      </c>
      <c r="I1991" t="s">
        <v>14</v>
      </c>
      <c r="J1991" t="s">
        <v>68</v>
      </c>
    </row>
    <row r="1992" spans="1:10">
      <c r="A1992">
        <v>1991</v>
      </c>
      <c r="B1992" t="s">
        <v>2255</v>
      </c>
      <c r="C1992" t="s">
        <v>2826</v>
      </c>
      <c r="D1992" t="s">
        <v>2730</v>
      </c>
      <c r="E1992">
        <v>7</v>
      </c>
      <c r="F1992" t="s">
        <v>668</v>
      </c>
      <c r="G1992" t="s">
        <v>669</v>
      </c>
      <c r="H1992">
        <v>30</v>
      </c>
      <c r="I1992" t="s">
        <v>94</v>
      </c>
      <c r="J1992" t="s">
        <v>149</v>
      </c>
    </row>
    <row r="1993" spans="1:10">
      <c r="A1993">
        <v>1992</v>
      </c>
      <c r="B1993" t="s">
        <v>2255</v>
      </c>
      <c r="C1993" t="s">
        <v>2826</v>
      </c>
      <c r="D1993" t="s">
        <v>2731</v>
      </c>
      <c r="E1993">
        <v>8</v>
      </c>
      <c r="F1993" t="s">
        <v>17</v>
      </c>
      <c r="G1993" t="s">
        <v>18</v>
      </c>
      <c r="H1993">
        <v>31</v>
      </c>
      <c r="I1993" t="s">
        <v>1258</v>
      </c>
      <c r="J1993" t="s">
        <v>68</v>
      </c>
    </row>
    <row r="1994" spans="1:10">
      <c r="A1994">
        <v>1993</v>
      </c>
      <c r="B1994" t="s">
        <v>2255</v>
      </c>
      <c r="C1994" t="s">
        <v>2826</v>
      </c>
      <c r="D1994" t="s">
        <v>2732</v>
      </c>
      <c r="E1994">
        <v>9</v>
      </c>
      <c r="F1994" t="s">
        <v>17</v>
      </c>
      <c r="G1994" t="s">
        <v>18</v>
      </c>
      <c r="H1994">
        <v>31</v>
      </c>
      <c r="I1994" t="s">
        <v>14</v>
      </c>
      <c r="J1994" t="s">
        <v>38</v>
      </c>
    </row>
    <row r="1995" spans="1:10">
      <c r="A1995">
        <v>1994</v>
      </c>
      <c r="B1995" t="s">
        <v>2255</v>
      </c>
      <c r="C1995" t="s">
        <v>2826</v>
      </c>
      <c r="D1995" t="s">
        <v>2733</v>
      </c>
      <c r="E1995">
        <v>10</v>
      </c>
      <c r="F1995" t="s">
        <v>28</v>
      </c>
      <c r="G1995" t="s">
        <v>29</v>
      </c>
      <c r="H1995">
        <v>25</v>
      </c>
      <c r="I1995" t="s">
        <v>44</v>
      </c>
      <c r="J1995" t="s">
        <v>149</v>
      </c>
    </row>
    <row r="1996" spans="1:10">
      <c r="A1996">
        <v>1995</v>
      </c>
      <c r="B1996" t="s">
        <v>2255</v>
      </c>
      <c r="C1996" t="s">
        <v>2826</v>
      </c>
      <c r="D1996" t="s">
        <v>2734</v>
      </c>
      <c r="E1996">
        <v>11</v>
      </c>
      <c r="F1996" t="s">
        <v>42</v>
      </c>
      <c r="G1996" t="s">
        <v>43</v>
      </c>
      <c r="H1996">
        <v>28</v>
      </c>
      <c r="I1996" t="s">
        <v>40</v>
      </c>
      <c r="J1996" t="s">
        <v>38</v>
      </c>
    </row>
    <row r="1997" spans="1:10">
      <c r="A1997">
        <v>1996</v>
      </c>
      <c r="B1997" t="s">
        <v>2255</v>
      </c>
      <c r="C1997" t="s">
        <v>2826</v>
      </c>
      <c r="D1997" t="s">
        <v>2205</v>
      </c>
      <c r="E1997">
        <v>12</v>
      </c>
      <c r="F1997" t="s">
        <v>681</v>
      </c>
      <c r="G1997" t="s">
        <v>682</v>
      </c>
      <c r="H1997">
        <v>33</v>
      </c>
      <c r="I1997" t="s">
        <v>99</v>
      </c>
      <c r="J1997" t="s">
        <v>38</v>
      </c>
    </row>
    <row r="1998" spans="1:10">
      <c r="A1998">
        <v>1997</v>
      </c>
      <c r="B1998" t="s">
        <v>2255</v>
      </c>
      <c r="C1998" t="s">
        <v>2826</v>
      </c>
      <c r="D1998" t="s">
        <v>2735</v>
      </c>
      <c r="E1998">
        <v>13</v>
      </c>
      <c r="F1998" t="s">
        <v>49</v>
      </c>
      <c r="G1998" t="s">
        <v>50</v>
      </c>
      <c r="H1998">
        <v>25</v>
      </c>
      <c r="I1998" t="s">
        <v>9</v>
      </c>
      <c r="J1998" t="s">
        <v>38</v>
      </c>
    </row>
    <row r="1999" spans="1:10">
      <c r="A1999">
        <v>1998</v>
      </c>
      <c r="B1999" t="s">
        <v>2255</v>
      </c>
      <c r="C1999" t="s">
        <v>2826</v>
      </c>
      <c r="D1999" t="s">
        <v>2736</v>
      </c>
      <c r="E1999">
        <v>14</v>
      </c>
      <c r="F1999" t="s">
        <v>266</v>
      </c>
      <c r="G1999" t="s">
        <v>267</v>
      </c>
      <c r="H1999">
        <v>34</v>
      </c>
      <c r="I1999" t="s">
        <v>9</v>
      </c>
      <c r="J1999" t="s">
        <v>38</v>
      </c>
    </row>
    <row r="2000" spans="1:10">
      <c r="A2000">
        <v>1999</v>
      </c>
      <c r="B2000" t="s">
        <v>2255</v>
      </c>
      <c r="C2000" t="s">
        <v>2826</v>
      </c>
      <c r="D2000" t="s">
        <v>2737</v>
      </c>
      <c r="E2000">
        <v>15</v>
      </c>
      <c r="F2000" t="s">
        <v>266</v>
      </c>
      <c r="G2000" t="s">
        <v>267</v>
      </c>
      <c r="H2000">
        <v>25</v>
      </c>
      <c r="I2000" t="s">
        <v>99</v>
      </c>
      <c r="J2000" t="s">
        <v>149</v>
      </c>
    </row>
    <row r="2001" spans="1:10">
      <c r="A2001">
        <v>2000</v>
      </c>
      <c r="B2001" t="s">
        <v>2255</v>
      </c>
      <c r="C2001" t="s">
        <v>2826</v>
      </c>
      <c r="D2001" t="s">
        <v>2738</v>
      </c>
      <c r="E2001">
        <v>16</v>
      </c>
      <c r="F2001" t="s">
        <v>428</v>
      </c>
      <c r="G2001" t="s">
        <v>429</v>
      </c>
      <c r="H2001">
        <v>26</v>
      </c>
      <c r="I2001" t="s">
        <v>51</v>
      </c>
      <c r="J2001" t="s">
        <v>38</v>
      </c>
    </row>
    <row r="2002" spans="1:10">
      <c r="A2002">
        <v>2001</v>
      </c>
      <c r="B2002" t="s">
        <v>2255</v>
      </c>
      <c r="C2002" t="s">
        <v>2826</v>
      </c>
      <c r="D2002" t="s">
        <v>2739</v>
      </c>
      <c r="E2002">
        <v>17</v>
      </c>
      <c r="F2002" t="s">
        <v>65</v>
      </c>
      <c r="G2002" t="s">
        <v>66</v>
      </c>
      <c r="H2002">
        <v>26</v>
      </c>
      <c r="I2002" t="s">
        <v>99</v>
      </c>
      <c r="J2002" t="s">
        <v>38</v>
      </c>
    </row>
    <row r="2003" spans="1:10">
      <c r="A2003">
        <v>2002</v>
      </c>
      <c r="B2003" t="s">
        <v>2255</v>
      </c>
      <c r="C2003" t="s">
        <v>2826</v>
      </c>
      <c r="D2003" t="s">
        <v>2740</v>
      </c>
      <c r="E2003">
        <v>18</v>
      </c>
      <c r="F2003" t="s">
        <v>272</v>
      </c>
      <c r="G2003" t="s">
        <v>273</v>
      </c>
      <c r="H2003">
        <v>21</v>
      </c>
      <c r="I2003" t="s">
        <v>1268</v>
      </c>
      <c r="J2003" t="s">
        <v>38</v>
      </c>
    </row>
    <row r="2004" spans="1:10">
      <c r="A2004">
        <v>2003</v>
      </c>
      <c r="B2004" t="s">
        <v>2255</v>
      </c>
      <c r="C2004" t="s">
        <v>2826</v>
      </c>
      <c r="D2004" t="s">
        <v>2741</v>
      </c>
      <c r="E2004">
        <v>19</v>
      </c>
      <c r="F2004" t="s">
        <v>442</v>
      </c>
      <c r="G2004" t="s">
        <v>443</v>
      </c>
      <c r="H2004">
        <v>21</v>
      </c>
      <c r="I2004" t="s">
        <v>1268</v>
      </c>
      <c r="J2004" t="s">
        <v>38</v>
      </c>
    </row>
    <row r="2005" spans="1:10">
      <c r="A2005">
        <v>2004</v>
      </c>
      <c r="B2005" t="s">
        <v>2255</v>
      </c>
      <c r="C2005" t="s">
        <v>2826</v>
      </c>
      <c r="D2005" t="s">
        <v>2742</v>
      </c>
      <c r="E2005">
        <v>20</v>
      </c>
      <c r="F2005" t="s">
        <v>442</v>
      </c>
      <c r="G2005" t="s">
        <v>443</v>
      </c>
      <c r="H2005">
        <v>21</v>
      </c>
      <c r="I2005" t="s">
        <v>44</v>
      </c>
      <c r="J2005" t="s">
        <v>38</v>
      </c>
    </row>
    <row r="2006" spans="1:10">
      <c r="A2006">
        <v>2005</v>
      </c>
      <c r="B2006" t="s">
        <v>2255</v>
      </c>
      <c r="C2006" t="s">
        <v>2826</v>
      </c>
      <c r="D2006" t="s">
        <v>2743</v>
      </c>
      <c r="E2006">
        <v>21</v>
      </c>
      <c r="F2006" t="s">
        <v>761</v>
      </c>
      <c r="G2006" t="s">
        <v>762</v>
      </c>
      <c r="H2006">
        <v>25</v>
      </c>
      <c r="I2006" t="s">
        <v>264</v>
      </c>
      <c r="J2006" t="s">
        <v>2172</v>
      </c>
    </row>
    <row r="2007" spans="1:10">
      <c r="A2007">
        <v>2006</v>
      </c>
      <c r="B2007" t="s">
        <v>2255</v>
      </c>
      <c r="C2007" t="s">
        <v>2826</v>
      </c>
      <c r="D2007" t="s">
        <v>2744</v>
      </c>
      <c r="E2007">
        <v>22</v>
      </c>
      <c r="F2007" t="s">
        <v>446</v>
      </c>
      <c r="G2007" t="s">
        <v>447</v>
      </c>
      <c r="H2007">
        <v>20</v>
      </c>
      <c r="I2007" t="s">
        <v>60</v>
      </c>
      <c r="J2007" t="s">
        <v>38</v>
      </c>
    </row>
    <row r="2008" spans="1:10">
      <c r="A2008">
        <v>2007</v>
      </c>
      <c r="B2008" t="s">
        <v>2255</v>
      </c>
      <c r="C2008" t="s">
        <v>2826</v>
      </c>
      <c r="D2008" t="s">
        <v>2745</v>
      </c>
      <c r="E2008">
        <v>23</v>
      </c>
      <c r="F2008" t="s">
        <v>446</v>
      </c>
      <c r="G2008" t="s">
        <v>447</v>
      </c>
      <c r="H2008">
        <v>24</v>
      </c>
      <c r="I2008" t="s">
        <v>14</v>
      </c>
      <c r="J2008" t="s">
        <v>38</v>
      </c>
    </row>
    <row r="2009" spans="1:10">
      <c r="A2009">
        <v>2008</v>
      </c>
      <c r="B2009" t="s">
        <v>2255</v>
      </c>
      <c r="C2009" t="s">
        <v>2826</v>
      </c>
      <c r="D2009" t="s">
        <v>2746</v>
      </c>
      <c r="E2009">
        <v>24</v>
      </c>
      <c r="F2009" t="s">
        <v>449</v>
      </c>
      <c r="G2009" t="s">
        <v>450</v>
      </c>
      <c r="H2009">
        <v>23</v>
      </c>
      <c r="I2009" t="s">
        <v>26</v>
      </c>
      <c r="J2009" t="s">
        <v>38</v>
      </c>
    </row>
    <row r="2010" spans="1:10">
      <c r="A2010">
        <v>2009</v>
      </c>
      <c r="B2010" t="s">
        <v>2255</v>
      </c>
      <c r="C2010" t="s">
        <v>2826</v>
      </c>
      <c r="D2010" t="s">
        <v>2747</v>
      </c>
      <c r="E2010">
        <v>25</v>
      </c>
      <c r="F2010" t="s">
        <v>1184</v>
      </c>
      <c r="G2010" t="s">
        <v>1185</v>
      </c>
      <c r="H2010">
        <v>21</v>
      </c>
      <c r="I2010" t="s">
        <v>134</v>
      </c>
      <c r="J2010" t="s">
        <v>38</v>
      </c>
    </row>
    <row r="2011" spans="1:10">
      <c r="A2011">
        <v>2010</v>
      </c>
      <c r="B2011" t="s">
        <v>2255</v>
      </c>
      <c r="C2011" t="s">
        <v>2826</v>
      </c>
      <c r="D2011" t="s">
        <v>2748</v>
      </c>
      <c r="E2011">
        <v>26</v>
      </c>
      <c r="F2011" t="s">
        <v>539</v>
      </c>
      <c r="G2011" t="s">
        <v>540</v>
      </c>
      <c r="H2011">
        <v>20</v>
      </c>
      <c r="I2011" t="s">
        <v>94</v>
      </c>
      <c r="J2011" t="s">
        <v>38</v>
      </c>
    </row>
    <row r="2012" spans="1:10">
      <c r="A2012">
        <v>2011</v>
      </c>
      <c r="B2012" t="s">
        <v>2255</v>
      </c>
      <c r="C2012" t="s">
        <v>2826</v>
      </c>
      <c r="D2012" t="s">
        <v>2749</v>
      </c>
      <c r="E2012">
        <v>27</v>
      </c>
      <c r="F2012" t="s">
        <v>539</v>
      </c>
      <c r="G2012" t="s">
        <v>540</v>
      </c>
      <c r="H2012">
        <v>20</v>
      </c>
      <c r="I2012" t="s">
        <v>9</v>
      </c>
      <c r="J2012" t="s">
        <v>38</v>
      </c>
    </row>
    <row r="2013" spans="1:10">
      <c r="A2013">
        <v>2012</v>
      </c>
      <c r="B2013" t="s">
        <v>2255</v>
      </c>
      <c r="C2013" t="s">
        <v>2826</v>
      </c>
      <c r="D2013" t="s">
        <v>2750</v>
      </c>
      <c r="E2013">
        <v>28</v>
      </c>
      <c r="F2013" t="s">
        <v>539</v>
      </c>
      <c r="G2013" t="s">
        <v>540</v>
      </c>
      <c r="H2013">
        <v>16</v>
      </c>
      <c r="I2013" t="s">
        <v>152</v>
      </c>
      <c r="J2013" t="s">
        <v>38</v>
      </c>
    </row>
    <row r="2014" spans="1:10">
      <c r="A2014">
        <v>2013</v>
      </c>
      <c r="B2014" t="s">
        <v>2255</v>
      </c>
      <c r="C2014" t="s">
        <v>2826</v>
      </c>
      <c r="D2014" t="s">
        <v>2751</v>
      </c>
      <c r="E2014">
        <v>29</v>
      </c>
      <c r="F2014" t="s">
        <v>539</v>
      </c>
      <c r="G2014" t="s">
        <v>540</v>
      </c>
      <c r="H2014">
        <v>20</v>
      </c>
      <c r="I2014" t="s">
        <v>99</v>
      </c>
      <c r="J2014" t="s">
        <v>38</v>
      </c>
    </row>
    <row r="2015" spans="1:10">
      <c r="A2015">
        <v>2014</v>
      </c>
      <c r="B2015" t="s">
        <v>2255</v>
      </c>
      <c r="C2015" t="s">
        <v>2826</v>
      </c>
      <c r="D2015" t="s">
        <v>2752</v>
      </c>
      <c r="E2015">
        <v>30</v>
      </c>
      <c r="F2015" t="s">
        <v>539</v>
      </c>
      <c r="G2015" t="s">
        <v>540</v>
      </c>
      <c r="H2015">
        <v>20</v>
      </c>
      <c r="I2015" t="s">
        <v>1690</v>
      </c>
      <c r="J2015" t="s">
        <v>38</v>
      </c>
    </row>
    <row r="2016" spans="1:10">
      <c r="A2016">
        <v>2015</v>
      </c>
      <c r="B2016" t="s">
        <v>2255</v>
      </c>
      <c r="C2016" t="s">
        <v>2826</v>
      </c>
      <c r="D2016" t="s">
        <v>2753</v>
      </c>
      <c r="E2016">
        <v>31</v>
      </c>
      <c r="F2016" t="s">
        <v>452</v>
      </c>
      <c r="G2016" t="s">
        <v>453</v>
      </c>
      <c r="H2016">
        <v>22</v>
      </c>
      <c r="I2016" t="s">
        <v>396</v>
      </c>
      <c r="J2016" t="s">
        <v>38</v>
      </c>
    </row>
    <row r="2017" spans="1:10">
      <c r="A2017">
        <v>2016</v>
      </c>
      <c r="B2017" t="s">
        <v>2255</v>
      </c>
      <c r="C2017" t="s">
        <v>2826</v>
      </c>
      <c r="D2017" t="s">
        <v>2754</v>
      </c>
      <c r="E2017">
        <v>32</v>
      </c>
      <c r="F2017" t="s">
        <v>452</v>
      </c>
      <c r="G2017" t="s">
        <v>453</v>
      </c>
      <c r="H2017">
        <v>19</v>
      </c>
      <c r="I2017" t="s">
        <v>264</v>
      </c>
      <c r="J2017" t="s">
        <v>38</v>
      </c>
    </row>
    <row r="2018" spans="1:10">
      <c r="A2018">
        <v>2017</v>
      </c>
      <c r="B2018" t="s">
        <v>2255</v>
      </c>
      <c r="C2018" t="s">
        <v>2826</v>
      </c>
      <c r="D2018" t="s">
        <v>2755</v>
      </c>
      <c r="E2018">
        <v>33</v>
      </c>
      <c r="F2018" t="s">
        <v>2482</v>
      </c>
      <c r="G2018" t="s">
        <v>2483</v>
      </c>
      <c r="H2018">
        <v>19</v>
      </c>
      <c r="I2018" t="s">
        <v>175</v>
      </c>
      <c r="J2018" t="s">
        <v>38</v>
      </c>
    </row>
    <row r="2019" spans="1:10">
      <c r="A2019">
        <v>2018</v>
      </c>
      <c r="B2019" t="s">
        <v>2255</v>
      </c>
      <c r="C2019" t="s">
        <v>2826</v>
      </c>
      <c r="D2019" t="s">
        <v>2756</v>
      </c>
      <c r="E2019">
        <v>34</v>
      </c>
      <c r="F2019" t="s">
        <v>2482</v>
      </c>
      <c r="G2019" t="s">
        <v>2483</v>
      </c>
      <c r="H2019">
        <v>24</v>
      </c>
      <c r="I2019" t="s">
        <v>30</v>
      </c>
      <c r="J2019" t="s">
        <v>38</v>
      </c>
    </row>
    <row r="2020" spans="1:10">
      <c r="A2020">
        <v>2019</v>
      </c>
      <c r="B2020" t="s">
        <v>2255</v>
      </c>
      <c r="C2020" t="s">
        <v>2826</v>
      </c>
      <c r="D2020" t="s">
        <v>2757</v>
      </c>
      <c r="E2020">
        <v>35</v>
      </c>
      <c r="F2020" t="s">
        <v>84</v>
      </c>
      <c r="G2020" t="s">
        <v>85</v>
      </c>
      <c r="H2020">
        <v>20</v>
      </c>
      <c r="I2020" t="s">
        <v>99</v>
      </c>
      <c r="J2020" t="s">
        <v>38</v>
      </c>
    </row>
    <row r="2021" spans="1:10">
      <c r="A2021">
        <v>2020</v>
      </c>
      <c r="B2021" t="s">
        <v>2255</v>
      </c>
      <c r="C2021" t="s">
        <v>2826</v>
      </c>
      <c r="D2021" t="s">
        <v>2758</v>
      </c>
      <c r="E2021">
        <v>36</v>
      </c>
      <c r="F2021" t="s">
        <v>893</v>
      </c>
      <c r="G2021" t="s">
        <v>894</v>
      </c>
      <c r="H2021">
        <v>20</v>
      </c>
      <c r="I2021" t="s">
        <v>51</v>
      </c>
      <c r="J2021" t="s">
        <v>38</v>
      </c>
    </row>
    <row r="2022" spans="1:10">
      <c r="A2022">
        <v>2021</v>
      </c>
      <c r="B2022" t="s">
        <v>2255</v>
      </c>
      <c r="C2022" t="s">
        <v>2826</v>
      </c>
      <c r="D2022" t="s">
        <v>2759</v>
      </c>
      <c r="E2022">
        <v>37</v>
      </c>
      <c r="F2022" t="s">
        <v>2397</v>
      </c>
      <c r="G2022" t="s">
        <v>2398</v>
      </c>
      <c r="H2022">
        <v>18</v>
      </c>
      <c r="I2022" t="s">
        <v>99</v>
      </c>
      <c r="J2022" t="s">
        <v>38</v>
      </c>
    </row>
    <row r="2023" spans="1:10">
      <c r="A2023">
        <v>2022</v>
      </c>
      <c r="B2023" t="s">
        <v>2255</v>
      </c>
      <c r="C2023" t="s">
        <v>2826</v>
      </c>
      <c r="D2023" t="s">
        <v>2760</v>
      </c>
      <c r="E2023">
        <v>38</v>
      </c>
      <c r="F2023" t="s">
        <v>2761</v>
      </c>
      <c r="G2023" t="s">
        <v>2762</v>
      </c>
      <c r="H2023">
        <v>20</v>
      </c>
      <c r="I2023" t="s">
        <v>179</v>
      </c>
      <c r="J2023" t="s">
        <v>38</v>
      </c>
    </row>
    <row r="2024" spans="1:10">
      <c r="A2024">
        <v>2023</v>
      </c>
      <c r="B2024" t="s">
        <v>2255</v>
      </c>
      <c r="C2024" t="s">
        <v>2826</v>
      </c>
      <c r="D2024" t="s">
        <v>2763</v>
      </c>
      <c r="E2024">
        <v>39</v>
      </c>
      <c r="F2024" t="s">
        <v>2284</v>
      </c>
      <c r="G2024" t="s">
        <v>2285</v>
      </c>
      <c r="H2024">
        <v>27</v>
      </c>
      <c r="I2024" t="s">
        <v>44</v>
      </c>
      <c r="J2024" t="s">
        <v>38</v>
      </c>
    </row>
    <row r="2025" spans="1:10">
      <c r="A2025">
        <v>2024</v>
      </c>
      <c r="B2025" t="s">
        <v>2255</v>
      </c>
      <c r="C2025" t="s">
        <v>2826</v>
      </c>
      <c r="D2025" t="s">
        <v>2764</v>
      </c>
      <c r="E2025">
        <v>40</v>
      </c>
      <c r="F2025" t="s">
        <v>820</v>
      </c>
      <c r="G2025" t="s">
        <v>821</v>
      </c>
      <c r="H2025">
        <v>19</v>
      </c>
      <c r="I2025" t="s">
        <v>1268</v>
      </c>
      <c r="J2025" t="s">
        <v>38</v>
      </c>
    </row>
    <row r="2026" spans="1:10">
      <c r="A2026">
        <v>2025</v>
      </c>
      <c r="B2026" t="s">
        <v>2255</v>
      </c>
      <c r="C2026" t="s">
        <v>2826</v>
      </c>
      <c r="D2026" t="s">
        <v>2765</v>
      </c>
      <c r="E2026">
        <v>41</v>
      </c>
      <c r="F2026" t="s">
        <v>2289</v>
      </c>
      <c r="G2026" t="s">
        <v>2290</v>
      </c>
      <c r="H2026">
        <v>19</v>
      </c>
      <c r="I2026" t="s">
        <v>51</v>
      </c>
      <c r="J2026" t="s">
        <v>38</v>
      </c>
    </row>
    <row r="2027" spans="1:10">
      <c r="A2027">
        <v>2026</v>
      </c>
      <c r="B2027" t="s">
        <v>2255</v>
      </c>
      <c r="C2027" t="s">
        <v>2826</v>
      </c>
      <c r="D2027" t="s">
        <v>2766</v>
      </c>
      <c r="E2027">
        <v>42</v>
      </c>
      <c r="F2027" t="s">
        <v>960</v>
      </c>
      <c r="G2027" t="s">
        <v>961</v>
      </c>
      <c r="H2027">
        <v>21</v>
      </c>
      <c r="I2027" t="s">
        <v>99</v>
      </c>
      <c r="J2027" t="s">
        <v>149</v>
      </c>
    </row>
    <row r="2028" spans="1:10">
      <c r="A2028">
        <v>2027</v>
      </c>
      <c r="B2028" t="s">
        <v>2255</v>
      </c>
      <c r="C2028" t="s">
        <v>2826</v>
      </c>
      <c r="D2028" t="s">
        <v>2767</v>
      </c>
      <c r="E2028">
        <v>43</v>
      </c>
      <c r="F2028" t="s">
        <v>2550</v>
      </c>
      <c r="G2028" t="s">
        <v>2551</v>
      </c>
      <c r="H2028">
        <v>21</v>
      </c>
      <c r="I2028" t="s">
        <v>196</v>
      </c>
      <c r="J2028" t="s">
        <v>38</v>
      </c>
    </row>
    <row r="2029" spans="1:10">
      <c r="A2029">
        <v>2028</v>
      </c>
      <c r="B2029" t="s">
        <v>2255</v>
      </c>
      <c r="C2029" t="s">
        <v>2826</v>
      </c>
      <c r="D2029" t="s">
        <v>2768</v>
      </c>
      <c r="E2029">
        <v>44</v>
      </c>
      <c r="F2029" t="s">
        <v>298</v>
      </c>
      <c r="G2029" t="s">
        <v>299</v>
      </c>
      <c r="H2029">
        <v>20</v>
      </c>
      <c r="I2029" t="s">
        <v>14</v>
      </c>
      <c r="J2029" t="s">
        <v>38</v>
      </c>
    </row>
    <row r="2030" spans="1:10">
      <c r="A2030">
        <v>2029</v>
      </c>
      <c r="B2030" t="s">
        <v>2255</v>
      </c>
      <c r="C2030" t="s">
        <v>2826</v>
      </c>
      <c r="D2030" t="s">
        <v>2769</v>
      </c>
      <c r="E2030">
        <v>45</v>
      </c>
      <c r="F2030" t="s">
        <v>2490</v>
      </c>
      <c r="G2030" t="s">
        <v>2491</v>
      </c>
      <c r="H2030">
        <v>21</v>
      </c>
      <c r="I2030" t="s">
        <v>51</v>
      </c>
      <c r="J2030" t="s">
        <v>38</v>
      </c>
    </row>
    <row r="2031" spans="1:10">
      <c r="A2031">
        <v>2030</v>
      </c>
      <c r="B2031" t="s">
        <v>2255</v>
      </c>
      <c r="C2031" t="s">
        <v>2826</v>
      </c>
      <c r="D2031" t="s">
        <v>2770</v>
      </c>
      <c r="E2031">
        <v>46</v>
      </c>
      <c r="F2031" t="s">
        <v>545</v>
      </c>
      <c r="G2031" t="s">
        <v>546</v>
      </c>
      <c r="H2031">
        <v>21</v>
      </c>
      <c r="I2031" t="s">
        <v>35</v>
      </c>
      <c r="J2031" t="s">
        <v>38</v>
      </c>
    </row>
    <row r="2032" spans="1:10">
      <c r="A2032">
        <v>2031</v>
      </c>
      <c r="B2032" t="s">
        <v>2255</v>
      </c>
      <c r="C2032" t="s">
        <v>2826</v>
      </c>
      <c r="D2032" t="s">
        <v>2771</v>
      </c>
      <c r="E2032">
        <v>47</v>
      </c>
      <c r="F2032" t="s">
        <v>548</v>
      </c>
      <c r="G2032" t="s">
        <v>549</v>
      </c>
      <c r="H2032">
        <v>20</v>
      </c>
      <c r="I2032" t="s">
        <v>56</v>
      </c>
      <c r="J2032" t="s">
        <v>38</v>
      </c>
    </row>
    <row r="2033" spans="1:10">
      <c r="A2033">
        <v>2032</v>
      </c>
      <c r="B2033" t="s">
        <v>2255</v>
      </c>
      <c r="C2033" t="s">
        <v>2826</v>
      </c>
      <c r="D2033" t="s">
        <v>2772</v>
      </c>
      <c r="E2033">
        <v>48</v>
      </c>
      <c r="F2033" t="s">
        <v>548</v>
      </c>
      <c r="G2033" t="s">
        <v>549</v>
      </c>
      <c r="H2033">
        <v>22</v>
      </c>
      <c r="I2033" t="s">
        <v>264</v>
      </c>
      <c r="J2033" t="s">
        <v>38</v>
      </c>
    </row>
    <row r="2034" spans="1:10">
      <c r="A2034">
        <v>2033</v>
      </c>
      <c r="B2034" t="s">
        <v>2255</v>
      </c>
      <c r="C2034" t="s">
        <v>2826</v>
      </c>
      <c r="D2034" t="s">
        <v>2773</v>
      </c>
      <c r="E2034">
        <v>49</v>
      </c>
      <c r="F2034" t="s">
        <v>1322</v>
      </c>
      <c r="G2034" t="s">
        <v>1323</v>
      </c>
      <c r="H2034">
        <v>21</v>
      </c>
      <c r="I2034" t="s">
        <v>1268</v>
      </c>
      <c r="J2034" t="s">
        <v>38</v>
      </c>
    </row>
    <row r="2035" spans="1:10">
      <c r="A2035">
        <v>2034</v>
      </c>
      <c r="B2035" t="s">
        <v>2255</v>
      </c>
      <c r="C2035" t="s">
        <v>2826</v>
      </c>
      <c r="D2035" t="s">
        <v>2774</v>
      </c>
      <c r="E2035">
        <v>50</v>
      </c>
      <c r="F2035" t="s">
        <v>2775</v>
      </c>
      <c r="G2035" t="s">
        <v>2776</v>
      </c>
      <c r="H2035">
        <v>20</v>
      </c>
      <c r="I2035" t="s">
        <v>131</v>
      </c>
      <c r="J2035" t="s">
        <v>38</v>
      </c>
    </row>
    <row r="2036" spans="1:10">
      <c r="A2036">
        <v>2035</v>
      </c>
      <c r="B2036" t="s">
        <v>2255</v>
      </c>
      <c r="C2036" t="s">
        <v>2826</v>
      </c>
      <c r="D2036" t="s">
        <v>2777</v>
      </c>
      <c r="E2036">
        <v>51</v>
      </c>
      <c r="F2036" t="s">
        <v>2318</v>
      </c>
      <c r="G2036" t="s">
        <v>691</v>
      </c>
      <c r="H2036">
        <v>20</v>
      </c>
      <c r="I2036" t="s">
        <v>196</v>
      </c>
      <c r="J2036" t="s">
        <v>38</v>
      </c>
    </row>
    <row r="2037" spans="1:10">
      <c r="A2037">
        <v>2036</v>
      </c>
      <c r="B2037" t="s">
        <v>2255</v>
      </c>
      <c r="C2037" t="s">
        <v>2826</v>
      </c>
      <c r="D2037" t="s">
        <v>2778</v>
      </c>
      <c r="E2037">
        <v>52</v>
      </c>
      <c r="F2037" t="s">
        <v>2318</v>
      </c>
      <c r="G2037" t="s">
        <v>691</v>
      </c>
      <c r="H2037">
        <v>19</v>
      </c>
      <c r="I2037" t="s">
        <v>9</v>
      </c>
      <c r="J2037" t="s">
        <v>38</v>
      </c>
    </row>
    <row r="2038" spans="1:10">
      <c r="A2038">
        <v>2037</v>
      </c>
      <c r="B2038" t="s">
        <v>2255</v>
      </c>
      <c r="C2038" t="s">
        <v>2826</v>
      </c>
      <c r="D2038" t="s">
        <v>2779</v>
      </c>
      <c r="E2038">
        <v>53</v>
      </c>
      <c r="F2038" t="s">
        <v>2318</v>
      </c>
      <c r="G2038" t="s">
        <v>691</v>
      </c>
      <c r="H2038">
        <v>18</v>
      </c>
      <c r="I2038" t="s">
        <v>99</v>
      </c>
      <c r="J2038" t="s">
        <v>38</v>
      </c>
    </row>
    <row r="2039" spans="1:10">
      <c r="A2039">
        <v>2038</v>
      </c>
      <c r="B2039" t="s">
        <v>2255</v>
      </c>
      <c r="C2039" t="s">
        <v>2826</v>
      </c>
      <c r="D2039" t="s">
        <v>2780</v>
      </c>
      <c r="E2039">
        <v>54</v>
      </c>
      <c r="F2039" t="s">
        <v>2318</v>
      </c>
      <c r="G2039" t="s">
        <v>691</v>
      </c>
      <c r="H2039">
        <v>18</v>
      </c>
      <c r="I2039" t="s">
        <v>99</v>
      </c>
      <c r="J2039" t="s">
        <v>38</v>
      </c>
    </row>
    <row r="2040" spans="1:10">
      <c r="A2040">
        <v>2039</v>
      </c>
      <c r="B2040" t="s">
        <v>2255</v>
      </c>
      <c r="C2040" t="s">
        <v>2826</v>
      </c>
      <c r="D2040" t="s">
        <v>2781</v>
      </c>
      <c r="E2040">
        <v>55</v>
      </c>
      <c r="F2040" t="s">
        <v>2318</v>
      </c>
      <c r="G2040" t="s">
        <v>691</v>
      </c>
      <c r="H2040">
        <v>19</v>
      </c>
      <c r="I2040" t="s">
        <v>1268</v>
      </c>
      <c r="J2040" t="s">
        <v>38</v>
      </c>
    </row>
    <row r="2041" spans="1:10">
      <c r="A2041">
        <v>2040</v>
      </c>
      <c r="B2041" t="s">
        <v>2255</v>
      </c>
      <c r="C2041" t="s">
        <v>2826</v>
      </c>
      <c r="D2041" t="s">
        <v>2782</v>
      </c>
      <c r="E2041">
        <v>56</v>
      </c>
      <c r="F2041" t="s">
        <v>2318</v>
      </c>
      <c r="G2041" t="s">
        <v>691</v>
      </c>
      <c r="H2041">
        <v>19</v>
      </c>
      <c r="I2041" t="s">
        <v>94</v>
      </c>
      <c r="J2041" t="s">
        <v>38</v>
      </c>
    </row>
    <row r="2042" spans="1:10">
      <c r="A2042">
        <v>2041</v>
      </c>
      <c r="B2042" t="s">
        <v>2255</v>
      </c>
      <c r="C2042" t="s">
        <v>2826</v>
      </c>
      <c r="D2042" t="s">
        <v>2783</v>
      </c>
      <c r="E2042">
        <v>57</v>
      </c>
      <c r="F2042" t="s">
        <v>2318</v>
      </c>
      <c r="G2042" t="s">
        <v>691</v>
      </c>
      <c r="H2042">
        <v>18</v>
      </c>
      <c r="I2042" t="s">
        <v>40</v>
      </c>
      <c r="J2042" t="s">
        <v>38</v>
      </c>
    </row>
    <row r="2043" spans="1:10">
      <c r="A2043">
        <v>2042</v>
      </c>
      <c r="B2043" t="s">
        <v>2255</v>
      </c>
      <c r="C2043" t="s">
        <v>2826</v>
      </c>
      <c r="D2043" t="s">
        <v>2784</v>
      </c>
      <c r="E2043">
        <v>58</v>
      </c>
      <c r="F2043" t="s">
        <v>2318</v>
      </c>
      <c r="G2043" t="s">
        <v>691</v>
      </c>
      <c r="H2043">
        <v>19</v>
      </c>
      <c r="I2043" t="s">
        <v>99</v>
      </c>
      <c r="J2043" t="s">
        <v>38</v>
      </c>
    </row>
    <row r="2044" spans="1:10">
      <c r="A2044">
        <v>2043</v>
      </c>
      <c r="B2044" t="s">
        <v>2255</v>
      </c>
      <c r="C2044" t="s">
        <v>2826</v>
      </c>
      <c r="D2044" t="s">
        <v>2785</v>
      </c>
      <c r="E2044">
        <v>59</v>
      </c>
      <c r="F2044" t="s">
        <v>2318</v>
      </c>
      <c r="G2044" t="s">
        <v>691</v>
      </c>
      <c r="H2044">
        <v>17</v>
      </c>
      <c r="I2044" t="s">
        <v>51</v>
      </c>
      <c r="J2044" t="s">
        <v>38</v>
      </c>
    </row>
    <row r="2045" spans="1:10">
      <c r="A2045">
        <v>2044</v>
      </c>
      <c r="B2045" t="s">
        <v>2255</v>
      </c>
      <c r="C2045" t="s">
        <v>2826</v>
      </c>
      <c r="D2045" t="s">
        <v>2786</v>
      </c>
      <c r="E2045">
        <v>60</v>
      </c>
      <c r="F2045" t="s">
        <v>2318</v>
      </c>
      <c r="G2045" t="s">
        <v>691</v>
      </c>
      <c r="H2045">
        <v>18</v>
      </c>
      <c r="I2045" t="s">
        <v>175</v>
      </c>
      <c r="J2045" t="s">
        <v>38</v>
      </c>
    </row>
    <row r="2046" spans="1:10">
      <c r="A2046">
        <v>2045</v>
      </c>
      <c r="B2046" t="s">
        <v>2255</v>
      </c>
      <c r="C2046" t="s">
        <v>2826</v>
      </c>
      <c r="D2046" t="s">
        <v>2787</v>
      </c>
      <c r="E2046">
        <v>61</v>
      </c>
      <c r="F2046" t="s">
        <v>2318</v>
      </c>
      <c r="G2046" t="s">
        <v>691</v>
      </c>
      <c r="H2046">
        <v>17</v>
      </c>
      <c r="I2046" t="s">
        <v>60</v>
      </c>
      <c r="J2046" t="s">
        <v>38</v>
      </c>
    </row>
    <row r="2047" spans="1:10">
      <c r="A2047">
        <v>2046</v>
      </c>
      <c r="B2047" t="s">
        <v>2255</v>
      </c>
      <c r="C2047" t="s">
        <v>2826</v>
      </c>
      <c r="D2047" t="s">
        <v>2788</v>
      </c>
      <c r="E2047">
        <v>62</v>
      </c>
      <c r="F2047" t="s">
        <v>2318</v>
      </c>
      <c r="G2047" t="s">
        <v>691</v>
      </c>
      <c r="H2047">
        <v>18</v>
      </c>
      <c r="I2047" t="s">
        <v>165</v>
      </c>
      <c r="J2047" t="s">
        <v>38</v>
      </c>
    </row>
    <row r="2048" spans="1:10">
      <c r="A2048">
        <v>2047</v>
      </c>
      <c r="B2048" t="s">
        <v>2255</v>
      </c>
      <c r="C2048" t="s">
        <v>2826</v>
      </c>
      <c r="D2048" t="s">
        <v>2789</v>
      </c>
      <c r="E2048">
        <v>63</v>
      </c>
      <c r="F2048" t="s">
        <v>2318</v>
      </c>
      <c r="G2048" t="s">
        <v>691</v>
      </c>
      <c r="H2048">
        <v>19</v>
      </c>
      <c r="I2048" t="s">
        <v>51</v>
      </c>
      <c r="J2048" t="s">
        <v>38</v>
      </c>
    </row>
    <row r="2049" spans="1:10">
      <c r="A2049">
        <v>2048</v>
      </c>
      <c r="B2049" t="s">
        <v>2255</v>
      </c>
      <c r="C2049" t="s">
        <v>2826</v>
      </c>
      <c r="D2049" t="s">
        <v>2790</v>
      </c>
      <c r="E2049">
        <v>64</v>
      </c>
      <c r="F2049" t="s">
        <v>2318</v>
      </c>
      <c r="G2049" t="s">
        <v>691</v>
      </c>
      <c r="H2049">
        <v>19</v>
      </c>
      <c r="I2049" t="s">
        <v>51</v>
      </c>
      <c r="J2049" t="s">
        <v>38</v>
      </c>
    </row>
    <row r="2050" spans="1:10">
      <c r="A2050">
        <v>2049</v>
      </c>
      <c r="B2050" t="s">
        <v>2255</v>
      </c>
      <c r="C2050" t="s">
        <v>2826</v>
      </c>
      <c r="D2050" t="s">
        <v>2791</v>
      </c>
      <c r="E2050">
        <v>65</v>
      </c>
      <c r="F2050" t="s">
        <v>2318</v>
      </c>
      <c r="G2050" t="s">
        <v>691</v>
      </c>
      <c r="H2050">
        <v>18</v>
      </c>
      <c r="I2050" t="s">
        <v>14</v>
      </c>
      <c r="J2050" t="s">
        <v>38</v>
      </c>
    </row>
    <row r="2051" spans="1:10">
      <c r="A2051">
        <v>2050</v>
      </c>
      <c r="B2051" t="s">
        <v>2255</v>
      </c>
      <c r="C2051" t="s">
        <v>2826</v>
      </c>
      <c r="D2051" t="s">
        <v>1239</v>
      </c>
      <c r="E2051">
        <v>66</v>
      </c>
      <c r="F2051" t="s">
        <v>2318</v>
      </c>
      <c r="G2051" t="s">
        <v>691</v>
      </c>
      <c r="H2051">
        <v>18</v>
      </c>
      <c r="I2051" t="s">
        <v>14</v>
      </c>
      <c r="J2051" t="s">
        <v>38</v>
      </c>
    </row>
    <row r="2052" spans="1:10">
      <c r="A2052">
        <v>2051</v>
      </c>
      <c r="B2052" t="s">
        <v>2255</v>
      </c>
      <c r="C2052" t="s">
        <v>2826</v>
      </c>
      <c r="D2052" t="s">
        <v>2792</v>
      </c>
      <c r="E2052">
        <v>67</v>
      </c>
      <c r="F2052" t="s">
        <v>2318</v>
      </c>
      <c r="G2052" t="s">
        <v>691</v>
      </c>
      <c r="H2052">
        <v>18</v>
      </c>
      <c r="I2052" t="s">
        <v>683</v>
      </c>
      <c r="J2052" t="s">
        <v>38</v>
      </c>
    </row>
    <row r="2053" spans="1:10">
      <c r="A2053">
        <v>2052</v>
      </c>
      <c r="B2053" t="s">
        <v>2255</v>
      </c>
      <c r="C2053" t="s">
        <v>2826</v>
      </c>
      <c r="D2053" t="s">
        <v>1435</v>
      </c>
      <c r="E2053">
        <v>68</v>
      </c>
      <c r="F2053" t="s">
        <v>2318</v>
      </c>
      <c r="G2053" t="s">
        <v>691</v>
      </c>
      <c r="H2053">
        <v>16</v>
      </c>
      <c r="I2053" t="s">
        <v>40</v>
      </c>
      <c r="J2053" t="s">
        <v>38</v>
      </c>
    </row>
    <row r="2054" spans="1:10">
      <c r="A2054">
        <v>2053</v>
      </c>
      <c r="B2054" t="s">
        <v>2255</v>
      </c>
      <c r="C2054" t="s">
        <v>2826</v>
      </c>
      <c r="D2054" t="s">
        <v>2793</v>
      </c>
      <c r="E2054">
        <v>69</v>
      </c>
      <c r="F2054" t="s">
        <v>2318</v>
      </c>
      <c r="G2054" t="s">
        <v>691</v>
      </c>
      <c r="H2054">
        <v>18</v>
      </c>
      <c r="I2054" t="s">
        <v>40</v>
      </c>
      <c r="J2054" t="s">
        <v>38</v>
      </c>
    </row>
    <row r="2055" spans="1:10">
      <c r="A2055">
        <v>2054</v>
      </c>
      <c r="B2055" t="s">
        <v>2255</v>
      </c>
      <c r="C2055" t="s">
        <v>2826</v>
      </c>
      <c r="D2055" t="s">
        <v>2794</v>
      </c>
      <c r="E2055">
        <v>70</v>
      </c>
      <c r="F2055" t="s">
        <v>2318</v>
      </c>
      <c r="G2055" t="s">
        <v>691</v>
      </c>
      <c r="H2055">
        <v>16</v>
      </c>
      <c r="I2055" t="s">
        <v>26</v>
      </c>
      <c r="J2055" t="s">
        <v>38</v>
      </c>
    </row>
    <row r="2056" spans="1:10">
      <c r="A2056">
        <v>2055</v>
      </c>
      <c r="B2056" t="s">
        <v>2255</v>
      </c>
      <c r="C2056" t="s">
        <v>2826</v>
      </c>
      <c r="D2056" t="s">
        <v>2795</v>
      </c>
      <c r="E2056">
        <v>71</v>
      </c>
      <c r="F2056" t="s">
        <v>2318</v>
      </c>
      <c r="G2056" t="s">
        <v>691</v>
      </c>
      <c r="H2056">
        <v>19</v>
      </c>
      <c r="I2056" t="s">
        <v>14</v>
      </c>
      <c r="J2056" t="s">
        <v>38</v>
      </c>
    </row>
    <row r="2057" spans="1:10">
      <c r="A2057">
        <v>2056</v>
      </c>
      <c r="B2057" t="s">
        <v>2255</v>
      </c>
      <c r="C2057" t="s">
        <v>2826</v>
      </c>
      <c r="D2057" t="s">
        <v>2796</v>
      </c>
      <c r="E2057">
        <v>72</v>
      </c>
      <c r="F2057" t="s">
        <v>2318</v>
      </c>
      <c r="G2057" t="s">
        <v>691</v>
      </c>
      <c r="H2057">
        <v>16</v>
      </c>
      <c r="I2057" t="s">
        <v>51</v>
      </c>
      <c r="J2057" t="s">
        <v>38</v>
      </c>
    </row>
    <row r="2058" spans="1:10">
      <c r="A2058">
        <v>2057</v>
      </c>
      <c r="B2058" t="s">
        <v>2255</v>
      </c>
      <c r="C2058" t="s">
        <v>2826</v>
      </c>
      <c r="D2058" t="s">
        <v>2797</v>
      </c>
      <c r="E2058">
        <v>73</v>
      </c>
      <c r="F2058" t="s">
        <v>2318</v>
      </c>
      <c r="G2058" t="s">
        <v>691</v>
      </c>
      <c r="H2058">
        <v>19</v>
      </c>
      <c r="I2058" t="s">
        <v>14</v>
      </c>
      <c r="J2058" t="s">
        <v>149</v>
      </c>
    </row>
    <row r="2059" spans="1:10">
      <c r="A2059">
        <v>2058</v>
      </c>
      <c r="B2059" t="s">
        <v>2255</v>
      </c>
      <c r="C2059" t="s">
        <v>2826</v>
      </c>
      <c r="D2059" t="s">
        <v>2798</v>
      </c>
      <c r="E2059">
        <v>74</v>
      </c>
      <c r="F2059" t="s">
        <v>2318</v>
      </c>
      <c r="G2059" t="s">
        <v>691</v>
      </c>
      <c r="H2059">
        <v>16</v>
      </c>
      <c r="I2059" t="s">
        <v>26</v>
      </c>
      <c r="J2059" t="s">
        <v>38</v>
      </c>
    </row>
    <row r="2060" spans="1:10">
      <c r="A2060">
        <v>2059</v>
      </c>
      <c r="B2060" t="s">
        <v>2255</v>
      </c>
      <c r="C2060" t="s">
        <v>2826</v>
      </c>
      <c r="D2060" t="s">
        <v>2799</v>
      </c>
      <c r="E2060">
        <v>75</v>
      </c>
      <c r="F2060" t="s">
        <v>2318</v>
      </c>
      <c r="G2060" t="s">
        <v>691</v>
      </c>
      <c r="H2060">
        <v>19</v>
      </c>
      <c r="I2060" t="s">
        <v>175</v>
      </c>
      <c r="J2060" t="s">
        <v>38</v>
      </c>
    </row>
    <row r="2061" spans="1:10">
      <c r="A2061">
        <v>2060</v>
      </c>
      <c r="B2061" t="s">
        <v>2255</v>
      </c>
      <c r="C2061" t="s">
        <v>2826</v>
      </c>
      <c r="D2061" t="s">
        <v>2800</v>
      </c>
      <c r="E2061">
        <v>76</v>
      </c>
      <c r="F2061" t="s">
        <v>2318</v>
      </c>
      <c r="G2061" t="s">
        <v>691</v>
      </c>
      <c r="H2061">
        <v>18</v>
      </c>
      <c r="I2061" t="s">
        <v>51</v>
      </c>
      <c r="J2061" t="s">
        <v>38</v>
      </c>
    </row>
    <row r="2062" spans="1:10">
      <c r="A2062">
        <v>2061</v>
      </c>
      <c r="B2062" t="s">
        <v>2255</v>
      </c>
      <c r="C2062" t="s">
        <v>2826</v>
      </c>
      <c r="D2062" t="s">
        <v>2801</v>
      </c>
      <c r="E2062">
        <v>77</v>
      </c>
      <c r="F2062" t="s">
        <v>2318</v>
      </c>
      <c r="G2062" t="s">
        <v>691</v>
      </c>
      <c r="H2062">
        <v>19</v>
      </c>
      <c r="I2062" t="s">
        <v>535</v>
      </c>
      <c r="J2062" t="s">
        <v>38</v>
      </c>
    </row>
    <row r="2063" spans="1:10">
      <c r="A2063">
        <v>2062</v>
      </c>
      <c r="B2063" t="s">
        <v>2255</v>
      </c>
      <c r="C2063" t="s">
        <v>2826</v>
      </c>
      <c r="D2063" t="s">
        <v>2802</v>
      </c>
      <c r="E2063">
        <v>78</v>
      </c>
      <c r="F2063" t="s">
        <v>2318</v>
      </c>
      <c r="G2063" t="s">
        <v>691</v>
      </c>
      <c r="H2063">
        <v>18</v>
      </c>
      <c r="I2063" t="s">
        <v>264</v>
      </c>
      <c r="J2063" t="s">
        <v>38</v>
      </c>
    </row>
    <row r="2064" spans="1:10">
      <c r="A2064">
        <v>2063</v>
      </c>
      <c r="B2064" t="s">
        <v>2255</v>
      </c>
      <c r="C2064" t="s">
        <v>2826</v>
      </c>
      <c r="D2064" t="s">
        <v>2803</v>
      </c>
      <c r="E2064">
        <v>79</v>
      </c>
      <c r="F2064" t="s">
        <v>2318</v>
      </c>
      <c r="G2064" t="s">
        <v>691</v>
      </c>
      <c r="H2064">
        <v>19</v>
      </c>
      <c r="I2064" t="s">
        <v>396</v>
      </c>
      <c r="J2064" t="s">
        <v>38</v>
      </c>
    </row>
    <row r="2065" spans="1:10">
      <c r="A2065">
        <v>2064</v>
      </c>
      <c r="B2065" t="s">
        <v>2255</v>
      </c>
      <c r="C2065" t="s">
        <v>2826</v>
      </c>
      <c r="D2065" t="s">
        <v>2804</v>
      </c>
      <c r="E2065">
        <v>80</v>
      </c>
      <c r="F2065" t="s">
        <v>2318</v>
      </c>
      <c r="G2065" t="s">
        <v>691</v>
      </c>
      <c r="H2065">
        <v>18</v>
      </c>
      <c r="I2065" t="s">
        <v>131</v>
      </c>
      <c r="J2065" t="s">
        <v>38</v>
      </c>
    </row>
    <row r="2066" spans="1:10">
      <c r="A2066">
        <v>2065</v>
      </c>
      <c r="B2066" t="s">
        <v>2255</v>
      </c>
      <c r="C2066" t="s">
        <v>2826</v>
      </c>
      <c r="D2066" t="s">
        <v>2805</v>
      </c>
      <c r="E2066">
        <v>81</v>
      </c>
      <c r="F2066" t="s">
        <v>2318</v>
      </c>
      <c r="G2066" t="s">
        <v>691</v>
      </c>
      <c r="H2066">
        <v>17</v>
      </c>
      <c r="I2066" t="s">
        <v>134</v>
      </c>
      <c r="J2066" t="s">
        <v>38</v>
      </c>
    </row>
    <row r="2067" spans="1:10">
      <c r="A2067">
        <v>2066</v>
      </c>
      <c r="B2067" t="s">
        <v>2255</v>
      </c>
      <c r="C2067" t="s">
        <v>2826</v>
      </c>
      <c r="D2067" t="s">
        <v>2806</v>
      </c>
      <c r="E2067">
        <v>82</v>
      </c>
      <c r="F2067" t="s">
        <v>2318</v>
      </c>
      <c r="G2067" t="s">
        <v>691</v>
      </c>
      <c r="H2067">
        <v>18</v>
      </c>
      <c r="I2067" t="s">
        <v>14</v>
      </c>
      <c r="J2067" t="s">
        <v>38</v>
      </c>
    </row>
    <row r="2068" spans="1:10">
      <c r="A2068">
        <v>2067</v>
      </c>
      <c r="B2068" t="s">
        <v>2255</v>
      </c>
      <c r="C2068" t="s">
        <v>2826</v>
      </c>
      <c r="D2068" t="s">
        <v>2807</v>
      </c>
      <c r="E2068">
        <v>83</v>
      </c>
      <c r="F2068" t="s">
        <v>2318</v>
      </c>
      <c r="G2068" t="s">
        <v>691</v>
      </c>
      <c r="H2068">
        <v>17</v>
      </c>
      <c r="I2068" t="s">
        <v>14</v>
      </c>
      <c r="J2068" t="s">
        <v>38</v>
      </c>
    </row>
    <row r="2069" spans="1:10">
      <c r="A2069">
        <v>2068</v>
      </c>
      <c r="B2069" t="s">
        <v>2255</v>
      </c>
      <c r="C2069" t="s">
        <v>2826</v>
      </c>
      <c r="D2069" t="s">
        <v>2808</v>
      </c>
      <c r="E2069">
        <v>84</v>
      </c>
      <c r="F2069" t="s">
        <v>2318</v>
      </c>
      <c r="G2069" t="s">
        <v>691</v>
      </c>
      <c r="H2069">
        <v>16</v>
      </c>
      <c r="I2069" t="s">
        <v>14</v>
      </c>
      <c r="J2069" t="s">
        <v>38</v>
      </c>
    </row>
    <row r="2070" spans="1:10">
      <c r="A2070">
        <v>2069</v>
      </c>
      <c r="B2070" t="s">
        <v>2255</v>
      </c>
      <c r="C2070" t="s">
        <v>2826</v>
      </c>
      <c r="D2070" t="s">
        <v>2809</v>
      </c>
      <c r="E2070">
        <v>85</v>
      </c>
      <c r="F2070" t="s">
        <v>2318</v>
      </c>
      <c r="G2070" t="s">
        <v>691</v>
      </c>
      <c r="H2070">
        <v>19</v>
      </c>
      <c r="I2070" t="s">
        <v>131</v>
      </c>
      <c r="J2070" t="s">
        <v>38</v>
      </c>
    </row>
    <row r="2071" spans="1:10">
      <c r="A2071">
        <v>2070</v>
      </c>
      <c r="B2071" t="s">
        <v>2255</v>
      </c>
      <c r="C2071" t="s">
        <v>2826</v>
      </c>
      <c r="D2071" t="s">
        <v>2810</v>
      </c>
      <c r="E2071">
        <v>86</v>
      </c>
      <c r="F2071" t="s">
        <v>2318</v>
      </c>
      <c r="G2071" t="s">
        <v>691</v>
      </c>
      <c r="H2071">
        <v>17</v>
      </c>
      <c r="I2071" t="s">
        <v>175</v>
      </c>
      <c r="J2071" t="s">
        <v>38</v>
      </c>
    </row>
    <row r="2072" spans="1:10">
      <c r="A2072">
        <v>2071</v>
      </c>
      <c r="B2072" t="s">
        <v>2255</v>
      </c>
      <c r="C2072" t="s">
        <v>2826</v>
      </c>
      <c r="D2072" t="s">
        <v>2811</v>
      </c>
      <c r="E2072">
        <v>87</v>
      </c>
      <c r="F2072" t="s">
        <v>2318</v>
      </c>
      <c r="G2072" t="s">
        <v>691</v>
      </c>
      <c r="H2072">
        <v>20</v>
      </c>
      <c r="I2072" t="s">
        <v>99</v>
      </c>
      <c r="J2072" t="s">
        <v>38</v>
      </c>
    </row>
    <row r="2073" spans="1:10">
      <c r="A2073">
        <v>2072</v>
      </c>
      <c r="B2073" t="s">
        <v>2255</v>
      </c>
      <c r="C2073" t="s">
        <v>2826</v>
      </c>
      <c r="D2073" t="s">
        <v>2812</v>
      </c>
      <c r="E2073">
        <v>88</v>
      </c>
      <c r="F2073" t="s">
        <v>2318</v>
      </c>
      <c r="G2073" t="s">
        <v>691</v>
      </c>
      <c r="H2073">
        <v>19</v>
      </c>
      <c r="I2073" t="s">
        <v>99</v>
      </c>
      <c r="J2073" t="s">
        <v>38</v>
      </c>
    </row>
    <row r="2074" spans="1:10">
      <c r="A2074">
        <v>2073</v>
      </c>
      <c r="B2074" t="s">
        <v>2255</v>
      </c>
      <c r="C2074" t="s">
        <v>2826</v>
      </c>
      <c r="D2074" t="s">
        <v>2813</v>
      </c>
      <c r="E2074">
        <v>89</v>
      </c>
      <c r="F2074" t="s">
        <v>2318</v>
      </c>
      <c r="G2074" t="s">
        <v>691</v>
      </c>
      <c r="H2074">
        <v>17</v>
      </c>
      <c r="I2074" t="s">
        <v>9</v>
      </c>
      <c r="J2074" t="s">
        <v>38</v>
      </c>
    </row>
    <row r="2075" spans="1:10">
      <c r="A2075">
        <v>2074</v>
      </c>
      <c r="B2075" t="s">
        <v>2255</v>
      </c>
      <c r="C2075" t="s">
        <v>2826</v>
      </c>
      <c r="D2075" t="s">
        <v>2814</v>
      </c>
      <c r="E2075">
        <v>90</v>
      </c>
      <c r="F2075" t="s">
        <v>2318</v>
      </c>
      <c r="G2075" t="s">
        <v>691</v>
      </c>
      <c r="H2075">
        <v>19</v>
      </c>
      <c r="I2075" t="s">
        <v>99</v>
      </c>
      <c r="J2075" t="s">
        <v>38</v>
      </c>
    </row>
    <row r="2076" spans="1:10">
      <c r="A2076">
        <v>2075</v>
      </c>
      <c r="B2076" t="s">
        <v>2255</v>
      </c>
      <c r="C2076" t="s">
        <v>2826</v>
      </c>
      <c r="D2076" t="s">
        <v>2815</v>
      </c>
      <c r="E2076">
        <v>91</v>
      </c>
      <c r="F2076" t="s">
        <v>2318</v>
      </c>
      <c r="G2076" t="s">
        <v>691</v>
      </c>
      <c r="H2076">
        <v>19</v>
      </c>
      <c r="I2076" t="s">
        <v>9</v>
      </c>
      <c r="J2076" t="s">
        <v>38</v>
      </c>
    </row>
    <row r="2077" spans="1:10">
      <c r="A2077">
        <v>2076</v>
      </c>
      <c r="B2077" t="s">
        <v>2255</v>
      </c>
      <c r="C2077" t="s">
        <v>2826</v>
      </c>
      <c r="D2077" t="s">
        <v>2816</v>
      </c>
      <c r="E2077">
        <v>92</v>
      </c>
      <c r="F2077" t="s">
        <v>2318</v>
      </c>
      <c r="G2077" t="s">
        <v>691</v>
      </c>
      <c r="H2077">
        <v>17</v>
      </c>
      <c r="I2077" t="s">
        <v>144</v>
      </c>
      <c r="J2077" t="s">
        <v>38</v>
      </c>
    </row>
    <row r="2078" spans="1:10">
      <c r="A2078">
        <v>2077</v>
      </c>
      <c r="B2078" t="s">
        <v>2255</v>
      </c>
      <c r="C2078" t="s">
        <v>2826</v>
      </c>
      <c r="D2078" t="s">
        <v>2817</v>
      </c>
      <c r="E2078">
        <v>93</v>
      </c>
      <c r="F2078" t="s">
        <v>2318</v>
      </c>
      <c r="G2078" t="s">
        <v>691</v>
      </c>
      <c r="H2078">
        <v>18</v>
      </c>
      <c r="I2078" t="s">
        <v>26</v>
      </c>
      <c r="J2078" t="s">
        <v>38</v>
      </c>
    </row>
    <row r="2079" spans="1:10">
      <c r="A2079">
        <v>2078</v>
      </c>
      <c r="B2079" t="s">
        <v>2255</v>
      </c>
      <c r="C2079" t="s">
        <v>2826</v>
      </c>
      <c r="D2079" t="s">
        <v>2818</v>
      </c>
      <c r="E2079">
        <v>94</v>
      </c>
      <c r="F2079" t="s">
        <v>2318</v>
      </c>
      <c r="G2079" t="s">
        <v>691</v>
      </c>
      <c r="H2079">
        <v>18</v>
      </c>
      <c r="I2079" t="s">
        <v>14</v>
      </c>
      <c r="J2079" t="s">
        <v>38</v>
      </c>
    </row>
    <row r="2080" spans="1:10">
      <c r="A2080">
        <v>2079</v>
      </c>
      <c r="B2080" t="s">
        <v>2255</v>
      </c>
      <c r="C2080" t="s">
        <v>2826</v>
      </c>
      <c r="D2080" t="s">
        <v>2819</v>
      </c>
      <c r="E2080">
        <v>95</v>
      </c>
      <c r="F2080" t="s">
        <v>2318</v>
      </c>
      <c r="G2080" t="s">
        <v>691</v>
      </c>
      <c r="H2080">
        <v>19</v>
      </c>
      <c r="I2080" t="s">
        <v>51</v>
      </c>
      <c r="J2080" t="s">
        <v>2820</v>
      </c>
    </row>
    <row r="2081" spans="1:10">
      <c r="A2081">
        <v>2080</v>
      </c>
      <c r="B2081" t="s">
        <v>2255</v>
      </c>
      <c r="C2081" t="s">
        <v>2826</v>
      </c>
      <c r="D2081" t="s">
        <v>2821</v>
      </c>
      <c r="E2081">
        <v>96</v>
      </c>
      <c r="F2081" t="s">
        <v>2318</v>
      </c>
      <c r="G2081" t="s">
        <v>691</v>
      </c>
      <c r="H2081">
        <v>17</v>
      </c>
      <c r="I2081" t="s">
        <v>51</v>
      </c>
      <c r="J2081" t="s">
        <v>38</v>
      </c>
    </row>
    <row r="2082" spans="1:10">
      <c r="A2082">
        <v>2081</v>
      </c>
      <c r="B2082" t="s">
        <v>2255</v>
      </c>
      <c r="C2082" t="s">
        <v>2826</v>
      </c>
      <c r="D2082" t="s">
        <v>2822</v>
      </c>
      <c r="E2082">
        <v>97</v>
      </c>
      <c r="F2082" t="s">
        <v>2318</v>
      </c>
      <c r="G2082" t="s">
        <v>691</v>
      </c>
      <c r="H2082">
        <v>17</v>
      </c>
      <c r="I2082" t="s">
        <v>9</v>
      </c>
      <c r="J2082" t="s">
        <v>38</v>
      </c>
    </row>
    <row r="2083" spans="1:10">
      <c r="A2083">
        <v>2082</v>
      </c>
      <c r="B2083" t="s">
        <v>2255</v>
      </c>
      <c r="C2083" t="s">
        <v>2826</v>
      </c>
      <c r="D2083" t="s">
        <v>2823</v>
      </c>
      <c r="E2083">
        <v>98</v>
      </c>
      <c r="F2083" t="s">
        <v>2318</v>
      </c>
      <c r="G2083" t="s">
        <v>691</v>
      </c>
      <c r="H2083">
        <v>17</v>
      </c>
      <c r="I2083" t="s">
        <v>14</v>
      </c>
      <c r="J2083" t="s">
        <v>38</v>
      </c>
    </row>
    <row r="2084" spans="1:10">
      <c r="A2084">
        <v>2083</v>
      </c>
      <c r="B2084" t="s">
        <v>2255</v>
      </c>
      <c r="C2084" t="s">
        <v>2826</v>
      </c>
      <c r="D2084" t="s">
        <v>2824</v>
      </c>
      <c r="E2084">
        <v>99</v>
      </c>
      <c r="F2084" t="s">
        <v>2318</v>
      </c>
      <c r="G2084" t="s">
        <v>691</v>
      </c>
      <c r="H2084">
        <v>17</v>
      </c>
      <c r="I2084" t="s">
        <v>152</v>
      </c>
      <c r="J2084" t="s">
        <v>38</v>
      </c>
    </row>
    <row r="2085" spans="1:10">
      <c r="A2085">
        <v>2084</v>
      </c>
      <c r="B2085" t="s">
        <v>2255</v>
      </c>
      <c r="C2085" t="s">
        <v>2826</v>
      </c>
      <c r="D2085" t="s">
        <v>2825</v>
      </c>
      <c r="E2085">
        <v>100</v>
      </c>
      <c r="F2085" t="s">
        <v>2318</v>
      </c>
      <c r="G2085" t="s">
        <v>691</v>
      </c>
      <c r="H2085">
        <v>18</v>
      </c>
      <c r="I2085" t="s">
        <v>152</v>
      </c>
      <c r="J2085" t="s">
        <v>38</v>
      </c>
    </row>
    <row r="2086" spans="1:10">
      <c r="A2086">
        <v>2085</v>
      </c>
      <c r="B2086" t="s">
        <v>2255</v>
      </c>
      <c r="C2086" t="s">
        <v>2908</v>
      </c>
      <c r="D2086" t="s">
        <v>2827</v>
      </c>
      <c r="E2086">
        <v>1</v>
      </c>
      <c r="F2086" t="s">
        <v>806</v>
      </c>
      <c r="G2086" t="s">
        <v>807</v>
      </c>
      <c r="H2086">
        <v>31</v>
      </c>
      <c r="I2086" t="s">
        <v>99</v>
      </c>
      <c r="J2086" t="s">
        <v>38</v>
      </c>
    </row>
    <row r="2087" spans="1:10">
      <c r="A2087">
        <v>2086</v>
      </c>
      <c r="B2087" t="s">
        <v>2255</v>
      </c>
      <c r="C2087" t="s">
        <v>2908</v>
      </c>
      <c r="D2087" t="s">
        <v>2828</v>
      </c>
      <c r="E2087">
        <v>2</v>
      </c>
      <c r="F2087" t="s">
        <v>46</v>
      </c>
      <c r="G2087" t="s">
        <v>47</v>
      </c>
      <c r="H2087">
        <v>37</v>
      </c>
      <c r="I2087" t="s">
        <v>9</v>
      </c>
      <c r="J2087" t="s">
        <v>22</v>
      </c>
    </row>
    <row r="2088" spans="1:10">
      <c r="A2088">
        <v>2087</v>
      </c>
      <c r="B2088" t="s">
        <v>2255</v>
      </c>
      <c r="C2088" t="s">
        <v>2908</v>
      </c>
      <c r="D2088" t="s">
        <v>2829</v>
      </c>
      <c r="E2088">
        <v>3</v>
      </c>
      <c r="F2088" t="s">
        <v>1946</v>
      </c>
      <c r="G2088" t="s">
        <v>1947</v>
      </c>
      <c r="H2088">
        <v>36</v>
      </c>
      <c r="I2088" t="s">
        <v>14</v>
      </c>
      <c r="J2088" t="s">
        <v>38</v>
      </c>
    </row>
    <row r="2089" spans="1:10">
      <c r="A2089">
        <v>2088</v>
      </c>
      <c r="B2089" t="s">
        <v>2255</v>
      </c>
      <c r="C2089" t="s">
        <v>2908</v>
      </c>
      <c r="D2089" t="s">
        <v>2830</v>
      </c>
      <c r="E2089">
        <v>4</v>
      </c>
      <c r="F2089" t="s">
        <v>871</v>
      </c>
      <c r="G2089" t="s">
        <v>872</v>
      </c>
      <c r="H2089">
        <v>30</v>
      </c>
      <c r="I2089" t="s">
        <v>196</v>
      </c>
      <c r="J2089" t="s">
        <v>38</v>
      </c>
    </row>
    <row r="2090" spans="1:10">
      <c r="A2090">
        <v>2089</v>
      </c>
      <c r="B2090" t="s">
        <v>2255</v>
      </c>
      <c r="C2090" t="s">
        <v>2908</v>
      </c>
      <c r="D2090" t="s">
        <v>2831</v>
      </c>
      <c r="E2090">
        <v>5</v>
      </c>
      <c r="F2090" t="s">
        <v>522</v>
      </c>
      <c r="G2090" t="s">
        <v>523</v>
      </c>
      <c r="H2090">
        <v>26</v>
      </c>
      <c r="I2090" t="s">
        <v>179</v>
      </c>
      <c r="J2090" t="s">
        <v>38</v>
      </c>
    </row>
    <row r="2091" spans="1:10">
      <c r="A2091">
        <v>2090</v>
      </c>
      <c r="B2091" t="s">
        <v>2255</v>
      </c>
      <c r="C2091" t="s">
        <v>2908</v>
      </c>
      <c r="D2091" t="s">
        <v>2832</v>
      </c>
      <c r="E2091">
        <v>6</v>
      </c>
      <c r="F2091" t="s">
        <v>160</v>
      </c>
      <c r="G2091" t="s">
        <v>161</v>
      </c>
      <c r="H2091">
        <v>32</v>
      </c>
      <c r="I2091" t="s">
        <v>14</v>
      </c>
      <c r="J2091" t="s">
        <v>38</v>
      </c>
    </row>
    <row r="2092" spans="1:10">
      <c r="A2092">
        <v>2091</v>
      </c>
      <c r="B2092" t="s">
        <v>2255</v>
      </c>
      <c r="C2092" t="s">
        <v>2908</v>
      </c>
      <c r="D2092" t="s">
        <v>2833</v>
      </c>
      <c r="E2092">
        <v>7</v>
      </c>
      <c r="F2092" t="s">
        <v>160</v>
      </c>
      <c r="G2092" t="s">
        <v>161</v>
      </c>
      <c r="H2092">
        <v>26</v>
      </c>
      <c r="I2092" t="s">
        <v>40</v>
      </c>
      <c r="J2092" t="s">
        <v>38</v>
      </c>
    </row>
    <row r="2093" spans="1:10">
      <c r="A2093">
        <v>2092</v>
      </c>
      <c r="B2093" t="s">
        <v>2255</v>
      </c>
      <c r="C2093" t="s">
        <v>2908</v>
      </c>
      <c r="D2093" t="s">
        <v>2834</v>
      </c>
      <c r="E2093">
        <v>8</v>
      </c>
      <c r="F2093" t="s">
        <v>739</v>
      </c>
      <c r="G2093" t="s">
        <v>740</v>
      </c>
      <c r="H2093">
        <v>31</v>
      </c>
      <c r="I2093" t="s">
        <v>30</v>
      </c>
      <c r="J2093" t="s">
        <v>38</v>
      </c>
    </row>
    <row r="2094" spans="1:10">
      <c r="A2094">
        <v>2093</v>
      </c>
      <c r="B2094" t="s">
        <v>2255</v>
      </c>
      <c r="C2094" t="s">
        <v>2908</v>
      </c>
      <c r="D2094" t="s">
        <v>2835</v>
      </c>
      <c r="E2094">
        <v>9</v>
      </c>
      <c r="F2094" t="s">
        <v>885</v>
      </c>
      <c r="G2094" t="s">
        <v>886</v>
      </c>
      <c r="H2094">
        <v>34</v>
      </c>
      <c r="I2094" t="s">
        <v>51</v>
      </c>
      <c r="J2094" t="s">
        <v>149</v>
      </c>
    </row>
    <row r="2095" spans="1:10">
      <c r="A2095">
        <v>2094</v>
      </c>
      <c r="B2095" t="s">
        <v>2255</v>
      </c>
      <c r="C2095" t="s">
        <v>2908</v>
      </c>
      <c r="D2095" t="s">
        <v>2836</v>
      </c>
      <c r="E2095">
        <v>10</v>
      </c>
      <c r="F2095" t="s">
        <v>946</v>
      </c>
      <c r="G2095" t="s">
        <v>947</v>
      </c>
      <c r="H2095">
        <v>26</v>
      </c>
      <c r="I2095" t="s">
        <v>51</v>
      </c>
      <c r="J2095" t="s">
        <v>38</v>
      </c>
    </row>
    <row r="2096" spans="1:10">
      <c r="A2096">
        <v>2095</v>
      </c>
      <c r="B2096" t="s">
        <v>2255</v>
      </c>
      <c r="C2096" t="s">
        <v>2908</v>
      </c>
      <c r="D2096" t="s">
        <v>2837</v>
      </c>
      <c r="E2096">
        <v>11</v>
      </c>
      <c r="F2096" t="s">
        <v>272</v>
      </c>
      <c r="G2096" t="s">
        <v>273</v>
      </c>
      <c r="H2096">
        <v>31</v>
      </c>
      <c r="I2096" t="s">
        <v>179</v>
      </c>
      <c r="J2096" t="s">
        <v>38</v>
      </c>
    </row>
    <row r="2097" spans="1:10">
      <c r="A2097">
        <v>2096</v>
      </c>
      <c r="B2097" t="s">
        <v>2255</v>
      </c>
      <c r="C2097" t="s">
        <v>2908</v>
      </c>
      <c r="D2097" t="s">
        <v>2838</v>
      </c>
      <c r="E2097">
        <v>12</v>
      </c>
      <c r="F2097" t="s">
        <v>275</v>
      </c>
      <c r="G2097" t="s">
        <v>276</v>
      </c>
      <c r="H2097">
        <v>21</v>
      </c>
      <c r="I2097" t="s">
        <v>40</v>
      </c>
      <c r="J2097" t="s">
        <v>38</v>
      </c>
    </row>
    <row r="2098" spans="1:10">
      <c r="A2098">
        <v>2097</v>
      </c>
      <c r="B2098" t="s">
        <v>2255</v>
      </c>
      <c r="C2098" t="s">
        <v>2908</v>
      </c>
      <c r="D2098" t="s">
        <v>2839</v>
      </c>
      <c r="E2098">
        <v>13</v>
      </c>
      <c r="F2098" t="s">
        <v>278</v>
      </c>
      <c r="G2098" t="s">
        <v>279</v>
      </c>
      <c r="H2098">
        <v>22</v>
      </c>
      <c r="I2098" t="s">
        <v>72</v>
      </c>
      <c r="J2098" t="s">
        <v>38</v>
      </c>
    </row>
    <row r="2099" spans="1:10">
      <c r="A2099">
        <v>2098</v>
      </c>
      <c r="B2099" t="s">
        <v>2255</v>
      </c>
      <c r="C2099" t="s">
        <v>2908</v>
      </c>
      <c r="D2099" t="s">
        <v>2840</v>
      </c>
      <c r="E2099">
        <v>14</v>
      </c>
      <c r="F2099" t="s">
        <v>1016</v>
      </c>
      <c r="G2099" t="s">
        <v>1017</v>
      </c>
      <c r="H2099">
        <v>33</v>
      </c>
      <c r="I2099" t="s">
        <v>30</v>
      </c>
      <c r="J2099" t="s">
        <v>38</v>
      </c>
    </row>
    <row r="2100" spans="1:10">
      <c r="A2100">
        <v>2099</v>
      </c>
      <c r="B2100" t="s">
        <v>2255</v>
      </c>
      <c r="C2100" t="s">
        <v>2908</v>
      </c>
      <c r="D2100" t="s">
        <v>2841</v>
      </c>
      <c r="E2100">
        <v>15</v>
      </c>
      <c r="F2100" t="s">
        <v>1016</v>
      </c>
      <c r="G2100" t="s">
        <v>1017</v>
      </c>
      <c r="H2100">
        <v>23</v>
      </c>
      <c r="I2100" t="s">
        <v>19</v>
      </c>
      <c r="J2100" t="s">
        <v>38</v>
      </c>
    </row>
    <row r="2101" spans="1:10">
      <c r="A2101">
        <v>2100</v>
      </c>
      <c r="B2101" t="s">
        <v>2255</v>
      </c>
      <c r="C2101" t="s">
        <v>2908</v>
      </c>
      <c r="D2101" t="s">
        <v>2842</v>
      </c>
      <c r="E2101">
        <v>16</v>
      </c>
      <c r="F2101" t="s">
        <v>1315</v>
      </c>
      <c r="G2101" t="s">
        <v>1316</v>
      </c>
      <c r="H2101">
        <v>22</v>
      </c>
      <c r="I2101" t="s">
        <v>134</v>
      </c>
      <c r="J2101" t="s">
        <v>38</v>
      </c>
    </row>
    <row r="2102" spans="1:10">
      <c r="A2102">
        <v>2101</v>
      </c>
      <c r="B2102" t="s">
        <v>2255</v>
      </c>
      <c r="C2102" t="s">
        <v>2908</v>
      </c>
      <c r="D2102" t="s">
        <v>2843</v>
      </c>
      <c r="E2102">
        <v>17</v>
      </c>
      <c r="F2102" t="s">
        <v>1315</v>
      </c>
      <c r="G2102" t="s">
        <v>1316</v>
      </c>
      <c r="H2102">
        <v>18</v>
      </c>
      <c r="I2102" t="s">
        <v>636</v>
      </c>
      <c r="J2102" t="s">
        <v>38</v>
      </c>
    </row>
    <row r="2103" spans="1:10">
      <c r="A2103">
        <v>2102</v>
      </c>
      <c r="B2103" t="s">
        <v>2255</v>
      </c>
      <c r="C2103" t="s">
        <v>2908</v>
      </c>
      <c r="D2103" t="s">
        <v>2844</v>
      </c>
      <c r="E2103">
        <v>18</v>
      </c>
      <c r="F2103" t="s">
        <v>452</v>
      </c>
      <c r="G2103" t="s">
        <v>453</v>
      </c>
      <c r="H2103">
        <v>21</v>
      </c>
      <c r="I2103" t="s">
        <v>14</v>
      </c>
      <c r="J2103" t="s">
        <v>38</v>
      </c>
    </row>
    <row r="2104" spans="1:10">
      <c r="A2104">
        <v>2103</v>
      </c>
      <c r="B2104" t="s">
        <v>2255</v>
      </c>
      <c r="C2104" t="s">
        <v>2908</v>
      </c>
      <c r="D2104" t="s">
        <v>2845</v>
      </c>
      <c r="E2104">
        <v>19</v>
      </c>
      <c r="F2104" t="s">
        <v>84</v>
      </c>
      <c r="G2104" t="s">
        <v>85</v>
      </c>
      <c r="H2104">
        <v>25</v>
      </c>
      <c r="I2104" t="s">
        <v>9</v>
      </c>
      <c r="J2104" t="s">
        <v>38</v>
      </c>
    </row>
    <row r="2105" spans="1:10">
      <c r="A2105">
        <v>2104</v>
      </c>
      <c r="B2105" t="s">
        <v>2255</v>
      </c>
      <c r="C2105" t="s">
        <v>2908</v>
      </c>
      <c r="D2105" t="s">
        <v>2846</v>
      </c>
      <c r="E2105">
        <v>20</v>
      </c>
      <c r="F2105" t="s">
        <v>893</v>
      </c>
      <c r="G2105" t="s">
        <v>894</v>
      </c>
      <c r="H2105">
        <v>20</v>
      </c>
      <c r="I2105" t="s">
        <v>51</v>
      </c>
      <c r="J2105" t="s">
        <v>38</v>
      </c>
    </row>
    <row r="2106" spans="1:10">
      <c r="A2106">
        <v>2105</v>
      </c>
      <c r="B2106" t="s">
        <v>2255</v>
      </c>
      <c r="C2106" t="s">
        <v>2908</v>
      </c>
      <c r="D2106" t="s">
        <v>2847</v>
      </c>
      <c r="E2106">
        <v>21</v>
      </c>
      <c r="F2106" t="s">
        <v>960</v>
      </c>
      <c r="G2106" t="s">
        <v>961</v>
      </c>
      <c r="H2106">
        <v>23</v>
      </c>
      <c r="I2106" t="s">
        <v>9</v>
      </c>
      <c r="J2106" t="s">
        <v>38</v>
      </c>
    </row>
    <row r="2107" spans="1:10">
      <c r="A2107">
        <v>2106</v>
      </c>
      <c r="B2107" t="s">
        <v>2255</v>
      </c>
      <c r="C2107" t="s">
        <v>2908</v>
      </c>
      <c r="D2107" t="s">
        <v>2848</v>
      </c>
      <c r="E2107">
        <v>22</v>
      </c>
      <c r="F2107" t="s">
        <v>1189</v>
      </c>
      <c r="G2107" t="s">
        <v>1190</v>
      </c>
      <c r="H2107">
        <v>21</v>
      </c>
      <c r="I2107" t="s">
        <v>99</v>
      </c>
      <c r="J2107" t="s">
        <v>38</v>
      </c>
    </row>
    <row r="2108" spans="1:10">
      <c r="A2108">
        <v>2107</v>
      </c>
      <c r="B2108" t="s">
        <v>2255</v>
      </c>
      <c r="C2108" t="s">
        <v>2908</v>
      </c>
      <c r="D2108" t="s">
        <v>2849</v>
      </c>
      <c r="E2108">
        <v>23</v>
      </c>
      <c r="F2108" t="s">
        <v>1189</v>
      </c>
      <c r="G2108" t="s">
        <v>1190</v>
      </c>
      <c r="H2108">
        <v>21</v>
      </c>
      <c r="I2108" t="s">
        <v>14</v>
      </c>
      <c r="J2108" t="s">
        <v>38</v>
      </c>
    </row>
    <row r="2109" spans="1:10">
      <c r="A2109">
        <v>2108</v>
      </c>
      <c r="B2109" t="s">
        <v>2255</v>
      </c>
      <c r="C2109" t="s">
        <v>2908</v>
      </c>
      <c r="D2109" t="s">
        <v>2850</v>
      </c>
      <c r="E2109">
        <v>24</v>
      </c>
      <c r="F2109" t="s">
        <v>551</v>
      </c>
      <c r="G2109" t="s">
        <v>552</v>
      </c>
      <c r="H2109">
        <v>20</v>
      </c>
      <c r="I2109" t="s">
        <v>1268</v>
      </c>
      <c r="J2109" t="s">
        <v>38</v>
      </c>
    </row>
    <row r="2110" spans="1:10">
      <c r="A2110">
        <v>2109</v>
      </c>
      <c r="B2110" t="s">
        <v>2255</v>
      </c>
      <c r="C2110" t="s">
        <v>2908</v>
      </c>
      <c r="D2110" t="s">
        <v>2851</v>
      </c>
      <c r="E2110">
        <v>25</v>
      </c>
      <c r="F2110" t="s">
        <v>2305</v>
      </c>
      <c r="G2110" t="s">
        <v>2306</v>
      </c>
      <c r="H2110">
        <v>17</v>
      </c>
      <c r="I2110" t="s">
        <v>14</v>
      </c>
      <c r="J2110" t="s">
        <v>38</v>
      </c>
    </row>
    <row r="2111" spans="1:10">
      <c r="A2111">
        <v>2110</v>
      </c>
      <c r="B2111" t="s">
        <v>2255</v>
      </c>
      <c r="C2111" t="s">
        <v>2908</v>
      </c>
      <c r="D2111" t="s">
        <v>2852</v>
      </c>
      <c r="E2111">
        <v>26</v>
      </c>
      <c r="F2111" t="s">
        <v>377</v>
      </c>
      <c r="G2111" t="s">
        <v>378</v>
      </c>
      <c r="H2111">
        <v>21</v>
      </c>
      <c r="I2111" t="s">
        <v>94</v>
      </c>
      <c r="J2111" t="s">
        <v>38</v>
      </c>
    </row>
    <row r="2112" spans="1:10">
      <c r="A2112">
        <v>2111</v>
      </c>
      <c r="B2112" t="s">
        <v>2255</v>
      </c>
      <c r="C2112" t="s">
        <v>2908</v>
      </c>
      <c r="D2112" t="s">
        <v>2853</v>
      </c>
      <c r="E2112">
        <v>27</v>
      </c>
      <c r="F2112" t="s">
        <v>458</v>
      </c>
      <c r="G2112" t="s">
        <v>459</v>
      </c>
      <c r="H2112">
        <v>21</v>
      </c>
      <c r="I2112" t="s">
        <v>9</v>
      </c>
      <c r="J2112" t="s">
        <v>38</v>
      </c>
    </row>
    <row r="2113" spans="1:10">
      <c r="A2113">
        <v>2112</v>
      </c>
      <c r="B2113" t="s">
        <v>2255</v>
      </c>
      <c r="C2113" t="s">
        <v>2908</v>
      </c>
      <c r="D2113" t="s">
        <v>2854</v>
      </c>
      <c r="E2113">
        <v>28</v>
      </c>
      <c r="F2113" t="s">
        <v>1193</v>
      </c>
      <c r="G2113" t="s">
        <v>1194</v>
      </c>
      <c r="H2113">
        <v>19</v>
      </c>
      <c r="I2113" t="s">
        <v>99</v>
      </c>
      <c r="J2113" t="s">
        <v>38</v>
      </c>
    </row>
    <row r="2114" spans="1:10">
      <c r="A2114">
        <v>2113</v>
      </c>
      <c r="B2114" t="s">
        <v>2255</v>
      </c>
      <c r="C2114" t="s">
        <v>2908</v>
      </c>
      <c r="D2114" t="s">
        <v>2855</v>
      </c>
      <c r="E2114">
        <v>29</v>
      </c>
      <c r="F2114" t="s">
        <v>1322</v>
      </c>
      <c r="G2114" t="s">
        <v>1323</v>
      </c>
      <c r="H2114">
        <v>18</v>
      </c>
      <c r="I2114" t="s">
        <v>21</v>
      </c>
      <c r="J2114" t="s">
        <v>38</v>
      </c>
    </row>
    <row r="2115" spans="1:10">
      <c r="A2115">
        <v>2114</v>
      </c>
      <c r="B2115" t="s">
        <v>2255</v>
      </c>
      <c r="C2115" t="s">
        <v>2908</v>
      </c>
      <c r="D2115" t="s">
        <v>2856</v>
      </c>
      <c r="E2115">
        <v>30</v>
      </c>
      <c r="F2115" t="s">
        <v>187</v>
      </c>
      <c r="G2115" t="s">
        <v>188</v>
      </c>
      <c r="H2115">
        <v>21</v>
      </c>
      <c r="I2115" t="s">
        <v>51</v>
      </c>
      <c r="J2115" t="s">
        <v>38</v>
      </c>
    </row>
    <row r="2116" spans="1:10">
      <c r="A2116">
        <v>2115</v>
      </c>
      <c r="B2116" t="s">
        <v>2255</v>
      </c>
      <c r="C2116" t="s">
        <v>2908</v>
      </c>
      <c r="D2116" t="s">
        <v>2857</v>
      </c>
      <c r="E2116">
        <v>31</v>
      </c>
      <c r="F2116" t="s">
        <v>1868</v>
      </c>
      <c r="G2116" t="s">
        <v>1869</v>
      </c>
      <c r="H2116">
        <v>21</v>
      </c>
      <c r="I2116" t="s">
        <v>99</v>
      </c>
      <c r="J2116" t="s">
        <v>149</v>
      </c>
    </row>
    <row r="2117" spans="1:10">
      <c r="A2117">
        <v>2116</v>
      </c>
      <c r="B2117" t="s">
        <v>2255</v>
      </c>
      <c r="C2117" t="s">
        <v>2908</v>
      </c>
      <c r="D2117" t="s">
        <v>2858</v>
      </c>
      <c r="E2117">
        <v>32</v>
      </c>
      <c r="F2117" t="s">
        <v>2318</v>
      </c>
      <c r="G2117" t="s">
        <v>691</v>
      </c>
      <c r="H2117">
        <v>18</v>
      </c>
      <c r="I2117" t="s">
        <v>51</v>
      </c>
      <c r="J2117" t="s">
        <v>38</v>
      </c>
    </row>
    <row r="2118" spans="1:10">
      <c r="A2118">
        <v>2117</v>
      </c>
      <c r="B2118" t="s">
        <v>2255</v>
      </c>
      <c r="C2118" t="s">
        <v>2908</v>
      </c>
      <c r="D2118" t="s">
        <v>2859</v>
      </c>
      <c r="E2118">
        <v>33</v>
      </c>
      <c r="F2118" t="s">
        <v>2318</v>
      </c>
      <c r="G2118" t="s">
        <v>691</v>
      </c>
      <c r="H2118">
        <v>20</v>
      </c>
      <c r="I2118" t="s">
        <v>175</v>
      </c>
      <c r="J2118" t="s">
        <v>38</v>
      </c>
    </row>
    <row r="2119" spans="1:10">
      <c r="A2119">
        <v>2118</v>
      </c>
      <c r="B2119" t="s">
        <v>2255</v>
      </c>
      <c r="C2119" t="s">
        <v>2908</v>
      </c>
      <c r="D2119" t="s">
        <v>2860</v>
      </c>
      <c r="E2119">
        <v>34</v>
      </c>
      <c r="F2119" t="s">
        <v>2318</v>
      </c>
      <c r="G2119" t="s">
        <v>691</v>
      </c>
      <c r="H2119">
        <v>20</v>
      </c>
      <c r="I2119" t="s">
        <v>636</v>
      </c>
      <c r="J2119" t="s">
        <v>38</v>
      </c>
    </row>
    <row r="2120" spans="1:10">
      <c r="A2120">
        <v>2119</v>
      </c>
      <c r="B2120" t="s">
        <v>2255</v>
      </c>
      <c r="C2120" t="s">
        <v>2908</v>
      </c>
      <c r="D2120" t="s">
        <v>2861</v>
      </c>
      <c r="E2120">
        <v>35</v>
      </c>
      <c r="F2120" t="s">
        <v>2318</v>
      </c>
      <c r="G2120" t="s">
        <v>691</v>
      </c>
      <c r="H2120">
        <v>17</v>
      </c>
      <c r="I2120" t="s">
        <v>94</v>
      </c>
      <c r="J2120" t="s">
        <v>38</v>
      </c>
    </row>
    <row r="2121" spans="1:10">
      <c r="A2121">
        <v>2120</v>
      </c>
      <c r="B2121" t="s">
        <v>2255</v>
      </c>
      <c r="C2121" t="s">
        <v>2908</v>
      </c>
      <c r="D2121" t="s">
        <v>2862</v>
      </c>
      <c r="E2121">
        <v>36</v>
      </c>
      <c r="F2121" t="s">
        <v>2318</v>
      </c>
      <c r="G2121" t="s">
        <v>691</v>
      </c>
      <c r="H2121">
        <v>20</v>
      </c>
      <c r="I2121" t="s">
        <v>51</v>
      </c>
      <c r="J2121" t="s">
        <v>38</v>
      </c>
    </row>
    <row r="2122" spans="1:10">
      <c r="A2122">
        <v>2121</v>
      </c>
      <c r="B2122" t="s">
        <v>2255</v>
      </c>
      <c r="C2122" t="s">
        <v>2908</v>
      </c>
      <c r="D2122" t="s">
        <v>2863</v>
      </c>
      <c r="E2122">
        <v>37</v>
      </c>
      <c r="F2122" t="s">
        <v>2318</v>
      </c>
      <c r="G2122" t="s">
        <v>691</v>
      </c>
      <c r="H2122">
        <v>18</v>
      </c>
      <c r="I2122" t="s">
        <v>99</v>
      </c>
      <c r="J2122" t="s">
        <v>38</v>
      </c>
    </row>
    <row r="2123" spans="1:10">
      <c r="A2123">
        <v>2122</v>
      </c>
      <c r="B2123" t="s">
        <v>2255</v>
      </c>
      <c r="C2123" t="s">
        <v>2908</v>
      </c>
      <c r="D2123" t="s">
        <v>2864</v>
      </c>
      <c r="E2123">
        <v>38</v>
      </c>
      <c r="F2123" t="s">
        <v>2318</v>
      </c>
      <c r="G2123" t="s">
        <v>691</v>
      </c>
      <c r="H2123">
        <v>20</v>
      </c>
      <c r="I2123" t="s">
        <v>51</v>
      </c>
      <c r="J2123" t="s">
        <v>38</v>
      </c>
    </row>
    <row r="2124" spans="1:10">
      <c r="A2124">
        <v>2123</v>
      </c>
      <c r="B2124" t="s">
        <v>2255</v>
      </c>
      <c r="C2124" t="s">
        <v>2908</v>
      </c>
      <c r="D2124" t="s">
        <v>2865</v>
      </c>
      <c r="E2124">
        <v>39</v>
      </c>
      <c r="F2124" t="s">
        <v>2318</v>
      </c>
      <c r="G2124" t="s">
        <v>691</v>
      </c>
      <c r="H2124">
        <v>19</v>
      </c>
      <c r="I2124" t="s">
        <v>99</v>
      </c>
      <c r="J2124" t="s">
        <v>38</v>
      </c>
    </row>
    <row r="2125" spans="1:10">
      <c r="A2125">
        <v>2124</v>
      </c>
      <c r="B2125" t="s">
        <v>2255</v>
      </c>
      <c r="C2125" t="s">
        <v>2908</v>
      </c>
      <c r="D2125" t="s">
        <v>2866</v>
      </c>
      <c r="E2125">
        <v>40</v>
      </c>
      <c r="F2125" t="s">
        <v>2318</v>
      </c>
      <c r="G2125" t="s">
        <v>691</v>
      </c>
      <c r="H2125">
        <v>19</v>
      </c>
      <c r="I2125" t="s">
        <v>152</v>
      </c>
      <c r="J2125" t="s">
        <v>38</v>
      </c>
    </row>
    <row r="2126" spans="1:10">
      <c r="A2126">
        <v>2125</v>
      </c>
      <c r="B2126" t="s">
        <v>2255</v>
      </c>
      <c r="C2126" t="s">
        <v>2908</v>
      </c>
      <c r="D2126" t="s">
        <v>2867</v>
      </c>
      <c r="E2126">
        <v>41</v>
      </c>
      <c r="F2126" t="s">
        <v>2318</v>
      </c>
      <c r="G2126" t="s">
        <v>691</v>
      </c>
      <c r="H2126">
        <v>19</v>
      </c>
      <c r="I2126" t="s">
        <v>99</v>
      </c>
      <c r="J2126" t="s">
        <v>38</v>
      </c>
    </row>
    <row r="2127" spans="1:10">
      <c r="A2127">
        <v>2126</v>
      </c>
      <c r="B2127" t="s">
        <v>2255</v>
      </c>
      <c r="C2127" t="s">
        <v>2908</v>
      </c>
      <c r="D2127" t="s">
        <v>2868</v>
      </c>
      <c r="E2127">
        <v>42</v>
      </c>
      <c r="F2127" t="s">
        <v>2318</v>
      </c>
      <c r="G2127" t="s">
        <v>691</v>
      </c>
      <c r="H2127">
        <v>18</v>
      </c>
      <c r="I2127" t="s">
        <v>56</v>
      </c>
      <c r="J2127" t="s">
        <v>38</v>
      </c>
    </row>
    <row r="2128" spans="1:10">
      <c r="A2128">
        <v>2127</v>
      </c>
      <c r="B2128" t="s">
        <v>2255</v>
      </c>
      <c r="C2128" t="s">
        <v>2908</v>
      </c>
      <c r="D2128" t="s">
        <v>2869</v>
      </c>
      <c r="E2128">
        <v>43</v>
      </c>
      <c r="F2128" t="s">
        <v>2318</v>
      </c>
      <c r="G2128" t="s">
        <v>691</v>
      </c>
      <c r="H2128">
        <v>19</v>
      </c>
      <c r="I2128" t="s">
        <v>14</v>
      </c>
      <c r="J2128" t="s">
        <v>38</v>
      </c>
    </row>
    <row r="2129" spans="1:10">
      <c r="A2129">
        <v>2128</v>
      </c>
      <c r="B2129" t="s">
        <v>2255</v>
      </c>
      <c r="C2129" t="s">
        <v>2908</v>
      </c>
      <c r="D2129" t="s">
        <v>2870</v>
      </c>
      <c r="E2129">
        <v>44</v>
      </c>
      <c r="F2129" t="s">
        <v>2318</v>
      </c>
      <c r="G2129" t="s">
        <v>691</v>
      </c>
      <c r="H2129">
        <v>20</v>
      </c>
      <c r="I2129" t="s">
        <v>134</v>
      </c>
      <c r="J2129" t="s">
        <v>38</v>
      </c>
    </row>
    <row r="2130" spans="1:10">
      <c r="A2130">
        <v>2129</v>
      </c>
      <c r="B2130" t="s">
        <v>2255</v>
      </c>
      <c r="C2130" t="s">
        <v>2908</v>
      </c>
      <c r="D2130" t="s">
        <v>2871</v>
      </c>
      <c r="E2130">
        <v>45</v>
      </c>
      <c r="F2130" t="s">
        <v>2318</v>
      </c>
      <c r="G2130" t="s">
        <v>691</v>
      </c>
      <c r="H2130">
        <v>19</v>
      </c>
      <c r="I2130" t="s">
        <v>131</v>
      </c>
      <c r="J2130" t="s">
        <v>38</v>
      </c>
    </row>
    <row r="2131" spans="1:10">
      <c r="A2131">
        <v>2130</v>
      </c>
      <c r="B2131" t="s">
        <v>2255</v>
      </c>
      <c r="C2131" t="s">
        <v>2908</v>
      </c>
      <c r="D2131" t="s">
        <v>2872</v>
      </c>
      <c r="E2131">
        <v>46</v>
      </c>
      <c r="F2131" t="s">
        <v>2318</v>
      </c>
      <c r="G2131" t="s">
        <v>691</v>
      </c>
      <c r="H2131">
        <v>20</v>
      </c>
      <c r="I2131" t="s">
        <v>14</v>
      </c>
      <c r="J2131" t="s">
        <v>38</v>
      </c>
    </row>
    <row r="2132" spans="1:10">
      <c r="A2132">
        <v>2131</v>
      </c>
      <c r="B2132" t="s">
        <v>2255</v>
      </c>
      <c r="C2132" t="s">
        <v>2908</v>
      </c>
      <c r="D2132" t="s">
        <v>2873</v>
      </c>
      <c r="E2132">
        <v>47</v>
      </c>
      <c r="F2132" t="s">
        <v>2318</v>
      </c>
      <c r="G2132" t="s">
        <v>691</v>
      </c>
      <c r="H2132">
        <v>20</v>
      </c>
      <c r="I2132" t="s">
        <v>99</v>
      </c>
      <c r="J2132" t="s">
        <v>38</v>
      </c>
    </row>
    <row r="2133" spans="1:10">
      <c r="A2133">
        <v>2132</v>
      </c>
      <c r="B2133" t="s">
        <v>2255</v>
      </c>
      <c r="C2133" t="s">
        <v>2908</v>
      </c>
      <c r="D2133" t="s">
        <v>2874</v>
      </c>
      <c r="E2133">
        <v>48</v>
      </c>
      <c r="F2133" t="s">
        <v>2318</v>
      </c>
      <c r="G2133" t="s">
        <v>691</v>
      </c>
      <c r="H2133">
        <v>19</v>
      </c>
      <c r="I2133" t="s">
        <v>179</v>
      </c>
      <c r="J2133" t="s">
        <v>38</v>
      </c>
    </row>
    <row r="2134" spans="1:10">
      <c r="A2134">
        <v>2133</v>
      </c>
      <c r="B2134" t="s">
        <v>2255</v>
      </c>
      <c r="C2134" t="s">
        <v>2908</v>
      </c>
      <c r="D2134" t="s">
        <v>2875</v>
      </c>
      <c r="E2134">
        <v>49</v>
      </c>
      <c r="F2134" t="s">
        <v>2318</v>
      </c>
      <c r="G2134" t="s">
        <v>691</v>
      </c>
      <c r="H2134">
        <v>19</v>
      </c>
      <c r="I2134" t="s">
        <v>51</v>
      </c>
      <c r="J2134" t="s">
        <v>38</v>
      </c>
    </row>
    <row r="2135" spans="1:10">
      <c r="A2135">
        <v>2134</v>
      </c>
      <c r="B2135" t="s">
        <v>2255</v>
      </c>
      <c r="C2135" t="s">
        <v>2908</v>
      </c>
      <c r="D2135" t="s">
        <v>2876</v>
      </c>
      <c r="E2135">
        <v>50</v>
      </c>
      <c r="F2135" t="s">
        <v>2318</v>
      </c>
      <c r="G2135" t="s">
        <v>691</v>
      </c>
      <c r="H2135">
        <v>19</v>
      </c>
      <c r="I2135" t="s">
        <v>134</v>
      </c>
      <c r="J2135" t="s">
        <v>38</v>
      </c>
    </row>
    <row r="2136" spans="1:10">
      <c r="A2136">
        <v>2135</v>
      </c>
      <c r="B2136" t="s">
        <v>2255</v>
      </c>
      <c r="C2136" t="s">
        <v>2908</v>
      </c>
      <c r="D2136" t="s">
        <v>2877</v>
      </c>
      <c r="E2136">
        <v>51</v>
      </c>
      <c r="F2136" t="s">
        <v>2318</v>
      </c>
      <c r="G2136" t="s">
        <v>691</v>
      </c>
      <c r="H2136">
        <v>19</v>
      </c>
      <c r="I2136" t="s">
        <v>144</v>
      </c>
      <c r="J2136" t="s">
        <v>38</v>
      </c>
    </row>
    <row r="2137" spans="1:10">
      <c r="A2137">
        <v>2136</v>
      </c>
      <c r="B2137" t="s">
        <v>2255</v>
      </c>
      <c r="C2137" t="s">
        <v>2908</v>
      </c>
      <c r="D2137" t="s">
        <v>2878</v>
      </c>
      <c r="E2137">
        <v>52</v>
      </c>
      <c r="F2137" t="s">
        <v>2318</v>
      </c>
      <c r="G2137" t="s">
        <v>691</v>
      </c>
      <c r="H2137">
        <v>19</v>
      </c>
      <c r="I2137" t="s">
        <v>14</v>
      </c>
      <c r="J2137" t="s">
        <v>38</v>
      </c>
    </row>
    <row r="2138" spans="1:10">
      <c r="A2138">
        <v>2137</v>
      </c>
      <c r="B2138" t="s">
        <v>2255</v>
      </c>
      <c r="C2138" t="s">
        <v>2908</v>
      </c>
      <c r="D2138" t="s">
        <v>2879</v>
      </c>
      <c r="E2138">
        <v>53</v>
      </c>
      <c r="F2138" t="s">
        <v>2318</v>
      </c>
      <c r="G2138" t="s">
        <v>691</v>
      </c>
      <c r="H2138">
        <v>19</v>
      </c>
      <c r="I2138" t="s">
        <v>51</v>
      </c>
      <c r="J2138" t="s">
        <v>38</v>
      </c>
    </row>
    <row r="2139" spans="1:10">
      <c r="A2139">
        <v>2138</v>
      </c>
      <c r="B2139" t="s">
        <v>2255</v>
      </c>
      <c r="C2139" t="s">
        <v>2908</v>
      </c>
      <c r="D2139" t="s">
        <v>2880</v>
      </c>
      <c r="E2139">
        <v>54</v>
      </c>
      <c r="F2139" t="s">
        <v>2318</v>
      </c>
      <c r="G2139" t="s">
        <v>691</v>
      </c>
      <c r="H2139">
        <v>16</v>
      </c>
      <c r="I2139" t="s">
        <v>99</v>
      </c>
      <c r="J2139" t="s">
        <v>38</v>
      </c>
    </row>
    <row r="2140" spans="1:10">
      <c r="A2140">
        <v>2139</v>
      </c>
      <c r="B2140" t="s">
        <v>2255</v>
      </c>
      <c r="C2140" t="s">
        <v>2908</v>
      </c>
      <c r="D2140" t="s">
        <v>2881</v>
      </c>
      <c r="E2140">
        <v>55</v>
      </c>
      <c r="F2140" t="s">
        <v>2318</v>
      </c>
      <c r="G2140" t="s">
        <v>691</v>
      </c>
      <c r="H2140">
        <v>17</v>
      </c>
      <c r="I2140" t="s">
        <v>14</v>
      </c>
      <c r="J2140" t="s">
        <v>38</v>
      </c>
    </row>
    <row r="2141" spans="1:10">
      <c r="A2141">
        <v>2140</v>
      </c>
      <c r="B2141" t="s">
        <v>2255</v>
      </c>
      <c r="C2141" t="s">
        <v>2908</v>
      </c>
      <c r="D2141" t="s">
        <v>2882</v>
      </c>
      <c r="E2141">
        <v>56</v>
      </c>
      <c r="F2141" t="s">
        <v>2318</v>
      </c>
      <c r="G2141" t="s">
        <v>691</v>
      </c>
      <c r="H2141">
        <v>17</v>
      </c>
      <c r="I2141" t="s">
        <v>134</v>
      </c>
      <c r="J2141" t="s">
        <v>38</v>
      </c>
    </row>
    <row r="2142" spans="1:10">
      <c r="A2142">
        <v>2141</v>
      </c>
      <c r="B2142" t="s">
        <v>2255</v>
      </c>
      <c r="C2142" t="s">
        <v>2908</v>
      </c>
      <c r="D2142" t="s">
        <v>2883</v>
      </c>
      <c r="E2142">
        <v>57</v>
      </c>
      <c r="F2142" t="s">
        <v>2318</v>
      </c>
      <c r="G2142" t="s">
        <v>691</v>
      </c>
      <c r="H2142">
        <v>19</v>
      </c>
      <c r="I2142" t="s">
        <v>51</v>
      </c>
      <c r="J2142" t="s">
        <v>38</v>
      </c>
    </row>
    <row r="2143" spans="1:10">
      <c r="A2143">
        <v>2142</v>
      </c>
      <c r="B2143" t="s">
        <v>2255</v>
      </c>
      <c r="C2143" t="s">
        <v>2908</v>
      </c>
      <c r="D2143" t="s">
        <v>2884</v>
      </c>
      <c r="E2143">
        <v>58</v>
      </c>
      <c r="F2143" t="s">
        <v>2318</v>
      </c>
      <c r="G2143" t="s">
        <v>691</v>
      </c>
      <c r="H2143">
        <v>19</v>
      </c>
      <c r="I2143" t="s">
        <v>196</v>
      </c>
      <c r="J2143" t="s">
        <v>38</v>
      </c>
    </row>
    <row r="2144" spans="1:10">
      <c r="A2144">
        <v>2143</v>
      </c>
      <c r="B2144" t="s">
        <v>2255</v>
      </c>
      <c r="C2144" t="s">
        <v>2908</v>
      </c>
      <c r="D2144" t="s">
        <v>2885</v>
      </c>
      <c r="E2144">
        <v>59</v>
      </c>
      <c r="F2144" t="s">
        <v>2318</v>
      </c>
      <c r="G2144" t="s">
        <v>691</v>
      </c>
      <c r="H2144">
        <v>18</v>
      </c>
      <c r="I2144" t="s">
        <v>51</v>
      </c>
      <c r="J2144" t="s">
        <v>38</v>
      </c>
    </row>
    <row r="2145" spans="1:10">
      <c r="A2145">
        <v>2144</v>
      </c>
      <c r="B2145" t="s">
        <v>2255</v>
      </c>
      <c r="C2145" t="s">
        <v>2908</v>
      </c>
      <c r="D2145" t="s">
        <v>2886</v>
      </c>
      <c r="E2145">
        <v>60</v>
      </c>
      <c r="F2145" t="s">
        <v>2318</v>
      </c>
      <c r="G2145" t="s">
        <v>691</v>
      </c>
      <c r="H2145">
        <v>17</v>
      </c>
      <c r="I2145" t="s">
        <v>99</v>
      </c>
      <c r="J2145" t="s">
        <v>38</v>
      </c>
    </row>
    <row r="2146" spans="1:10">
      <c r="A2146">
        <v>2145</v>
      </c>
      <c r="B2146" t="s">
        <v>2255</v>
      </c>
      <c r="C2146" t="s">
        <v>2908</v>
      </c>
      <c r="D2146" t="s">
        <v>2887</v>
      </c>
      <c r="E2146">
        <v>61</v>
      </c>
      <c r="F2146" t="s">
        <v>2318</v>
      </c>
      <c r="G2146" t="s">
        <v>691</v>
      </c>
      <c r="H2146">
        <v>20</v>
      </c>
      <c r="I2146" t="s">
        <v>56</v>
      </c>
      <c r="J2146" t="s">
        <v>38</v>
      </c>
    </row>
    <row r="2147" spans="1:10">
      <c r="A2147">
        <v>2146</v>
      </c>
      <c r="B2147" t="s">
        <v>2255</v>
      </c>
      <c r="C2147" t="s">
        <v>2908</v>
      </c>
      <c r="D2147" t="s">
        <v>2888</v>
      </c>
      <c r="E2147">
        <v>62</v>
      </c>
      <c r="F2147" t="s">
        <v>2318</v>
      </c>
      <c r="G2147" t="s">
        <v>691</v>
      </c>
      <c r="H2147">
        <v>19</v>
      </c>
      <c r="I2147" t="s">
        <v>56</v>
      </c>
      <c r="J2147" t="s">
        <v>38</v>
      </c>
    </row>
    <row r="2148" spans="1:10">
      <c r="A2148">
        <v>2147</v>
      </c>
      <c r="B2148" t="s">
        <v>2255</v>
      </c>
      <c r="C2148" t="s">
        <v>2908</v>
      </c>
      <c r="D2148" t="s">
        <v>2889</v>
      </c>
      <c r="E2148">
        <v>63</v>
      </c>
      <c r="F2148" t="s">
        <v>2318</v>
      </c>
      <c r="G2148" t="s">
        <v>691</v>
      </c>
      <c r="H2148">
        <v>18</v>
      </c>
      <c r="I2148" t="s">
        <v>9</v>
      </c>
      <c r="J2148" t="s">
        <v>38</v>
      </c>
    </row>
    <row r="2149" spans="1:10">
      <c r="A2149">
        <v>2148</v>
      </c>
      <c r="B2149" t="s">
        <v>2255</v>
      </c>
      <c r="C2149" t="s">
        <v>2908</v>
      </c>
      <c r="D2149" t="s">
        <v>2890</v>
      </c>
      <c r="E2149">
        <v>64</v>
      </c>
      <c r="F2149" t="s">
        <v>2318</v>
      </c>
      <c r="G2149" t="s">
        <v>691</v>
      </c>
      <c r="H2149">
        <v>18</v>
      </c>
      <c r="I2149" t="s">
        <v>175</v>
      </c>
      <c r="J2149" t="s">
        <v>38</v>
      </c>
    </row>
    <row r="2150" spans="1:10">
      <c r="A2150">
        <v>2149</v>
      </c>
      <c r="B2150" t="s">
        <v>2255</v>
      </c>
      <c r="C2150" t="s">
        <v>2908</v>
      </c>
      <c r="D2150" t="s">
        <v>2891</v>
      </c>
      <c r="E2150">
        <v>65</v>
      </c>
      <c r="F2150" t="s">
        <v>2318</v>
      </c>
      <c r="G2150" t="s">
        <v>691</v>
      </c>
      <c r="H2150">
        <v>19</v>
      </c>
      <c r="I2150" t="s">
        <v>40</v>
      </c>
      <c r="J2150" t="s">
        <v>38</v>
      </c>
    </row>
    <row r="2151" spans="1:10">
      <c r="A2151">
        <v>2150</v>
      </c>
      <c r="B2151" t="s">
        <v>2255</v>
      </c>
      <c r="C2151" t="s">
        <v>2908</v>
      </c>
      <c r="D2151" t="s">
        <v>2892</v>
      </c>
      <c r="E2151">
        <v>66</v>
      </c>
      <c r="F2151" t="s">
        <v>2318</v>
      </c>
      <c r="G2151" t="s">
        <v>691</v>
      </c>
      <c r="H2151">
        <v>19</v>
      </c>
      <c r="I2151" t="s">
        <v>99</v>
      </c>
      <c r="J2151" t="s">
        <v>38</v>
      </c>
    </row>
    <row r="2152" spans="1:10">
      <c r="A2152">
        <v>2151</v>
      </c>
      <c r="B2152" t="s">
        <v>2255</v>
      </c>
      <c r="C2152" t="s">
        <v>2908</v>
      </c>
      <c r="D2152" t="s">
        <v>2893</v>
      </c>
      <c r="E2152">
        <v>67</v>
      </c>
      <c r="F2152" t="s">
        <v>2318</v>
      </c>
      <c r="G2152" t="s">
        <v>691</v>
      </c>
      <c r="H2152">
        <v>19</v>
      </c>
      <c r="I2152" t="s">
        <v>134</v>
      </c>
      <c r="J2152" t="s">
        <v>38</v>
      </c>
    </row>
    <row r="2153" spans="1:10">
      <c r="A2153">
        <v>2152</v>
      </c>
      <c r="B2153" t="s">
        <v>2255</v>
      </c>
      <c r="C2153" t="s">
        <v>2908</v>
      </c>
      <c r="D2153" t="s">
        <v>2894</v>
      </c>
      <c r="E2153">
        <v>68</v>
      </c>
      <c r="F2153" t="s">
        <v>2318</v>
      </c>
      <c r="G2153" t="s">
        <v>691</v>
      </c>
      <c r="H2153">
        <v>18</v>
      </c>
      <c r="I2153" t="s">
        <v>134</v>
      </c>
      <c r="J2153" t="s">
        <v>38</v>
      </c>
    </row>
    <row r="2154" spans="1:10">
      <c r="A2154">
        <v>2153</v>
      </c>
      <c r="B2154" t="s">
        <v>2255</v>
      </c>
      <c r="C2154" t="s">
        <v>2908</v>
      </c>
      <c r="D2154" t="s">
        <v>2895</v>
      </c>
      <c r="E2154">
        <v>69</v>
      </c>
      <c r="F2154" t="s">
        <v>2318</v>
      </c>
      <c r="G2154" t="s">
        <v>691</v>
      </c>
      <c r="H2154">
        <v>18</v>
      </c>
      <c r="I2154" t="s">
        <v>56</v>
      </c>
      <c r="J2154" t="s">
        <v>38</v>
      </c>
    </row>
    <row r="2155" spans="1:10">
      <c r="A2155">
        <v>2154</v>
      </c>
      <c r="B2155" t="s">
        <v>2255</v>
      </c>
      <c r="C2155" t="s">
        <v>2908</v>
      </c>
      <c r="D2155" t="s">
        <v>2896</v>
      </c>
      <c r="E2155">
        <v>70</v>
      </c>
      <c r="F2155" t="s">
        <v>2318</v>
      </c>
      <c r="G2155" t="s">
        <v>691</v>
      </c>
      <c r="H2155">
        <v>18</v>
      </c>
      <c r="I2155" t="s">
        <v>30</v>
      </c>
      <c r="J2155" t="s">
        <v>38</v>
      </c>
    </row>
    <row r="2156" spans="1:10">
      <c r="A2156">
        <v>2155</v>
      </c>
      <c r="B2156" t="s">
        <v>2255</v>
      </c>
      <c r="C2156" t="s">
        <v>2908</v>
      </c>
      <c r="D2156" t="s">
        <v>2897</v>
      </c>
      <c r="E2156">
        <v>71</v>
      </c>
      <c r="F2156" t="s">
        <v>2318</v>
      </c>
      <c r="G2156" t="s">
        <v>691</v>
      </c>
      <c r="H2156">
        <v>17</v>
      </c>
      <c r="I2156" t="s">
        <v>1268</v>
      </c>
      <c r="J2156" t="s">
        <v>38</v>
      </c>
    </row>
    <row r="2157" spans="1:10">
      <c r="A2157">
        <v>2156</v>
      </c>
      <c r="B2157" t="s">
        <v>2255</v>
      </c>
      <c r="C2157" t="s">
        <v>2908</v>
      </c>
      <c r="D2157" t="s">
        <v>2898</v>
      </c>
      <c r="E2157">
        <v>72</v>
      </c>
      <c r="F2157" t="s">
        <v>2318</v>
      </c>
      <c r="G2157" t="s">
        <v>691</v>
      </c>
      <c r="H2157">
        <v>17</v>
      </c>
      <c r="I2157" t="s">
        <v>26</v>
      </c>
      <c r="J2157" t="s">
        <v>38</v>
      </c>
    </row>
    <row r="2158" spans="1:10">
      <c r="A2158">
        <v>2157</v>
      </c>
      <c r="B2158" t="s">
        <v>2255</v>
      </c>
      <c r="C2158" t="s">
        <v>2908</v>
      </c>
      <c r="D2158" t="s">
        <v>2899</v>
      </c>
      <c r="E2158">
        <v>73</v>
      </c>
      <c r="F2158" t="s">
        <v>2318</v>
      </c>
      <c r="G2158" t="s">
        <v>691</v>
      </c>
      <c r="H2158">
        <v>18</v>
      </c>
      <c r="I2158" t="s">
        <v>14</v>
      </c>
      <c r="J2158" t="s">
        <v>38</v>
      </c>
    </row>
    <row r="2159" spans="1:10">
      <c r="A2159">
        <v>2158</v>
      </c>
      <c r="B2159" t="s">
        <v>2255</v>
      </c>
      <c r="C2159" t="s">
        <v>2908</v>
      </c>
      <c r="D2159" t="s">
        <v>2900</v>
      </c>
      <c r="E2159">
        <v>74</v>
      </c>
      <c r="F2159" t="s">
        <v>2318</v>
      </c>
      <c r="G2159" t="s">
        <v>691</v>
      </c>
      <c r="H2159">
        <v>18</v>
      </c>
      <c r="I2159" t="s">
        <v>14</v>
      </c>
      <c r="J2159" t="s">
        <v>38</v>
      </c>
    </row>
    <row r="2160" spans="1:10">
      <c r="A2160">
        <v>2159</v>
      </c>
      <c r="B2160" t="s">
        <v>2255</v>
      </c>
      <c r="C2160" t="s">
        <v>2908</v>
      </c>
      <c r="D2160" t="s">
        <v>2901</v>
      </c>
      <c r="E2160">
        <v>75</v>
      </c>
      <c r="F2160" t="s">
        <v>2318</v>
      </c>
      <c r="G2160" t="s">
        <v>691</v>
      </c>
      <c r="H2160">
        <v>19</v>
      </c>
      <c r="I2160" t="s">
        <v>9</v>
      </c>
      <c r="J2160" t="s">
        <v>38</v>
      </c>
    </row>
    <row r="2161" spans="1:10">
      <c r="A2161">
        <v>2160</v>
      </c>
      <c r="B2161" t="s">
        <v>2255</v>
      </c>
      <c r="C2161" t="s">
        <v>2908</v>
      </c>
      <c r="D2161" t="s">
        <v>2902</v>
      </c>
      <c r="E2161">
        <v>76</v>
      </c>
      <c r="F2161" t="s">
        <v>2318</v>
      </c>
      <c r="G2161" t="s">
        <v>691</v>
      </c>
      <c r="H2161">
        <v>18</v>
      </c>
      <c r="I2161" t="s">
        <v>99</v>
      </c>
      <c r="J2161" t="s">
        <v>38</v>
      </c>
    </row>
    <row r="2162" spans="1:10">
      <c r="A2162">
        <v>2161</v>
      </c>
      <c r="B2162" t="s">
        <v>2255</v>
      </c>
      <c r="C2162" t="s">
        <v>2908</v>
      </c>
      <c r="D2162" t="s">
        <v>2903</v>
      </c>
      <c r="E2162">
        <v>77</v>
      </c>
      <c r="F2162" t="s">
        <v>2318</v>
      </c>
      <c r="G2162" t="s">
        <v>691</v>
      </c>
      <c r="H2162">
        <v>17</v>
      </c>
      <c r="I2162" t="s">
        <v>9</v>
      </c>
      <c r="J2162" t="s">
        <v>38</v>
      </c>
    </row>
    <row r="2163" spans="1:10">
      <c r="A2163">
        <v>2162</v>
      </c>
      <c r="B2163" t="s">
        <v>2255</v>
      </c>
      <c r="C2163" t="s">
        <v>2908</v>
      </c>
      <c r="D2163" t="s">
        <v>2904</v>
      </c>
      <c r="E2163">
        <v>78</v>
      </c>
      <c r="F2163" t="s">
        <v>2318</v>
      </c>
      <c r="G2163" t="s">
        <v>691</v>
      </c>
      <c r="H2163">
        <v>19</v>
      </c>
      <c r="I2163" t="s">
        <v>9</v>
      </c>
      <c r="J2163" t="s">
        <v>38</v>
      </c>
    </row>
    <row r="2164" spans="1:10">
      <c r="A2164">
        <v>2163</v>
      </c>
      <c r="B2164" t="s">
        <v>2255</v>
      </c>
      <c r="C2164" t="s">
        <v>2908</v>
      </c>
      <c r="D2164" t="s">
        <v>2905</v>
      </c>
      <c r="E2164">
        <v>79</v>
      </c>
      <c r="F2164" t="s">
        <v>2318</v>
      </c>
      <c r="G2164" t="s">
        <v>691</v>
      </c>
      <c r="H2164">
        <v>18</v>
      </c>
      <c r="I2164" t="s">
        <v>9</v>
      </c>
      <c r="J2164" t="s">
        <v>38</v>
      </c>
    </row>
    <row r="2165" spans="1:10">
      <c r="A2165">
        <v>2164</v>
      </c>
      <c r="B2165" t="s">
        <v>2255</v>
      </c>
      <c r="C2165" t="s">
        <v>2908</v>
      </c>
      <c r="D2165" t="s">
        <v>2906</v>
      </c>
      <c r="E2165">
        <v>80</v>
      </c>
      <c r="F2165" t="s">
        <v>2318</v>
      </c>
      <c r="G2165" t="s">
        <v>691</v>
      </c>
      <c r="H2165">
        <v>17</v>
      </c>
      <c r="I2165" t="s">
        <v>175</v>
      </c>
      <c r="J2165" t="s">
        <v>38</v>
      </c>
    </row>
    <row r="2166" spans="1:10">
      <c r="A2166">
        <v>2165</v>
      </c>
      <c r="B2166" t="s">
        <v>2255</v>
      </c>
      <c r="C2166" t="s">
        <v>2908</v>
      </c>
      <c r="D2166" t="s">
        <v>2907</v>
      </c>
      <c r="E2166">
        <v>81</v>
      </c>
      <c r="F2166" t="s">
        <v>2318</v>
      </c>
      <c r="G2166" t="s">
        <v>691</v>
      </c>
      <c r="H2166">
        <v>17</v>
      </c>
      <c r="I2166" t="s">
        <v>94</v>
      </c>
      <c r="J2166" t="s">
        <v>38</v>
      </c>
    </row>
    <row r="2167" spans="1:10">
      <c r="A2167">
        <v>2166</v>
      </c>
      <c r="B2167" t="s">
        <v>2255</v>
      </c>
      <c r="C2167" t="s">
        <v>2909</v>
      </c>
      <c r="D2167" t="s">
        <v>2910</v>
      </c>
      <c r="E2167">
        <v>1</v>
      </c>
      <c r="F2167" t="s">
        <v>258</v>
      </c>
      <c r="G2167" t="s">
        <v>259</v>
      </c>
      <c r="H2167">
        <v>27</v>
      </c>
      <c r="I2167" t="s">
        <v>179</v>
      </c>
      <c r="J2167" t="s">
        <v>38</v>
      </c>
    </row>
    <row r="2168" spans="1:10">
      <c r="A2168">
        <v>2167</v>
      </c>
      <c r="B2168" t="s">
        <v>2255</v>
      </c>
      <c r="C2168" t="s">
        <v>2909</v>
      </c>
      <c r="D2168" t="s">
        <v>2911</v>
      </c>
      <c r="E2168">
        <v>2</v>
      </c>
      <c r="F2168" t="s">
        <v>875</v>
      </c>
      <c r="G2168" t="s">
        <v>876</v>
      </c>
      <c r="H2168">
        <v>27</v>
      </c>
      <c r="I2168" t="s">
        <v>51</v>
      </c>
      <c r="J2168" t="s">
        <v>38</v>
      </c>
    </row>
    <row r="2169" spans="1:10">
      <c r="A2169">
        <v>2168</v>
      </c>
      <c r="B2169" t="s">
        <v>2255</v>
      </c>
      <c r="C2169" t="s">
        <v>2909</v>
      </c>
      <c r="D2169" t="s">
        <v>2912</v>
      </c>
      <c r="E2169">
        <v>3</v>
      </c>
      <c r="F2169" t="s">
        <v>436</v>
      </c>
      <c r="G2169" t="s">
        <v>437</v>
      </c>
      <c r="H2169">
        <v>27</v>
      </c>
      <c r="I2169" t="s">
        <v>21</v>
      </c>
      <c r="J2169" t="s">
        <v>38</v>
      </c>
    </row>
    <row r="2170" spans="1:10">
      <c r="A2170">
        <v>2169</v>
      </c>
      <c r="B2170" t="s">
        <v>2255</v>
      </c>
      <c r="C2170" t="s">
        <v>2909</v>
      </c>
      <c r="D2170" t="s">
        <v>2913</v>
      </c>
      <c r="E2170">
        <v>4</v>
      </c>
      <c r="F2170" t="s">
        <v>946</v>
      </c>
      <c r="G2170" t="s">
        <v>947</v>
      </c>
      <c r="H2170">
        <v>35</v>
      </c>
      <c r="I2170" t="s">
        <v>600</v>
      </c>
      <c r="J2170" t="s">
        <v>38</v>
      </c>
    </row>
    <row r="2171" spans="1:10">
      <c r="A2171">
        <v>2170</v>
      </c>
      <c r="B2171" t="s">
        <v>2255</v>
      </c>
      <c r="C2171" t="s">
        <v>2909</v>
      </c>
      <c r="D2171" t="s">
        <v>2914</v>
      </c>
      <c r="E2171">
        <v>5</v>
      </c>
      <c r="F2171" t="s">
        <v>619</v>
      </c>
      <c r="G2171" t="s">
        <v>620</v>
      </c>
      <c r="H2171">
        <v>26</v>
      </c>
      <c r="I2171" t="s">
        <v>175</v>
      </c>
      <c r="J2171" t="s">
        <v>38</v>
      </c>
    </row>
    <row r="2172" spans="1:10">
      <c r="A2172">
        <v>2171</v>
      </c>
      <c r="B2172" t="s">
        <v>2255</v>
      </c>
      <c r="C2172" t="s">
        <v>2909</v>
      </c>
      <c r="D2172" t="s">
        <v>2915</v>
      </c>
      <c r="E2172">
        <v>6</v>
      </c>
      <c r="F2172" t="s">
        <v>74</v>
      </c>
      <c r="G2172" t="s">
        <v>75</v>
      </c>
      <c r="H2172">
        <v>25</v>
      </c>
      <c r="I2172" t="s">
        <v>99</v>
      </c>
      <c r="J2172" t="s">
        <v>38</v>
      </c>
    </row>
    <row r="2173" spans="1:10">
      <c r="A2173">
        <v>2172</v>
      </c>
      <c r="B2173" t="s">
        <v>2255</v>
      </c>
      <c r="C2173" t="s">
        <v>2909</v>
      </c>
      <c r="D2173" t="s">
        <v>2916</v>
      </c>
      <c r="E2173">
        <v>7</v>
      </c>
      <c r="F2173" t="s">
        <v>278</v>
      </c>
      <c r="G2173" t="s">
        <v>279</v>
      </c>
      <c r="H2173">
        <v>26</v>
      </c>
      <c r="I2173" t="s">
        <v>9</v>
      </c>
      <c r="J2173" t="s">
        <v>38</v>
      </c>
    </row>
    <row r="2174" spans="1:10">
      <c r="A2174">
        <v>2173</v>
      </c>
      <c r="B2174" t="s">
        <v>2255</v>
      </c>
      <c r="C2174" t="s">
        <v>2909</v>
      </c>
      <c r="D2174" t="s">
        <v>2917</v>
      </c>
      <c r="E2174">
        <v>8</v>
      </c>
      <c r="F2174" t="s">
        <v>81</v>
      </c>
      <c r="G2174" t="s">
        <v>82</v>
      </c>
      <c r="H2174">
        <v>36</v>
      </c>
      <c r="I2174" t="s">
        <v>51</v>
      </c>
      <c r="J2174" t="s">
        <v>15</v>
      </c>
    </row>
    <row r="2175" spans="1:10">
      <c r="A2175">
        <v>2174</v>
      </c>
      <c r="B2175" t="s">
        <v>2255</v>
      </c>
      <c r="C2175" t="s">
        <v>2909</v>
      </c>
      <c r="D2175" t="s">
        <v>2918</v>
      </c>
      <c r="E2175">
        <v>9</v>
      </c>
      <c r="F2175" t="s">
        <v>1016</v>
      </c>
      <c r="G2175" t="s">
        <v>1017</v>
      </c>
      <c r="H2175">
        <v>25</v>
      </c>
      <c r="I2175" t="s">
        <v>1877</v>
      </c>
      <c r="J2175" t="s">
        <v>38</v>
      </c>
    </row>
    <row r="2176" spans="1:10">
      <c r="A2176">
        <v>2175</v>
      </c>
      <c r="B2176" t="s">
        <v>2255</v>
      </c>
      <c r="C2176" t="s">
        <v>2909</v>
      </c>
      <c r="D2176" t="s">
        <v>2919</v>
      </c>
      <c r="E2176">
        <v>10</v>
      </c>
      <c r="F2176" t="s">
        <v>365</v>
      </c>
      <c r="G2176" t="s">
        <v>366</v>
      </c>
      <c r="H2176">
        <v>25</v>
      </c>
      <c r="I2176" t="s">
        <v>14</v>
      </c>
      <c r="J2176" t="s">
        <v>38</v>
      </c>
    </row>
    <row r="2177" spans="1:10">
      <c r="A2177">
        <v>2176</v>
      </c>
      <c r="B2177" t="s">
        <v>2255</v>
      </c>
      <c r="C2177" t="s">
        <v>2909</v>
      </c>
      <c r="D2177" t="s">
        <v>2645</v>
      </c>
      <c r="E2177">
        <v>11</v>
      </c>
      <c r="F2177" t="s">
        <v>177</v>
      </c>
      <c r="G2177" t="s">
        <v>178</v>
      </c>
      <c r="H2177">
        <v>27</v>
      </c>
      <c r="I2177" t="s">
        <v>14</v>
      </c>
      <c r="J2177" t="s">
        <v>38</v>
      </c>
    </row>
    <row r="2178" spans="1:10">
      <c r="A2178">
        <v>2177</v>
      </c>
      <c r="B2178" t="s">
        <v>2255</v>
      </c>
      <c r="C2178" t="s">
        <v>2909</v>
      </c>
      <c r="D2178" t="s">
        <v>2920</v>
      </c>
      <c r="E2178">
        <v>12</v>
      </c>
      <c r="F2178" t="s">
        <v>761</v>
      </c>
      <c r="G2178" t="s">
        <v>762</v>
      </c>
      <c r="H2178">
        <v>30</v>
      </c>
      <c r="I2178" t="s">
        <v>2921</v>
      </c>
      <c r="J2178" t="s">
        <v>38</v>
      </c>
    </row>
    <row r="2179" spans="1:10">
      <c r="A2179">
        <v>2178</v>
      </c>
      <c r="B2179" t="s">
        <v>2255</v>
      </c>
      <c r="C2179" t="s">
        <v>2909</v>
      </c>
      <c r="D2179" t="s">
        <v>2922</v>
      </c>
      <c r="E2179">
        <v>13</v>
      </c>
      <c r="F2179" t="s">
        <v>368</v>
      </c>
      <c r="G2179" t="s">
        <v>369</v>
      </c>
      <c r="H2179">
        <v>27</v>
      </c>
      <c r="I2179" t="s">
        <v>99</v>
      </c>
      <c r="J2179" t="s">
        <v>149</v>
      </c>
    </row>
    <row r="2180" spans="1:10">
      <c r="A2180">
        <v>2179</v>
      </c>
      <c r="B2180" t="s">
        <v>2255</v>
      </c>
      <c r="C2180" t="s">
        <v>2909</v>
      </c>
      <c r="D2180" t="s">
        <v>2923</v>
      </c>
      <c r="E2180">
        <v>14</v>
      </c>
      <c r="F2180" t="s">
        <v>368</v>
      </c>
      <c r="G2180" t="s">
        <v>369</v>
      </c>
      <c r="H2180">
        <v>25</v>
      </c>
      <c r="I2180" t="s">
        <v>51</v>
      </c>
      <c r="J2180" t="s">
        <v>38</v>
      </c>
    </row>
    <row r="2181" spans="1:10">
      <c r="A2181">
        <v>2180</v>
      </c>
      <c r="B2181" t="s">
        <v>2255</v>
      </c>
      <c r="C2181" t="s">
        <v>2909</v>
      </c>
      <c r="D2181" t="s">
        <v>2924</v>
      </c>
      <c r="E2181">
        <v>15</v>
      </c>
      <c r="F2181" t="s">
        <v>184</v>
      </c>
      <c r="G2181" t="s">
        <v>185</v>
      </c>
      <c r="H2181">
        <v>30</v>
      </c>
      <c r="I2181" t="s">
        <v>40</v>
      </c>
      <c r="J2181" t="s">
        <v>38</v>
      </c>
    </row>
    <row r="2182" spans="1:10">
      <c r="A2182">
        <v>2181</v>
      </c>
      <c r="B2182" t="s">
        <v>2255</v>
      </c>
      <c r="C2182" t="s">
        <v>2909</v>
      </c>
      <c r="D2182" t="s">
        <v>2925</v>
      </c>
      <c r="E2182">
        <v>16</v>
      </c>
      <c r="F2182" t="s">
        <v>1184</v>
      </c>
      <c r="G2182" t="s">
        <v>1185</v>
      </c>
      <c r="H2182">
        <v>24</v>
      </c>
      <c r="I2182" t="s">
        <v>9</v>
      </c>
      <c r="J2182" t="s">
        <v>38</v>
      </c>
    </row>
    <row r="2183" spans="1:10">
      <c r="A2183">
        <v>2182</v>
      </c>
      <c r="B2183" t="s">
        <v>2255</v>
      </c>
      <c r="C2183" t="s">
        <v>2909</v>
      </c>
      <c r="D2183" t="s">
        <v>2926</v>
      </c>
      <c r="E2183">
        <v>17</v>
      </c>
      <c r="F2183" t="s">
        <v>1184</v>
      </c>
      <c r="G2183" t="s">
        <v>1185</v>
      </c>
      <c r="H2183">
        <v>22</v>
      </c>
      <c r="I2183" t="s">
        <v>35</v>
      </c>
      <c r="J2183" t="s">
        <v>38</v>
      </c>
    </row>
    <row r="2184" spans="1:10">
      <c r="A2184">
        <v>2183</v>
      </c>
      <c r="B2184" t="s">
        <v>2255</v>
      </c>
      <c r="C2184" t="s">
        <v>2909</v>
      </c>
      <c r="D2184" t="s">
        <v>2927</v>
      </c>
      <c r="E2184">
        <v>18</v>
      </c>
      <c r="F2184" t="s">
        <v>539</v>
      </c>
      <c r="G2184" t="s">
        <v>540</v>
      </c>
      <c r="H2184">
        <v>23</v>
      </c>
      <c r="I2184" t="s">
        <v>14</v>
      </c>
      <c r="J2184" t="s">
        <v>38</v>
      </c>
    </row>
    <row r="2185" spans="1:10">
      <c r="A2185">
        <v>2184</v>
      </c>
      <c r="B2185" t="s">
        <v>2255</v>
      </c>
      <c r="C2185" t="s">
        <v>2909</v>
      </c>
      <c r="D2185" t="s">
        <v>2928</v>
      </c>
      <c r="E2185">
        <v>19</v>
      </c>
      <c r="F2185" t="s">
        <v>539</v>
      </c>
      <c r="G2185" t="s">
        <v>540</v>
      </c>
      <c r="H2185">
        <v>20</v>
      </c>
      <c r="I2185" t="s">
        <v>99</v>
      </c>
      <c r="J2185" t="s">
        <v>15</v>
      </c>
    </row>
    <row r="2186" spans="1:10">
      <c r="A2186">
        <v>2185</v>
      </c>
      <c r="B2186" t="s">
        <v>2255</v>
      </c>
      <c r="C2186" t="s">
        <v>2909</v>
      </c>
      <c r="D2186" t="s">
        <v>2929</v>
      </c>
      <c r="E2186">
        <v>20</v>
      </c>
      <c r="F2186" t="s">
        <v>288</v>
      </c>
      <c r="G2186" t="s">
        <v>289</v>
      </c>
      <c r="H2186">
        <v>24</v>
      </c>
      <c r="I2186" t="s">
        <v>123</v>
      </c>
      <c r="J2186" t="s">
        <v>38</v>
      </c>
    </row>
    <row r="2187" spans="1:10">
      <c r="A2187">
        <v>2186</v>
      </c>
      <c r="B2187" t="s">
        <v>2255</v>
      </c>
      <c r="C2187" t="s">
        <v>2909</v>
      </c>
      <c r="D2187" t="s">
        <v>2930</v>
      </c>
      <c r="E2187">
        <v>21</v>
      </c>
      <c r="F2187" t="s">
        <v>2482</v>
      </c>
      <c r="G2187" t="s">
        <v>2483</v>
      </c>
      <c r="H2187">
        <v>29</v>
      </c>
      <c r="I2187" t="s">
        <v>134</v>
      </c>
      <c r="J2187" t="s">
        <v>38</v>
      </c>
    </row>
    <row r="2188" spans="1:10">
      <c r="A2188">
        <v>2187</v>
      </c>
      <c r="B2188" t="s">
        <v>2255</v>
      </c>
      <c r="C2188" t="s">
        <v>2909</v>
      </c>
      <c r="D2188" t="s">
        <v>2931</v>
      </c>
      <c r="E2188">
        <v>22</v>
      </c>
      <c r="F2188" t="s">
        <v>2284</v>
      </c>
      <c r="G2188" t="s">
        <v>2285</v>
      </c>
      <c r="H2188">
        <v>22</v>
      </c>
      <c r="I2188" t="s">
        <v>123</v>
      </c>
      <c r="J2188" t="s">
        <v>38</v>
      </c>
    </row>
    <row r="2189" spans="1:10">
      <c r="A2189">
        <v>2188</v>
      </c>
      <c r="B2189" t="s">
        <v>2255</v>
      </c>
      <c r="C2189" t="s">
        <v>2909</v>
      </c>
      <c r="D2189" t="s">
        <v>2932</v>
      </c>
      <c r="E2189">
        <v>23</v>
      </c>
      <c r="F2189" t="s">
        <v>2284</v>
      </c>
      <c r="G2189" t="s">
        <v>2285</v>
      </c>
      <c r="H2189">
        <v>25</v>
      </c>
      <c r="I2189" t="s">
        <v>165</v>
      </c>
      <c r="J2189" t="s">
        <v>22</v>
      </c>
    </row>
    <row r="2190" spans="1:10">
      <c r="A2190">
        <v>2189</v>
      </c>
      <c r="B2190" t="s">
        <v>2255</v>
      </c>
      <c r="C2190" t="s">
        <v>2909</v>
      </c>
      <c r="D2190" t="s">
        <v>2933</v>
      </c>
      <c r="E2190">
        <v>24</v>
      </c>
      <c r="F2190" t="s">
        <v>2934</v>
      </c>
      <c r="G2190" t="s">
        <v>2935</v>
      </c>
      <c r="H2190">
        <v>21</v>
      </c>
      <c r="I2190" t="s">
        <v>60</v>
      </c>
      <c r="J2190" t="s">
        <v>38</v>
      </c>
    </row>
    <row r="2191" spans="1:10">
      <c r="A2191">
        <v>2190</v>
      </c>
      <c r="B2191" t="s">
        <v>2255</v>
      </c>
      <c r="C2191" t="s">
        <v>2909</v>
      </c>
      <c r="D2191" t="s">
        <v>2936</v>
      </c>
      <c r="E2191">
        <v>25</v>
      </c>
      <c r="F2191" t="s">
        <v>2486</v>
      </c>
      <c r="G2191" t="s">
        <v>2487</v>
      </c>
      <c r="H2191">
        <v>24</v>
      </c>
      <c r="I2191" t="s">
        <v>99</v>
      </c>
      <c r="J2191" t="s">
        <v>38</v>
      </c>
    </row>
    <row r="2192" spans="1:10">
      <c r="A2192">
        <v>2191</v>
      </c>
      <c r="B2192" t="s">
        <v>2255</v>
      </c>
      <c r="C2192" t="s">
        <v>2909</v>
      </c>
      <c r="D2192" t="s">
        <v>2937</v>
      </c>
      <c r="E2192">
        <v>26</v>
      </c>
      <c r="F2192" t="s">
        <v>2938</v>
      </c>
      <c r="G2192" t="s">
        <v>2939</v>
      </c>
      <c r="H2192">
        <v>22</v>
      </c>
      <c r="I2192" t="s">
        <v>35</v>
      </c>
      <c r="J2192" t="s">
        <v>38</v>
      </c>
    </row>
    <row r="2193" spans="1:10">
      <c r="A2193">
        <v>2192</v>
      </c>
      <c r="B2193" t="s">
        <v>2255</v>
      </c>
      <c r="C2193" t="s">
        <v>2909</v>
      </c>
      <c r="D2193" t="s">
        <v>2940</v>
      </c>
      <c r="E2193">
        <v>27</v>
      </c>
      <c r="F2193" t="s">
        <v>2941</v>
      </c>
      <c r="G2193" t="s">
        <v>2942</v>
      </c>
      <c r="H2193">
        <v>21</v>
      </c>
      <c r="I2193" t="s">
        <v>14</v>
      </c>
      <c r="J2193" t="s">
        <v>38</v>
      </c>
    </row>
    <row r="2194" spans="1:10">
      <c r="A2194">
        <v>2193</v>
      </c>
      <c r="B2194" t="s">
        <v>2255</v>
      </c>
      <c r="C2194" t="s">
        <v>2909</v>
      </c>
      <c r="D2194" t="s">
        <v>2943</v>
      </c>
      <c r="E2194">
        <v>28</v>
      </c>
      <c r="F2194" t="s">
        <v>1139</v>
      </c>
      <c r="G2194" t="s">
        <v>1140</v>
      </c>
      <c r="H2194">
        <v>21</v>
      </c>
      <c r="I2194" t="s">
        <v>14</v>
      </c>
      <c r="J2194" t="s">
        <v>38</v>
      </c>
    </row>
    <row r="2195" spans="1:10">
      <c r="A2195">
        <v>2194</v>
      </c>
      <c r="B2195" t="s">
        <v>2255</v>
      </c>
      <c r="C2195" t="s">
        <v>2909</v>
      </c>
      <c r="D2195" t="s">
        <v>2944</v>
      </c>
      <c r="E2195">
        <v>29</v>
      </c>
      <c r="F2195" t="s">
        <v>2945</v>
      </c>
      <c r="G2195" t="s">
        <v>2946</v>
      </c>
      <c r="H2195">
        <v>21</v>
      </c>
      <c r="I2195" t="s">
        <v>196</v>
      </c>
      <c r="J2195" t="s">
        <v>38</v>
      </c>
    </row>
    <row r="2196" spans="1:10">
      <c r="A2196">
        <v>2195</v>
      </c>
      <c r="B2196" t="s">
        <v>2255</v>
      </c>
      <c r="C2196" t="s">
        <v>2909</v>
      </c>
      <c r="D2196" t="s">
        <v>2947</v>
      </c>
      <c r="E2196">
        <v>30</v>
      </c>
      <c r="F2196" t="s">
        <v>551</v>
      </c>
      <c r="G2196" t="s">
        <v>552</v>
      </c>
      <c r="H2196">
        <v>22</v>
      </c>
      <c r="I2196" t="s">
        <v>1258</v>
      </c>
      <c r="J2196" t="s">
        <v>38</v>
      </c>
    </row>
    <row r="2197" spans="1:10">
      <c r="A2197">
        <v>2196</v>
      </c>
      <c r="B2197" t="s">
        <v>2255</v>
      </c>
      <c r="C2197" t="s">
        <v>2909</v>
      </c>
      <c r="D2197" t="s">
        <v>2948</v>
      </c>
      <c r="E2197">
        <v>31</v>
      </c>
      <c r="F2197" t="s">
        <v>2949</v>
      </c>
      <c r="G2197" t="s">
        <v>2950</v>
      </c>
      <c r="H2197">
        <v>21</v>
      </c>
      <c r="I2197" t="s">
        <v>51</v>
      </c>
      <c r="J2197" t="s">
        <v>38</v>
      </c>
    </row>
    <row r="2198" spans="1:10">
      <c r="A2198">
        <v>2197</v>
      </c>
      <c r="B2198" t="s">
        <v>2255</v>
      </c>
      <c r="C2198" t="s">
        <v>2909</v>
      </c>
      <c r="D2198" t="s">
        <v>2951</v>
      </c>
      <c r="E2198">
        <v>32</v>
      </c>
      <c r="F2198" t="s">
        <v>2556</v>
      </c>
      <c r="G2198" t="s">
        <v>2557</v>
      </c>
      <c r="H2198">
        <v>21</v>
      </c>
      <c r="I2198" t="s">
        <v>19</v>
      </c>
      <c r="J2198" t="s">
        <v>38</v>
      </c>
    </row>
    <row r="2199" spans="1:10">
      <c r="A2199">
        <v>2198</v>
      </c>
      <c r="B2199" t="s">
        <v>2255</v>
      </c>
      <c r="C2199" t="s">
        <v>2909</v>
      </c>
      <c r="D2199" t="s">
        <v>2952</v>
      </c>
      <c r="E2199">
        <v>33</v>
      </c>
      <c r="F2199" t="s">
        <v>825</v>
      </c>
      <c r="G2199" t="s">
        <v>826</v>
      </c>
      <c r="H2199">
        <v>23</v>
      </c>
      <c r="I2199" t="s">
        <v>123</v>
      </c>
      <c r="J2199" t="s">
        <v>15</v>
      </c>
    </row>
    <row r="2200" spans="1:10">
      <c r="A2200">
        <v>2199</v>
      </c>
      <c r="B2200" t="s">
        <v>2255</v>
      </c>
      <c r="C2200" t="s">
        <v>2909</v>
      </c>
      <c r="D2200" t="s">
        <v>2953</v>
      </c>
      <c r="E2200">
        <v>34</v>
      </c>
      <c r="F2200" t="s">
        <v>464</v>
      </c>
      <c r="G2200" t="s">
        <v>465</v>
      </c>
      <c r="H2200">
        <v>21</v>
      </c>
      <c r="I2200" t="s">
        <v>9</v>
      </c>
      <c r="J2200" t="s">
        <v>38</v>
      </c>
    </row>
    <row r="2201" spans="1:10">
      <c r="A2201">
        <v>2200</v>
      </c>
      <c r="B2201" t="s">
        <v>2255</v>
      </c>
      <c r="C2201" t="s">
        <v>2909</v>
      </c>
      <c r="D2201" t="s">
        <v>2954</v>
      </c>
      <c r="E2201">
        <v>35</v>
      </c>
      <c r="F2201" t="s">
        <v>1322</v>
      </c>
      <c r="G2201" t="s">
        <v>1323</v>
      </c>
      <c r="H2201">
        <v>21</v>
      </c>
      <c r="I2201" t="s">
        <v>14</v>
      </c>
      <c r="J2201" t="s">
        <v>38</v>
      </c>
    </row>
    <row r="2202" spans="1:10">
      <c r="A2202">
        <v>2201</v>
      </c>
      <c r="B2202" t="s">
        <v>2255</v>
      </c>
      <c r="C2202" t="s">
        <v>2909</v>
      </c>
      <c r="D2202" t="s">
        <v>2955</v>
      </c>
      <c r="E2202">
        <v>36</v>
      </c>
      <c r="F2202" t="s">
        <v>2318</v>
      </c>
      <c r="G2202" t="s">
        <v>691</v>
      </c>
      <c r="H2202">
        <v>17</v>
      </c>
      <c r="I2202" t="s">
        <v>1268</v>
      </c>
      <c r="J2202" t="s">
        <v>38</v>
      </c>
    </row>
    <row r="2203" spans="1:10">
      <c r="A2203">
        <v>2202</v>
      </c>
      <c r="B2203" t="s">
        <v>2255</v>
      </c>
      <c r="C2203" t="s">
        <v>2909</v>
      </c>
      <c r="D2203" t="s">
        <v>2956</v>
      </c>
      <c r="E2203">
        <v>37</v>
      </c>
      <c r="F2203" t="s">
        <v>2318</v>
      </c>
      <c r="G2203" t="s">
        <v>691</v>
      </c>
      <c r="H2203">
        <v>19</v>
      </c>
      <c r="I2203" t="s">
        <v>9</v>
      </c>
      <c r="J2203" t="s">
        <v>38</v>
      </c>
    </row>
    <row r="2204" spans="1:10">
      <c r="A2204">
        <v>2203</v>
      </c>
      <c r="B2204" t="s">
        <v>2255</v>
      </c>
      <c r="C2204" t="s">
        <v>2909</v>
      </c>
      <c r="D2204" t="s">
        <v>2957</v>
      </c>
      <c r="E2204">
        <v>38</v>
      </c>
      <c r="F2204" t="s">
        <v>2318</v>
      </c>
      <c r="G2204" t="s">
        <v>691</v>
      </c>
      <c r="H2204">
        <v>19</v>
      </c>
      <c r="I2204" t="s">
        <v>175</v>
      </c>
      <c r="J2204" t="s">
        <v>38</v>
      </c>
    </row>
    <row r="2205" spans="1:10">
      <c r="A2205">
        <v>2204</v>
      </c>
      <c r="B2205" t="s">
        <v>2255</v>
      </c>
      <c r="C2205" t="s">
        <v>2909</v>
      </c>
      <c r="D2205" t="s">
        <v>2958</v>
      </c>
      <c r="E2205">
        <v>39</v>
      </c>
      <c r="F2205" t="s">
        <v>2318</v>
      </c>
      <c r="G2205" t="s">
        <v>691</v>
      </c>
      <c r="H2205">
        <v>17</v>
      </c>
      <c r="I2205" t="s">
        <v>99</v>
      </c>
      <c r="J2205" t="s">
        <v>38</v>
      </c>
    </row>
    <row r="2206" spans="1:10">
      <c r="A2206">
        <v>2205</v>
      </c>
      <c r="B2206" t="s">
        <v>2255</v>
      </c>
      <c r="C2206" t="s">
        <v>2909</v>
      </c>
      <c r="D2206" t="s">
        <v>2959</v>
      </c>
      <c r="E2206">
        <v>40</v>
      </c>
      <c r="F2206" t="s">
        <v>2318</v>
      </c>
      <c r="G2206" t="s">
        <v>691</v>
      </c>
      <c r="H2206">
        <v>20</v>
      </c>
      <c r="I2206" t="s">
        <v>99</v>
      </c>
      <c r="J2206" t="s">
        <v>38</v>
      </c>
    </row>
    <row r="2207" spans="1:10">
      <c r="A2207">
        <v>2206</v>
      </c>
      <c r="B2207" t="s">
        <v>2255</v>
      </c>
      <c r="C2207" t="s">
        <v>2909</v>
      </c>
      <c r="D2207" t="s">
        <v>2960</v>
      </c>
      <c r="E2207">
        <v>41</v>
      </c>
      <c r="F2207" t="s">
        <v>2318</v>
      </c>
      <c r="G2207" t="s">
        <v>691</v>
      </c>
      <c r="H2207">
        <v>19</v>
      </c>
      <c r="I2207" t="s">
        <v>19</v>
      </c>
      <c r="J2207" t="s">
        <v>38</v>
      </c>
    </row>
    <row r="2208" spans="1:10">
      <c r="A2208">
        <v>2207</v>
      </c>
      <c r="B2208" t="s">
        <v>2255</v>
      </c>
      <c r="C2208" t="s">
        <v>2909</v>
      </c>
      <c r="D2208" t="s">
        <v>2961</v>
      </c>
      <c r="E2208">
        <v>42</v>
      </c>
      <c r="F2208" t="s">
        <v>2318</v>
      </c>
      <c r="G2208" t="s">
        <v>691</v>
      </c>
      <c r="H2208">
        <v>18</v>
      </c>
      <c r="I2208" t="s">
        <v>44</v>
      </c>
      <c r="J2208" t="s">
        <v>38</v>
      </c>
    </row>
    <row r="2209" spans="1:10">
      <c r="A2209">
        <v>2208</v>
      </c>
      <c r="B2209" t="s">
        <v>2255</v>
      </c>
      <c r="C2209" t="s">
        <v>2909</v>
      </c>
      <c r="D2209" t="s">
        <v>2962</v>
      </c>
      <c r="E2209">
        <v>43</v>
      </c>
      <c r="F2209" t="s">
        <v>2318</v>
      </c>
      <c r="G2209" t="s">
        <v>691</v>
      </c>
      <c r="H2209">
        <v>19</v>
      </c>
      <c r="I2209" t="s">
        <v>1025</v>
      </c>
      <c r="J2209" t="s">
        <v>38</v>
      </c>
    </row>
    <row r="2210" spans="1:10">
      <c r="A2210">
        <v>2209</v>
      </c>
      <c r="B2210" t="s">
        <v>2255</v>
      </c>
      <c r="C2210" t="s">
        <v>2909</v>
      </c>
      <c r="D2210" t="s">
        <v>2963</v>
      </c>
      <c r="E2210">
        <v>44</v>
      </c>
      <c r="F2210" t="s">
        <v>2318</v>
      </c>
      <c r="G2210" t="s">
        <v>691</v>
      </c>
      <c r="H2210">
        <v>19</v>
      </c>
      <c r="I2210" t="s">
        <v>175</v>
      </c>
      <c r="J2210" t="s">
        <v>38</v>
      </c>
    </row>
    <row r="2211" spans="1:10">
      <c r="A2211">
        <v>2210</v>
      </c>
      <c r="B2211" t="s">
        <v>2255</v>
      </c>
      <c r="C2211" t="s">
        <v>2909</v>
      </c>
      <c r="D2211" t="s">
        <v>2964</v>
      </c>
      <c r="E2211">
        <v>45</v>
      </c>
      <c r="F2211" t="s">
        <v>2318</v>
      </c>
      <c r="G2211" t="s">
        <v>691</v>
      </c>
      <c r="H2211">
        <v>20</v>
      </c>
      <c r="I2211" t="s">
        <v>35</v>
      </c>
      <c r="J2211" t="s">
        <v>38</v>
      </c>
    </row>
    <row r="2212" spans="1:10">
      <c r="A2212">
        <v>2211</v>
      </c>
      <c r="B2212" t="s">
        <v>2255</v>
      </c>
      <c r="C2212" t="s">
        <v>2909</v>
      </c>
      <c r="D2212" t="s">
        <v>2965</v>
      </c>
      <c r="E2212">
        <v>46</v>
      </c>
      <c r="F2212" t="s">
        <v>2318</v>
      </c>
      <c r="G2212" t="s">
        <v>691</v>
      </c>
      <c r="H2212">
        <v>19</v>
      </c>
      <c r="I2212" t="s">
        <v>9</v>
      </c>
      <c r="J2212" t="s">
        <v>38</v>
      </c>
    </row>
    <row r="2213" spans="1:10">
      <c r="A2213">
        <v>2212</v>
      </c>
      <c r="B2213" t="s">
        <v>2255</v>
      </c>
      <c r="C2213" t="s">
        <v>2909</v>
      </c>
      <c r="D2213" t="s">
        <v>2966</v>
      </c>
      <c r="E2213">
        <v>47</v>
      </c>
      <c r="F2213" t="s">
        <v>2318</v>
      </c>
      <c r="G2213" t="s">
        <v>691</v>
      </c>
      <c r="H2213">
        <v>19</v>
      </c>
      <c r="I2213" t="s">
        <v>175</v>
      </c>
      <c r="J2213" t="s">
        <v>38</v>
      </c>
    </row>
    <row r="2214" spans="1:10">
      <c r="A2214">
        <v>2213</v>
      </c>
      <c r="B2214" t="s">
        <v>2255</v>
      </c>
      <c r="C2214" t="s">
        <v>2909</v>
      </c>
      <c r="D2214" t="s">
        <v>2967</v>
      </c>
      <c r="E2214">
        <v>48</v>
      </c>
      <c r="F2214" t="s">
        <v>2318</v>
      </c>
      <c r="G2214" t="s">
        <v>691</v>
      </c>
      <c r="H2214">
        <v>17</v>
      </c>
      <c r="I2214" t="s">
        <v>51</v>
      </c>
      <c r="J2214" t="s">
        <v>38</v>
      </c>
    </row>
    <row r="2215" spans="1:10">
      <c r="A2215">
        <v>2214</v>
      </c>
      <c r="B2215" t="s">
        <v>2255</v>
      </c>
      <c r="C2215" t="s">
        <v>2909</v>
      </c>
      <c r="D2215" t="s">
        <v>2968</v>
      </c>
      <c r="E2215">
        <v>49</v>
      </c>
      <c r="F2215" t="s">
        <v>2318</v>
      </c>
      <c r="G2215" t="s">
        <v>691</v>
      </c>
      <c r="H2215">
        <v>17</v>
      </c>
      <c r="I2215" t="s">
        <v>196</v>
      </c>
      <c r="J2215" t="s">
        <v>38</v>
      </c>
    </row>
    <row r="2216" spans="1:10">
      <c r="A2216">
        <v>2215</v>
      </c>
      <c r="B2216" t="s">
        <v>2255</v>
      </c>
      <c r="C2216" t="s">
        <v>2909</v>
      </c>
      <c r="D2216" t="s">
        <v>2969</v>
      </c>
      <c r="E2216">
        <v>50</v>
      </c>
      <c r="F2216" t="s">
        <v>2318</v>
      </c>
      <c r="G2216" t="s">
        <v>691</v>
      </c>
      <c r="H2216">
        <v>19</v>
      </c>
      <c r="I2216" t="s">
        <v>179</v>
      </c>
      <c r="J2216" t="s">
        <v>38</v>
      </c>
    </row>
    <row r="2217" spans="1:10">
      <c r="A2217">
        <v>2216</v>
      </c>
      <c r="B2217" t="s">
        <v>2255</v>
      </c>
      <c r="C2217" t="s">
        <v>2909</v>
      </c>
      <c r="D2217" t="s">
        <v>2970</v>
      </c>
      <c r="E2217">
        <v>51</v>
      </c>
      <c r="F2217" t="s">
        <v>2318</v>
      </c>
      <c r="G2217" t="s">
        <v>691</v>
      </c>
      <c r="H2217">
        <v>19</v>
      </c>
      <c r="I2217" t="s">
        <v>35</v>
      </c>
      <c r="J2217" t="s">
        <v>38</v>
      </c>
    </row>
    <row r="2218" spans="1:10">
      <c r="A2218">
        <v>2217</v>
      </c>
      <c r="B2218" t="s">
        <v>2255</v>
      </c>
      <c r="C2218" t="s">
        <v>2909</v>
      </c>
      <c r="D2218" t="s">
        <v>2971</v>
      </c>
      <c r="E2218">
        <v>52</v>
      </c>
      <c r="F2218" t="s">
        <v>2318</v>
      </c>
      <c r="G2218" t="s">
        <v>691</v>
      </c>
      <c r="H2218">
        <v>19</v>
      </c>
      <c r="I2218" t="s">
        <v>94</v>
      </c>
      <c r="J2218" t="s">
        <v>38</v>
      </c>
    </row>
    <row r="2219" spans="1:10">
      <c r="A2219">
        <v>2218</v>
      </c>
      <c r="B2219" t="s">
        <v>2255</v>
      </c>
      <c r="C2219" t="s">
        <v>2909</v>
      </c>
      <c r="D2219" t="s">
        <v>2972</v>
      </c>
      <c r="E2219">
        <v>53</v>
      </c>
      <c r="F2219" t="s">
        <v>2318</v>
      </c>
      <c r="G2219" t="s">
        <v>691</v>
      </c>
      <c r="H2219">
        <v>18</v>
      </c>
      <c r="I2219" t="s">
        <v>51</v>
      </c>
      <c r="J2219" t="s">
        <v>38</v>
      </c>
    </row>
    <row r="2220" spans="1:10">
      <c r="A2220">
        <v>2219</v>
      </c>
      <c r="B2220" t="s">
        <v>2255</v>
      </c>
      <c r="C2220" t="s">
        <v>2909</v>
      </c>
      <c r="D2220" t="s">
        <v>2973</v>
      </c>
      <c r="E2220">
        <v>54</v>
      </c>
      <c r="F2220" t="s">
        <v>2318</v>
      </c>
      <c r="G2220" t="s">
        <v>691</v>
      </c>
      <c r="H2220">
        <v>17</v>
      </c>
      <c r="I2220" t="s">
        <v>175</v>
      </c>
      <c r="J2220" t="s">
        <v>38</v>
      </c>
    </row>
    <row r="2221" spans="1:10">
      <c r="A2221">
        <v>2220</v>
      </c>
      <c r="B2221" t="s">
        <v>2255</v>
      </c>
      <c r="C2221" t="s">
        <v>2909</v>
      </c>
      <c r="D2221" t="s">
        <v>2974</v>
      </c>
      <c r="E2221">
        <v>55</v>
      </c>
      <c r="F2221" t="s">
        <v>2318</v>
      </c>
      <c r="G2221" t="s">
        <v>691</v>
      </c>
      <c r="H2221">
        <v>19</v>
      </c>
      <c r="I2221" t="s">
        <v>196</v>
      </c>
      <c r="J2221" t="s">
        <v>38</v>
      </c>
    </row>
    <row r="2222" spans="1:10">
      <c r="A2222">
        <v>2221</v>
      </c>
      <c r="B2222" t="s">
        <v>2255</v>
      </c>
      <c r="C2222" t="s">
        <v>2909</v>
      </c>
      <c r="D2222" t="s">
        <v>2975</v>
      </c>
      <c r="E2222">
        <v>56</v>
      </c>
      <c r="F2222" t="s">
        <v>2318</v>
      </c>
      <c r="G2222" t="s">
        <v>691</v>
      </c>
      <c r="H2222">
        <v>19</v>
      </c>
      <c r="I2222" t="s">
        <v>14</v>
      </c>
      <c r="J2222" t="s">
        <v>38</v>
      </c>
    </row>
    <row r="2223" spans="1:10">
      <c r="A2223">
        <v>2222</v>
      </c>
      <c r="B2223" t="s">
        <v>2255</v>
      </c>
      <c r="C2223" t="s">
        <v>2909</v>
      </c>
      <c r="D2223" t="s">
        <v>2976</v>
      </c>
      <c r="E2223">
        <v>57</v>
      </c>
      <c r="F2223" t="s">
        <v>2318</v>
      </c>
      <c r="G2223" t="s">
        <v>691</v>
      </c>
      <c r="H2223">
        <v>20</v>
      </c>
      <c r="I2223" t="s">
        <v>14</v>
      </c>
      <c r="J2223" t="s">
        <v>38</v>
      </c>
    </row>
    <row r="2224" spans="1:10">
      <c r="A2224">
        <v>2223</v>
      </c>
      <c r="B2224" t="s">
        <v>2255</v>
      </c>
      <c r="C2224" t="s">
        <v>2909</v>
      </c>
      <c r="D2224" t="s">
        <v>2977</v>
      </c>
      <c r="E2224">
        <v>58</v>
      </c>
      <c r="F2224" t="s">
        <v>2318</v>
      </c>
      <c r="G2224" t="s">
        <v>691</v>
      </c>
      <c r="H2224">
        <v>20</v>
      </c>
      <c r="I2224" t="s">
        <v>131</v>
      </c>
      <c r="J2224" t="s">
        <v>38</v>
      </c>
    </row>
    <row r="2225" spans="1:10">
      <c r="A2225">
        <v>2224</v>
      </c>
      <c r="B2225" t="s">
        <v>2255</v>
      </c>
      <c r="C2225" t="s">
        <v>2909</v>
      </c>
      <c r="D2225" t="s">
        <v>2978</v>
      </c>
      <c r="E2225">
        <v>59</v>
      </c>
      <c r="F2225" t="s">
        <v>2318</v>
      </c>
      <c r="G2225" t="s">
        <v>691</v>
      </c>
      <c r="H2225">
        <v>19</v>
      </c>
      <c r="I2225" t="s">
        <v>35</v>
      </c>
      <c r="J2225" t="s">
        <v>38</v>
      </c>
    </row>
    <row r="2226" spans="1:10">
      <c r="A2226">
        <v>2225</v>
      </c>
      <c r="B2226" t="s">
        <v>2255</v>
      </c>
      <c r="C2226" t="s">
        <v>2909</v>
      </c>
      <c r="D2226" t="s">
        <v>2979</v>
      </c>
      <c r="E2226">
        <v>60</v>
      </c>
      <c r="F2226" t="s">
        <v>2318</v>
      </c>
      <c r="G2226" t="s">
        <v>691</v>
      </c>
      <c r="H2226">
        <v>20</v>
      </c>
      <c r="I2226" t="s">
        <v>9</v>
      </c>
      <c r="J2226" t="s">
        <v>38</v>
      </c>
    </row>
    <row r="2227" spans="1:10">
      <c r="A2227">
        <v>2226</v>
      </c>
      <c r="B2227" t="s">
        <v>2255</v>
      </c>
      <c r="C2227" t="s">
        <v>2909</v>
      </c>
      <c r="D2227" t="s">
        <v>2980</v>
      </c>
      <c r="E2227">
        <v>61</v>
      </c>
      <c r="F2227" t="s">
        <v>2318</v>
      </c>
      <c r="G2227" t="s">
        <v>691</v>
      </c>
      <c r="H2227">
        <v>20</v>
      </c>
      <c r="I2227" t="s">
        <v>19</v>
      </c>
      <c r="J2227" t="s">
        <v>38</v>
      </c>
    </row>
    <row r="2228" spans="1:10">
      <c r="A2228">
        <v>2227</v>
      </c>
      <c r="B2228" t="s">
        <v>2255</v>
      </c>
      <c r="C2228" t="s">
        <v>2909</v>
      </c>
      <c r="D2228" t="s">
        <v>2981</v>
      </c>
      <c r="E2228">
        <v>62</v>
      </c>
      <c r="F2228" t="s">
        <v>2318</v>
      </c>
      <c r="G2228" t="s">
        <v>691</v>
      </c>
      <c r="H2228">
        <v>17</v>
      </c>
      <c r="I2228" t="s">
        <v>175</v>
      </c>
      <c r="J2228" t="s">
        <v>38</v>
      </c>
    </row>
    <row r="2229" spans="1:10">
      <c r="A2229">
        <v>2228</v>
      </c>
      <c r="B2229" t="s">
        <v>2255</v>
      </c>
      <c r="C2229" t="s">
        <v>2909</v>
      </c>
      <c r="D2229" t="s">
        <v>2982</v>
      </c>
      <c r="E2229">
        <v>63</v>
      </c>
      <c r="F2229" t="s">
        <v>2318</v>
      </c>
      <c r="G2229" t="s">
        <v>691</v>
      </c>
      <c r="H2229">
        <v>19</v>
      </c>
      <c r="I2229" t="s">
        <v>131</v>
      </c>
      <c r="J2229" t="s">
        <v>38</v>
      </c>
    </row>
    <row r="2230" spans="1:10">
      <c r="A2230">
        <v>2229</v>
      </c>
      <c r="B2230" t="s">
        <v>2255</v>
      </c>
      <c r="C2230" t="s">
        <v>2909</v>
      </c>
      <c r="D2230" t="s">
        <v>2983</v>
      </c>
      <c r="E2230">
        <v>64</v>
      </c>
      <c r="F2230" t="s">
        <v>2318</v>
      </c>
      <c r="G2230" t="s">
        <v>691</v>
      </c>
      <c r="H2230">
        <v>18</v>
      </c>
      <c r="I2230" t="s">
        <v>51</v>
      </c>
      <c r="J2230" t="s">
        <v>38</v>
      </c>
    </row>
    <row r="2231" spans="1:10">
      <c r="A2231">
        <v>2230</v>
      </c>
      <c r="B2231" t="s">
        <v>2255</v>
      </c>
      <c r="C2231" t="s">
        <v>2909</v>
      </c>
      <c r="D2231" t="s">
        <v>2984</v>
      </c>
      <c r="E2231">
        <v>65</v>
      </c>
      <c r="F2231" t="s">
        <v>2318</v>
      </c>
      <c r="G2231" t="s">
        <v>691</v>
      </c>
      <c r="H2231">
        <v>20</v>
      </c>
      <c r="I2231" t="s">
        <v>51</v>
      </c>
      <c r="J2231" t="s">
        <v>149</v>
      </c>
    </row>
    <row r="2232" spans="1:10">
      <c r="A2232">
        <v>2231</v>
      </c>
      <c r="B2232" t="s">
        <v>2255</v>
      </c>
      <c r="C2232" t="s">
        <v>2909</v>
      </c>
      <c r="D2232" t="s">
        <v>2985</v>
      </c>
      <c r="E2232">
        <v>66</v>
      </c>
      <c r="F2232" t="s">
        <v>2318</v>
      </c>
      <c r="G2232" t="s">
        <v>691</v>
      </c>
      <c r="H2232">
        <v>19</v>
      </c>
      <c r="I2232" t="s">
        <v>144</v>
      </c>
      <c r="J2232" t="s">
        <v>38</v>
      </c>
    </row>
    <row r="2233" spans="1:10">
      <c r="A2233">
        <v>2232</v>
      </c>
      <c r="B2233" t="s">
        <v>2255</v>
      </c>
      <c r="C2233" t="s">
        <v>2909</v>
      </c>
      <c r="D2233" t="s">
        <v>2986</v>
      </c>
      <c r="E2233">
        <v>67</v>
      </c>
      <c r="F2233" t="s">
        <v>2318</v>
      </c>
      <c r="G2233" t="s">
        <v>691</v>
      </c>
      <c r="H2233">
        <v>19</v>
      </c>
      <c r="I2233" t="s">
        <v>60</v>
      </c>
      <c r="J2233" t="s">
        <v>38</v>
      </c>
    </row>
    <row r="2234" spans="1:10">
      <c r="A2234">
        <v>2233</v>
      </c>
      <c r="B2234" t="s">
        <v>2255</v>
      </c>
      <c r="C2234" t="s">
        <v>2909</v>
      </c>
      <c r="D2234" t="s">
        <v>2987</v>
      </c>
      <c r="E2234">
        <v>68</v>
      </c>
      <c r="F2234" t="s">
        <v>2318</v>
      </c>
      <c r="G2234" t="s">
        <v>691</v>
      </c>
      <c r="H2234">
        <v>17</v>
      </c>
      <c r="I2234" t="s">
        <v>123</v>
      </c>
      <c r="J2234" t="s">
        <v>38</v>
      </c>
    </row>
    <row r="2235" spans="1:10">
      <c r="A2235">
        <v>2234</v>
      </c>
      <c r="B2235" t="s">
        <v>2255</v>
      </c>
      <c r="C2235" t="s">
        <v>2909</v>
      </c>
      <c r="D2235" t="s">
        <v>2988</v>
      </c>
      <c r="E2235">
        <v>69</v>
      </c>
      <c r="F2235" t="s">
        <v>2318</v>
      </c>
      <c r="G2235" t="s">
        <v>691</v>
      </c>
      <c r="H2235">
        <v>19</v>
      </c>
      <c r="I2235" t="s">
        <v>51</v>
      </c>
      <c r="J2235" t="s">
        <v>38</v>
      </c>
    </row>
    <row r="2236" spans="1:10">
      <c r="A2236">
        <v>2235</v>
      </c>
      <c r="B2236" t="s">
        <v>2255</v>
      </c>
      <c r="C2236" t="s">
        <v>2909</v>
      </c>
      <c r="D2236" t="s">
        <v>2989</v>
      </c>
      <c r="E2236">
        <v>70</v>
      </c>
      <c r="F2236" t="s">
        <v>2318</v>
      </c>
      <c r="G2236" t="s">
        <v>691</v>
      </c>
      <c r="H2236">
        <v>17</v>
      </c>
      <c r="I2236" t="s">
        <v>99</v>
      </c>
      <c r="J2236" t="s">
        <v>38</v>
      </c>
    </row>
    <row r="2237" spans="1:10">
      <c r="A2237">
        <v>2236</v>
      </c>
      <c r="B2237" t="s">
        <v>2255</v>
      </c>
      <c r="C2237" t="s">
        <v>2909</v>
      </c>
      <c r="D2237" t="s">
        <v>2990</v>
      </c>
      <c r="E2237">
        <v>71</v>
      </c>
      <c r="F2237" t="s">
        <v>2318</v>
      </c>
      <c r="G2237" t="s">
        <v>691</v>
      </c>
      <c r="H2237">
        <v>20</v>
      </c>
      <c r="I2237" t="s">
        <v>165</v>
      </c>
      <c r="J2237" t="s">
        <v>38</v>
      </c>
    </row>
    <row r="2238" spans="1:10">
      <c r="A2238">
        <v>2237</v>
      </c>
      <c r="B2238" t="s">
        <v>2255</v>
      </c>
      <c r="C2238" t="s">
        <v>2909</v>
      </c>
      <c r="D2238" t="s">
        <v>2991</v>
      </c>
      <c r="E2238">
        <v>72</v>
      </c>
      <c r="F2238" t="s">
        <v>2318</v>
      </c>
      <c r="G2238" t="s">
        <v>691</v>
      </c>
      <c r="H2238">
        <v>18</v>
      </c>
      <c r="I2238" t="s">
        <v>51</v>
      </c>
      <c r="J2238" t="s">
        <v>38</v>
      </c>
    </row>
    <row r="2239" spans="1:10">
      <c r="A2239">
        <v>2238</v>
      </c>
      <c r="B2239" t="s">
        <v>2255</v>
      </c>
      <c r="C2239" t="s">
        <v>2909</v>
      </c>
      <c r="D2239" t="s">
        <v>2992</v>
      </c>
      <c r="E2239">
        <v>73</v>
      </c>
      <c r="F2239" t="s">
        <v>2318</v>
      </c>
      <c r="G2239" t="s">
        <v>691</v>
      </c>
      <c r="H2239">
        <v>19</v>
      </c>
      <c r="I2239" t="s">
        <v>2612</v>
      </c>
      <c r="J2239" t="s">
        <v>38</v>
      </c>
    </row>
    <row r="2240" spans="1:10">
      <c r="A2240">
        <v>2239</v>
      </c>
      <c r="B2240" t="s">
        <v>2255</v>
      </c>
      <c r="C2240" t="s">
        <v>2909</v>
      </c>
      <c r="D2240" t="s">
        <v>2993</v>
      </c>
      <c r="E2240">
        <v>74</v>
      </c>
      <c r="F2240" t="s">
        <v>2318</v>
      </c>
      <c r="G2240" t="s">
        <v>691</v>
      </c>
      <c r="H2240">
        <v>18</v>
      </c>
      <c r="I2240" t="s">
        <v>131</v>
      </c>
      <c r="J2240" t="s">
        <v>38</v>
      </c>
    </row>
    <row r="2241" spans="1:10">
      <c r="A2241">
        <v>2240</v>
      </c>
      <c r="B2241" t="s">
        <v>2255</v>
      </c>
      <c r="C2241" t="s">
        <v>2909</v>
      </c>
      <c r="D2241" t="s">
        <v>2994</v>
      </c>
      <c r="E2241">
        <v>75</v>
      </c>
      <c r="F2241" t="s">
        <v>2318</v>
      </c>
      <c r="G2241" t="s">
        <v>691</v>
      </c>
      <c r="H2241">
        <v>18</v>
      </c>
      <c r="I2241" t="s">
        <v>131</v>
      </c>
      <c r="J2241" t="s">
        <v>38</v>
      </c>
    </row>
    <row r="2242" spans="1:10">
      <c r="A2242">
        <v>2241</v>
      </c>
      <c r="B2242" t="s">
        <v>2255</v>
      </c>
      <c r="C2242" t="s">
        <v>2909</v>
      </c>
      <c r="D2242" t="s">
        <v>2995</v>
      </c>
      <c r="E2242">
        <v>76</v>
      </c>
      <c r="F2242" t="s">
        <v>2318</v>
      </c>
      <c r="G2242" t="s">
        <v>691</v>
      </c>
      <c r="H2242">
        <v>19</v>
      </c>
      <c r="I2242" t="s">
        <v>9</v>
      </c>
      <c r="J2242" t="s">
        <v>38</v>
      </c>
    </row>
    <row r="2243" spans="1:10">
      <c r="A2243">
        <v>2242</v>
      </c>
      <c r="B2243" t="s">
        <v>2255</v>
      </c>
      <c r="C2243" t="s">
        <v>2909</v>
      </c>
      <c r="D2243" t="s">
        <v>2996</v>
      </c>
      <c r="E2243">
        <v>77</v>
      </c>
      <c r="F2243" t="s">
        <v>2318</v>
      </c>
      <c r="G2243" t="s">
        <v>691</v>
      </c>
      <c r="H2243">
        <v>17</v>
      </c>
      <c r="I2243" t="s">
        <v>51</v>
      </c>
      <c r="J2243" t="s">
        <v>38</v>
      </c>
    </row>
    <row r="2244" spans="1:10">
      <c r="A2244">
        <v>2243</v>
      </c>
      <c r="B2244" t="s">
        <v>2255</v>
      </c>
      <c r="C2244" t="s">
        <v>2909</v>
      </c>
      <c r="D2244" t="s">
        <v>2997</v>
      </c>
      <c r="E2244">
        <v>78</v>
      </c>
      <c r="F2244" t="s">
        <v>2318</v>
      </c>
      <c r="G2244" t="s">
        <v>691</v>
      </c>
      <c r="H2244">
        <v>19</v>
      </c>
      <c r="I2244" t="s">
        <v>21</v>
      </c>
      <c r="J2244" t="s">
        <v>38</v>
      </c>
    </row>
    <row r="2245" spans="1:10">
      <c r="A2245">
        <v>2244</v>
      </c>
      <c r="B2245" t="s">
        <v>2255</v>
      </c>
      <c r="C2245" t="s">
        <v>2909</v>
      </c>
      <c r="D2245" t="s">
        <v>2998</v>
      </c>
      <c r="E2245">
        <v>79</v>
      </c>
      <c r="F2245" t="s">
        <v>2318</v>
      </c>
      <c r="G2245" t="s">
        <v>691</v>
      </c>
      <c r="H2245">
        <v>18</v>
      </c>
      <c r="I2245" t="s">
        <v>196</v>
      </c>
      <c r="J2245" t="s">
        <v>38</v>
      </c>
    </row>
    <row r="2246" spans="1:10">
      <c r="A2246">
        <v>2245</v>
      </c>
      <c r="B2246" t="s">
        <v>2255</v>
      </c>
      <c r="C2246" t="s">
        <v>2909</v>
      </c>
      <c r="D2246" t="s">
        <v>2999</v>
      </c>
      <c r="E2246">
        <v>80</v>
      </c>
      <c r="F2246" t="s">
        <v>2318</v>
      </c>
      <c r="G2246" t="s">
        <v>691</v>
      </c>
      <c r="H2246">
        <v>18</v>
      </c>
      <c r="I2246" t="s">
        <v>19</v>
      </c>
      <c r="J2246" t="s">
        <v>38</v>
      </c>
    </row>
    <row r="2247" spans="1:10">
      <c r="A2247">
        <v>2246</v>
      </c>
      <c r="B2247" t="s">
        <v>2255</v>
      </c>
      <c r="C2247" t="s">
        <v>2909</v>
      </c>
      <c r="D2247" t="s">
        <v>3000</v>
      </c>
      <c r="E2247">
        <v>81</v>
      </c>
      <c r="F2247" t="s">
        <v>2318</v>
      </c>
      <c r="G2247" t="s">
        <v>691</v>
      </c>
      <c r="H2247">
        <v>17</v>
      </c>
      <c r="I2247" t="s">
        <v>1268</v>
      </c>
      <c r="J2247" t="s">
        <v>38</v>
      </c>
    </row>
    <row r="2248" spans="1:10">
      <c r="A2248">
        <v>2247</v>
      </c>
      <c r="B2248" t="s">
        <v>2255</v>
      </c>
      <c r="C2248" t="s">
        <v>2909</v>
      </c>
      <c r="D2248" t="s">
        <v>3001</v>
      </c>
      <c r="E2248">
        <v>82</v>
      </c>
      <c r="F2248" t="s">
        <v>2318</v>
      </c>
      <c r="G2248" t="s">
        <v>691</v>
      </c>
      <c r="H2248">
        <v>20</v>
      </c>
      <c r="I2248" t="s">
        <v>51</v>
      </c>
      <c r="J2248" t="s">
        <v>38</v>
      </c>
    </row>
    <row r="2249" spans="1:10">
      <c r="A2249">
        <v>2248</v>
      </c>
      <c r="B2249" t="s">
        <v>2255</v>
      </c>
      <c r="C2249" t="s">
        <v>2909</v>
      </c>
      <c r="D2249" t="s">
        <v>3002</v>
      </c>
      <c r="E2249">
        <v>83</v>
      </c>
      <c r="F2249" t="s">
        <v>2318</v>
      </c>
      <c r="G2249" t="s">
        <v>691</v>
      </c>
      <c r="H2249">
        <v>19</v>
      </c>
      <c r="I2249" t="s">
        <v>51</v>
      </c>
      <c r="J2249" t="s">
        <v>38</v>
      </c>
    </row>
    <row r="2250" spans="1:10">
      <c r="A2250">
        <v>2249</v>
      </c>
      <c r="B2250" t="s">
        <v>2255</v>
      </c>
      <c r="C2250" t="s">
        <v>2909</v>
      </c>
      <c r="D2250" t="s">
        <v>3003</v>
      </c>
      <c r="E2250">
        <v>84</v>
      </c>
      <c r="F2250" t="s">
        <v>2318</v>
      </c>
      <c r="G2250" t="s">
        <v>691</v>
      </c>
      <c r="H2250">
        <v>17</v>
      </c>
      <c r="I2250" t="s">
        <v>175</v>
      </c>
      <c r="J2250" t="s">
        <v>38</v>
      </c>
    </row>
    <row r="2251" spans="1:10">
      <c r="A2251">
        <v>2250</v>
      </c>
      <c r="B2251" t="s">
        <v>2255</v>
      </c>
      <c r="C2251" t="s">
        <v>2909</v>
      </c>
      <c r="D2251" t="s">
        <v>3004</v>
      </c>
      <c r="E2251">
        <v>85</v>
      </c>
      <c r="F2251" t="s">
        <v>2318</v>
      </c>
      <c r="G2251" t="s">
        <v>691</v>
      </c>
      <c r="H2251">
        <v>17</v>
      </c>
      <c r="I2251" t="s">
        <v>51</v>
      </c>
      <c r="J2251" t="s">
        <v>38</v>
      </c>
    </row>
    <row r="2252" spans="1:10">
      <c r="A2252">
        <v>2251</v>
      </c>
      <c r="B2252" t="s">
        <v>2255</v>
      </c>
      <c r="C2252" t="s">
        <v>2909</v>
      </c>
      <c r="D2252" t="s">
        <v>3005</v>
      </c>
      <c r="E2252">
        <v>86</v>
      </c>
      <c r="F2252" t="s">
        <v>2318</v>
      </c>
      <c r="G2252" t="s">
        <v>691</v>
      </c>
      <c r="H2252">
        <v>19</v>
      </c>
      <c r="I2252" t="s">
        <v>99</v>
      </c>
      <c r="J2252" t="s">
        <v>38</v>
      </c>
    </row>
    <row r="2253" spans="1:10">
      <c r="A2253">
        <v>2252</v>
      </c>
      <c r="B2253" t="s">
        <v>2255</v>
      </c>
      <c r="C2253" t="s">
        <v>3006</v>
      </c>
      <c r="D2253" t="s">
        <v>3007</v>
      </c>
      <c r="E2253">
        <v>1</v>
      </c>
      <c r="F2253" t="s">
        <v>17</v>
      </c>
      <c r="G2253" t="s">
        <v>18</v>
      </c>
      <c r="H2253">
        <v>37</v>
      </c>
      <c r="I2253" t="s">
        <v>9</v>
      </c>
      <c r="J2253" t="s">
        <v>38</v>
      </c>
    </row>
    <row r="2254" spans="1:10">
      <c r="A2254">
        <v>2253</v>
      </c>
      <c r="B2254" t="s">
        <v>2255</v>
      </c>
      <c r="C2254" t="s">
        <v>3006</v>
      </c>
      <c r="D2254" t="s">
        <v>3008</v>
      </c>
      <c r="E2254">
        <v>2</v>
      </c>
      <c r="F2254" t="s">
        <v>17</v>
      </c>
      <c r="G2254" t="s">
        <v>18</v>
      </c>
      <c r="H2254">
        <v>23</v>
      </c>
      <c r="I2254" t="s">
        <v>14</v>
      </c>
      <c r="J2254" t="s">
        <v>22</v>
      </c>
    </row>
    <row r="2255" spans="1:10">
      <c r="A2255">
        <v>2254</v>
      </c>
      <c r="B2255" t="s">
        <v>2255</v>
      </c>
      <c r="C2255" t="s">
        <v>3006</v>
      </c>
      <c r="D2255" t="s">
        <v>3009</v>
      </c>
      <c r="E2255">
        <v>3</v>
      </c>
      <c r="F2255" t="s">
        <v>28</v>
      </c>
      <c r="G2255" t="s">
        <v>29</v>
      </c>
      <c r="H2255">
        <v>21</v>
      </c>
      <c r="I2255" t="s">
        <v>123</v>
      </c>
      <c r="J2255" t="s">
        <v>38</v>
      </c>
    </row>
    <row r="2256" spans="1:10">
      <c r="A2256">
        <v>2255</v>
      </c>
      <c r="B2256" t="s">
        <v>2255</v>
      </c>
      <c r="C2256" t="s">
        <v>3006</v>
      </c>
      <c r="D2256" t="s">
        <v>3010</v>
      </c>
      <c r="E2256">
        <v>4</v>
      </c>
      <c r="F2256" t="s">
        <v>42</v>
      </c>
      <c r="G2256" t="s">
        <v>43</v>
      </c>
      <c r="H2256">
        <v>30</v>
      </c>
      <c r="I2256" t="s">
        <v>3011</v>
      </c>
      <c r="J2256" t="s">
        <v>38</v>
      </c>
    </row>
    <row r="2257" spans="1:10">
      <c r="A2257">
        <v>2256</v>
      </c>
      <c r="B2257" t="s">
        <v>2255</v>
      </c>
      <c r="C2257" t="s">
        <v>3006</v>
      </c>
      <c r="D2257" t="s">
        <v>3012</v>
      </c>
      <c r="E2257">
        <v>5</v>
      </c>
      <c r="F2257" t="s">
        <v>806</v>
      </c>
      <c r="G2257" t="s">
        <v>807</v>
      </c>
      <c r="H2257">
        <v>29</v>
      </c>
      <c r="I2257" t="s">
        <v>1025</v>
      </c>
      <c r="J2257" t="s">
        <v>38</v>
      </c>
    </row>
    <row r="2258" spans="1:10">
      <c r="A2258">
        <v>2257</v>
      </c>
      <c r="B2258" t="s">
        <v>2255</v>
      </c>
      <c r="C2258" t="s">
        <v>3006</v>
      </c>
      <c r="D2258" t="s">
        <v>3013</v>
      </c>
      <c r="E2258">
        <v>6</v>
      </c>
      <c r="F2258" t="s">
        <v>806</v>
      </c>
      <c r="G2258" t="s">
        <v>807</v>
      </c>
      <c r="H2258">
        <v>31</v>
      </c>
      <c r="I2258" t="s">
        <v>14</v>
      </c>
      <c r="J2258" t="s">
        <v>38</v>
      </c>
    </row>
    <row r="2259" spans="1:10">
      <c r="A2259">
        <v>2258</v>
      </c>
      <c r="B2259" t="s">
        <v>2255</v>
      </c>
      <c r="C2259" t="s">
        <v>3006</v>
      </c>
      <c r="D2259" t="s">
        <v>3014</v>
      </c>
      <c r="E2259">
        <v>7</v>
      </c>
      <c r="F2259" t="s">
        <v>261</v>
      </c>
      <c r="G2259" t="s">
        <v>262</v>
      </c>
      <c r="H2259">
        <v>31</v>
      </c>
      <c r="I2259" t="s">
        <v>67</v>
      </c>
      <c r="J2259" t="s">
        <v>38</v>
      </c>
    </row>
    <row r="2260" spans="1:10">
      <c r="A2260">
        <v>2259</v>
      </c>
      <c r="B2260" t="s">
        <v>2255</v>
      </c>
      <c r="C2260" t="s">
        <v>3006</v>
      </c>
      <c r="D2260" t="s">
        <v>3015</v>
      </c>
      <c r="E2260">
        <v>8</v>
      </c>
      <c r="F2260" t="s">
        <v>46</v>
      </c>
      <c r="G2260" t="s">
        <v>47</v>
      </c>
      <c r="H2260">
        <v>26</v>
      </c>
      <c r="I2260" t="s">
        <v>134</v>
      </c>
      <c r="J2260" t="s">
        <v>38</v>
      </c>
    </row>
    <row r="2261" spans="1:10">
      <c r="A2261">
        <v>2260</v>
      </c>
      <c r="B2261" t="s">
        <v>2255</v>
      </c>
      <c r="C2261" t="s">
        <v>3006</v>
      </c>
      <c r="D2261" t="s">
        <v>3016</v>
      </c>
      <c r="E2261">
        <v>9</v>
      </c>
      <c r="F2261" t="s">
        <v>157</v>
      </c>
      <c r="G2261" t="s">
        <v>158</v>
      </c>
      <c r="H2261">
        <v>33</v>
      </c>
      <c r="I2261" t="s">
        <v>51</v>
      </c>
      <c r="J2261" t="s">
        <v>52</v>
      </c>
    </row>
    <row r="2262" spans="1:10">
      <c r="A2262">
        <v>2261</v>
      </c>
      <c r="B2262" t="s">
        <v>2255</v>
      </c>
      <c r="C2262" t="s">
        <v>3006</v>
      </c>
      <c r="D2262" t="s">
        <v>3017</v>
      </c>
      <c r="E2262">
        <v>10</v>
      </c>
      <c r="F2262" t="s">
        <v>65</v>
      </c>
      <c r="G2262" t="s">
        <v>66</v>
      </c>
      <c r="H2262">
        <v>24</v>
      </c>
      <c r="I2262" t="s">
        <v>51</v>
      </c>
      <c r="J2262" t="s">
        <v>38</v>
      </c>
    </row>
    <row r="2263" spans="1:10">
      <c r="A2263">
        <v>2262</v>
      </c>
      <c r="B2263" t="s">
        <v>2255</v>
      </c>
      <c r="C2263" t="s">
        <v>3006</v>
      </c>
      <c r="D2263" t="s">
        <v>3018</v>
      </c>
      <c r="E2263">
        <v>11</v>
      </c>
      <c r="F2263" t="s">
        <v>433</v>
      </c>
      <c r="G2263" t="s">
        <v>434</v>
      </c>
      <c r="H2263">
        <v>29</v>
      </c>
      <c r="I2263" t="s">
        <v>51</v>
      </c>
      <c r="J2263" t="s">
        <v>38</v>
      </c>
    </row>
    <row r="2264" spans="1:10">
      <c r="A2264">
        <v>2263</v>
      </c>
      <c r="B2264" t="s">
        <v>2255</v>
      </c>
      <c r="C2264" t="s">
        <v>3006</v>
      </c>
      <c r="D2264" t="s">
        <v>3019</v>
      </c>
      <c r="E2264">
        <v>12</v>
      </c>
      <c r="F2264" t="s">
        <v>611</v>
      </c>
      <c r="G2264" t="s">
        <v>612</v>
      </c>
      <c r="H2264">
        <v>25</v>
      </c>
      <c r="I2264" t="s">
        <v>44</v>
      </c>
      <c r="J2264" t="s">
        <v>22</v>
      </c>
    </row>
    <row r="2265" spans="1:10">
      <c r="A2265">
        <v>2264</v>
      </c>
      <c r="B2265" t="s">
        <v>2255</v>
      </c>
      <c r="C2265" t="s">
        <v>3006</v>
      </c>
      <c r="D2265" t="s">
        <v>3020</v>
      </c>
      <c r="E2265">
        <v>13</v>
      </c>
      <c r="F2265" t="s">
        <v>436</v>
      </c>
      <c r="G2265" t="s">
        <v>437</v>
      </c>
      <c r="H2265">
        <v>28</v>
      </c>
      <c r="I2265" t="s">
        <v>14</v>
      </c>
      <c r="J2265" t="s">
        <v>38</v>
      </c>
    </row>
    <row r="2266" spans="1:10">
      <c r="A2266">
        <v>2265</v>
      </c>
      <c r="B2266" t="s">
        <v>2255</v>
      </c>
      <c r="C2266" t="s">
        <v>3006</v>
      </c>
      <c r="D2266" t="s">
        <v>3021</v>
      </c>
      <c r="E2266">
        <v>14</v>
      </c>
      <c r="F2266" t="s">
        <v>109</v>
      </c>
      <c r="G2266" t="s">
        <v>743</v>
      </c>
      <c r="H2266">
        <v>25</v>
      </c>
      <c r="I2266" t="s">
        <v>264</v>
      </c>
      <c r="J2266" t="s">
        <v>38</v>
      </c>
    </row>
    <row r="2267" spans="1:10">
      <c r="A2267">
        <v>2266</v>
      </c>
      <c r="B2267" t="s">
        <v>2255</v>
      </c>
      <c r="C2267" t="s">
        <v>3006</v>
      </c>
      <c r="D2267" t="s">
        <v>917</v>
      </c>
      <c r="E2267">
        <v>15</v>
      </c>
      <c r="F2267" t="s">
        <v>78</v>
      </c>
      <c r="G2267" t="s">
        <v>79</v>
      </c>
      <c r="H2267">
        <v>25</v>
      </c>
      <c r="I2267" t="s">
        <v>99</v>
      </c>
      <c r="J2267" t="s">
        <v>38</v>
      </c>
    </row>
    <row r="2268" spans="1:10">
      <c r="A2268">
        <v>2267</v>
      </c>
      <c r="B2268" t="s">
        <v>2255</v>
      </c>
      <c r="C2268" t="s">
        <v>3006</v>
      </c>
      <c r="D2268" t="s">
        <v>3022</v>
      </c>
      <c r="E2268">
        <v>16</v>
      </c>
      <c r="F2268" t="s">
        <v>1016</v>
      </c>
      <c r="G2268" t="s">
        <v>1017</v>
      </c>
      <c r="H2268">
        <v>32</v>
      </c>
      <c r="I2268" t="s">
        <v>600</v>
      </c>
      <c r="J2268" t="s">
        <v>22</v>
      </c>
    </row>
    <row r="2269" spans="1:10">
      <c r="A2269">
        <v>2268</v>
      </c>
      <c r="B2269" t="s">
        <v>2255</v>
      </c>
      <c r="C2269" t="s">
        <v>3006</v>
      </c>
      <c r="D2269" t="s">
        <v>3023</v>
      </c>
      <c r="E2269">
        <v>17</v>
      </c>
      <c r="F2269" t="s">
        <v>368</v>
      </c>
      <c r="G2269" t="s">
        <v>369</v>
      </c>
      <c r="H2269">
        <v>22</v>
      </c>
      <c r="I2269" t="s">
        <v>165</v>
      </c>
      <c r="J2269" t="s">
        <v>38</v>
      </c>
    </row>
    <row r="2270" spans="1:10">
      <c r="A2270">
        <v>2269</v>
      </c>
      <c r="B2270" t="s">
        <v>2255</v>
      </c>
      <c r="C2270" t="s">
        <v>3006</v>
      </c>
      <c r="D2270" t="s">
        <v>3024</v>
      </c>
      <c r="E2270">
        <v>18</v>
      </c>
      <c r="F2270" t="s">
        <v>181</v>
      </c>
      <c r="G2270" t="s">
        <v>182</v>
      </c>
      <c r="H2270">
        <v>20</v>
      </c>
      <c r="I2270" t="s">
        <v>40</v>
      </c>
      <c r="J2270" t="s">
        <v>38</v>
      </c>
    </row>
    <row r="2271" spans="1:10">
      <c r="A2271">
        <v>2270</v>
      </c>
      <c r="B2271" t="s">
        <v>2255</v>
      </c>
      <c r="C2271" t="s">
        <v>3006</v>
      </c>
      <c r="D2271" t="s">
        <v>3025</v>
      </c>
      <c r="E2271">
        <v>19</v>
      </c>
      <c r="F2271" t="s">
        <v>181</v>
      </c>
      <c r="G2271" t="s">
        <v>182</v>
      </c>
      <c r="H2271">
        <v>23</v>
      </c>
      <c r="I2271" t="s">
        <v>9</v>
      </c>
      <c r="J2271" t="s">
        <v>38</v>
      </c>
    </row>
    <row r="2272" spans="1:10">
      <c r="A2272">
        <v>2271</v>
      </c>
      <c r="B2272" t="s">
        <v>2255</v>
      </c>
      <c r="C2272" t="s">
        <v>3006</v>
      </c>
      <c r="D2272" t="s">
        <v>3026</v>
      </c>
      <c r="E2272">
        <v>20</v>
      </c>
      <c r="F2272" t="s">
        <v>1184</v>
      </c>
      <c r="G2272" t="s">
        <v>1185</v>
      </c>
      <c r="H2272">
        <v>21</v>
      </c>
      <c r="I2272" t="s">
        <v>14</v>
      </c>
      <c r="J2272" t="s">
        <v>38</v>
      </c>
    </row>
    <row r="2273" spans="1:10">
      <c r="A2273">
        <v>2272</v>
      </c>
      <c r="B2273" t="s">
        <v>2255</v>
      </c>
      <c r="C2273" t="s">
        <v>3006</v>
      </c>
      <c r="D2273" t="s">
        <v>3027</v>
      </c>
      <c r="E2273">
        <v>21</v>
      </c>
      <c r="F2273" t="s">
        <v>539</v>
      </c>
      <c r="G2273" t="s">
        <v>540</v>
      </c>
      <c r="H2273">
        <v>21</v>
      </c>
      <c r="I2273" t="s">
        <v>51</v>
      </c>
      <c r="J2273" t="s">
        <v>38</v>
      </c>
    </row>
    <row r="2274" spans="1:10">
      <c r="A2274">
        <v>2273</v>
      </c>
      <c r="B2274" t="s">
        <v>2255</v>
      </c>
      <c r="C2274" t="s">
        <v>3006</v>
      </c>
      <c r="D2274" t="s">
        <v>3028</v>
      </c>
      <c r="E2274">
        <v>22</v>
      </c>
      <c r="F2274" t="s">
        <v>539</v>
      </c>
      <c r="G2274" t="s">
        <v>540</v>
      </c>
      <c r="H2274">
        <v>20</v>
      </c>
      <c r="I2274" t="s">
        <v>99</v>
      </c>
      <c r="J2274" t="s">
        <v>38</v>
      </c>
    </row>
    <row r="2275" spans="1:10">
      <c r="A2275">
        <v>2274</v>
      </c>
      <c r="B2275" t="s">
        <v>2255</v>
      </c>
      <c r="C2275" t="s">
        <v>3006</v>
      </c>
      <c r="D2275" t="s">
        <v>3029</v>
      </c>
      <c r="E2275">
        <v>23</v>
      </c>
      <c r="F2275" t="s">
        <v>452</v>
      </c>
      <c r="G2275" t="s">
        <v>453</v>
      </c>
      <c r="H2275">
        <v>19</v>
      </c>
      <c r="I2275" t="s">
        <v>56</v>
      </c>
      <c r="J2275" t="s">
        <v>38</v>
      </c>
    </row>
    <row r="2276" spans="1:10">
      <c r="A2276">
        <v>2275</v>
      </c>
      <c r="B2276" t="s">
        <v>2255</v>
      </c>
      <c r="C2276" t="s">
        <v>3006</v>
      </c>
      <c r="D2276" t="s">
        <v>3030</v>
      </c>
      <c r="E2276">
        <v>24</v>
      </c>
      <c r="F2276" t="s">
        <v>452</v>
      </c>
      <c r="G2276" t="s">
        <v>453</v>
      </c>
      <c r="H2276">
        <v>21</v>
      </c>
      <c r="I2276" t="s">
        <v>175</v>
      </c>
      <c r="J2276" t="s">
        <v>38</v>
      </c>
    </row>
    <row r="2277" spans="1:10">
      <c r="A2277">
        <v>2276</v>
      </c>
      <c r="B2277" t="s">
        <v>2255</v>
      </c>
      <c r="C2277" t="s">
        <v>3006</v>
      </c>
      <c r="D2277" t="s">
        <v>3031</v>
      </c>
      <c r="E2277">
        <v>25</v>
      </c>
      <c r="F2277" t="s">
        <v>84</v>
      </c>
      <c r="G2277" t="s">
        <v>85</v>
      </c>
      <c r="H2277">
        <v>21</v>
      </c>
      <c r="I2277" t="s">
        <v>9</v>
      </c>
      <c r="J2277" t="s">
        <v>38</v>
      </c>
    </row>
    <row r="2278" spans="1:10">
      <c r="A2278">
        <v>2277</v>
      </c>
      <c r="B2278" t="s">
        <v>2255</v>
      </c>
      <c r="C2278" t="s">
        <v>3006</v>
      </c>
      <c r="D2278" t="s">
        <v>1297</v>
      </c>
      <c r="E2278">
        <v>26</v>
      </c>
      <c r="F2278" t="s">
        <v>3032</v>
      </c>
      <c r="G2278" t="s">
        <v>3033</v>
      </c>
      <c r="H2278">
        <v>18</v>
      </c>
      <c r="I2278" t="s">
        <v>99</v>
      </c>
      <c r="J2278" t="s">
        <v>38</v>
      </c>
    </row>
    <row r="2279" spans="1:10">
      <c r="A2279">
        <v>2278</v>
      </c>
      <c r="B2279" t="s">
        <v>2255</v>
      </c>
      <c r="C2279" t="s">
        <v>3006</v>
      </c>
      <c r="D2279" t="s">
        <v>3034</v>
      </c>
      <c r="E2279">
        <v>27</v>
      </c>
      <c r="F2279" t="s">
        <v>3035</v>
      </c>
      <c r="G2279" t="s">
        <v>3036</v>
      </c>
      <c r="H2279">
        <v>20</v>
      </c>
      <c r="I2279" t="s">
        <v>196</v>
      </c>
      <c r="J2279" t="s">
        <v>38</v>
      </c>
    </row>
    <row r="2280" spans="1:10">
      <c r="A2280">
        <v>2279</v>
      </c>
      <c r="B2280" t="s">
        <v>2255</v>
      </c>
      <c r="C2280" t="s">
        <v>3006</v>
      </c>
      <c r="D2280" t="s">
        <v>3037</v>
      </c>
      <c r="E2280">
        <v>28</v>
      </c>
      <c r="F2280" t="s">
        <v>893</v>
      </c>
      <c r="G2280" t="s">
        <v>894</v>
      </c>
      <c r="H2280">
        <v>21</v>
      </c>
      <c r="I2280" t="s">
        <v>3038</v>
      </c>
      <c r="J2280" t="s">
        <v>38</v>
      </c>
    </row>
    <row r="2281" spans="1:10">
      <c r="A2281">
        <v>2280</v>
      </c>
      <c r="B2281" t="s">
        <v>2255</v>
      </c>
      <c r="C2281" t="s">
        <v>3006</v>
      </c>
      <c r="D2281" t="s">
        <v>592</v>
      </c>
      <c r="E2281">
        <v>29</v>
      </c>
      <c r="F2281" t="s">
        <v>893</v>
      </c>
      <c r="G2281" t="s">
        <v>894</v>
      </c>
      <c r="H2281">
        <v>19</v>
      </c>
      <c r="I2281" t="s">
        <v>179</v>
      </c>
      <c r="J2281" t="s">
        <v>38</v>
      </c>
    </row>
    <row r="2282" spans="1:10">
      <c r="A2282">
        <v>2281</v>
      </c>
      <c r="B2282" t="s">
        <v>2255</v>
      </c>
      <c r="C2282" t="s">
        <v>3006</v>
      </c>
      <c r="D2282" t="s">
        <v>3039</v>
      </c>
      <c r="E2282">
        <v>30</v>
      </c>
      <c r="F2282" t="s">
        <v>2761</v>
      </c>
      <c r="G2282" t="s">
        <v>2762</v>
      </c>
      <c r="H2282">
        <v>18</v>
      </c>
      <c r="I2282" t="s">
        <v>175</v>
      </c>
      <c r="J2282" t="s">
        <v>38</v>
      </c>
    </row>
    <row r="2283" spans="1:10">
      <c r="A2283">
        <v>2282</v>
      </c>
      <c r="B2283" t="s">
        <v>2255</v>
      </c>
      <c r="C2283" t="s">
        <v>3006</v>
      </c>
      <c r="D2283" t="s">
        <v>3040</v>
      </c>
      <c r="E2283">
        <v>31</v>
      </c>
      <c r="F2283" t="s">
        <v>2284</v>
      </c>
      <c r="G2283" t="s">
        <v>2285</v>
      </c>
      <c r="H2283">
        <v>21</v>
      </c>
      <c r="I2283" t="s">
        <v>196</v>
      </c>
      <c r="J2283" t="s">
        <v>38</v>
      </c>
    </row>
    <row r="2284" spans="1:10">
      <c r="A2284">
        <v>2283</v>
      </c>
      <c r="B2284" t="s">
        <v>2255</v>
      </c>
      <c r="C2284" t="s">
        <v>3006</v>
      </c>
      <c r="D2284" t="s">
        <v>3041</v>
      </c>
      <c r="E2284">
        <v>32</v>
      </c>
      <c r="F2284" t="s">
        <v>896</v>
      </c>
      <c r="G2284" t="s">
        <v>897</v>
      </c>
      <c r="H2284">
        <v>21</v>
      </c>
      <c r="I2284" t="s">
        <v>9</v>
      </c>
      <c r="J2284" t="s">
        <v>38</v>
      </c>
    </row>
    <row r="2285" spans="1:10">
      <c r="A2285">
        <v>2284</v>
      </c>
      <c r="B2285" t="s">
        <v>2255</v>
      </c>
      <c r="C2285" t="s">
        <v>3006</v>
      </c>
      <c r="D2285" t="s">
        <v>2773</v>
      </c>
      <c r="E2285">
        <v>33</v>
      </c>
      <c r="F2285" t="s">
        <v>2938</v>
      </c>
      <c r="G2285" t="s">
        <v>2939</v>
      </c>
      <c r="H2285">
        <v>21</v>
      </c>
      <c r="I2285" t="s">
        <v>14</v>
      </c>
      <c r="J2285" t="s">
        <v>38</v>
      </c>
    </row>
    <row r="2286" spans="1:10">
      <c r="A2286">
        <v>2285</v>
      </c>
      <c r="B2286" t="s">
        <v>2255</v>
      </c>
      <c r="C2286" t="s">
        <v>3006</v>
      </c>
      <c r="D2286" t="s">
        <v>3042</v>
      </c>
      <c r="E2286">
        <v>34</v>
      </c>
      <c r="F2286" t="s">
        <v>545</v>
      </c>
      <c r="G2286" t="s">
        <v>546</v>
      </c>
      <c r="H2286">
        <v>21</v>
      </c>
      <c r="I2286" t="s">
        <v>51</v>
      </c>
      <c r="J2286" t="s">
        <v>38</v>
      </c>
    </row>
    <row r="2287" spans="1:10">
      <c r="A2287">
        <v>2286</v>
      </c>
      <c r="B2287" t="s">
        <v>2255</v>
      </c>
      <c r="C2287" t="s">
        <v>3006</v>
      </c>
      <c r="D2287" t="s">
        <v>3043</v>
      </c>
      <c r="E2287">
        <v>35</v>
      </c>
      <c r="F2287" t="s">
        <v>899</v>
      </c>
      <c r="G2287" t="s">
        <v>900</v>
      </c>
      <c r="H2287">
        <v>21</v>
      </c>
      <c r="I2287" t="s">
        <v>175</v>
      </c>
      <c r="J2287" t="s">
        <v>1244</v>
      </c>
    </row>
    <row r="2288" spans="1:10">
      <c r="A2288">
        <v>2287</v>
      </c>
      <c r="B2288" t="s">
        <v>2255</v>
      </c>
      <c r="C2288" t="s">
        <v>3006</v>
      </c>
      <c r="D2288" t="s">
        <v>3044</v>
      </c>
      <c r="E2288">
        <v>36</v>
      </c>
      <c r="F2288" t="s">
        <v>2318</v>
      </c>
      <c r="G2288" t="s">
        <v>691</v>
      </c>
      <c r="H2288">
        <v>20</v>
      </c>
      <c r="I2288" t="s">
        <v>99</v>
      </c>
      <c r="J2288" t="s">
        <v>38</v>
      </c>
    </row>
    <row r="2289" spans="1:10">
      <c r="A2289">
        <v>2288</v>
      </c>
      <c r="B2289" t="s">
        <v>2255</v>
      </c>
      <c r="C2289" t="s">
        <v>3006</v>
      </c>
      <c r="D2289" t="s">
        <v>3045</v>
      </c>
      <c r="E2289">
        <v>37</v>
      </c>
      <c r="F2289" t="s">
        <v>2318</v>
      </c>
      <c r="G2289" t="s">
        <v>691</v>
      </c>
      <c r="H2289">
        <v>19</v>
      </c>
      <c r="I2289" t="s">
        <v>51</v>
      </c>
      <c r="J2289" t="s">
        <v>38</v>
      </c>
    </row>
    <row r="2290" spans="1:10">
      <c r="A2290">
        <v>2289</v>
      </c>
      <c r="B2290" t="s">
        <v>2255</v>
      </c>
      <c r="C2290" t="s">
        <v>3006</v>
      </c>
      <c r="D2290" t="s">
        <v>3046</v>
      </c>
      <c r="E2290">
        <v>38</v>
      </c>
      <c r="F2290" t="s">
        <v>2318</v>
      </c>
      <c r="G2290" t="s">
        <v>691</v>
      </c>
      <c r="H2290">
        <v>19</v>
      </c>
      <c r="I2290" t="s">
        <v>51</v>
      </c>
      <c r="J2290" t="s">
        <v>38</v>
      </c>
    </row>
    <row r="2291" spans="1:10">
      <c r="A2291">
        <v>2290</v>
      </c>
      <c r="B2291" t="s">
        <v>2255</v>
      </c>
      <c r="C2291" t="s">
        <v>3006</v>
      </c>
      <c r="D2291" t="s">
        <v>3047</v>
      </c>
      <c r="E2291">
        <v>39</v>
      </c>
      <c r="F2291" t="s">
        <v>2318</v>
      </c>
      <c r="G2291" t="s">
        <v>691</v>
      </c>
      <c r="H2291">
        <v>20</v>
      </c>
      <c r="I2291" t="s">
        <v>19</v>
      </c>
      <c r="J2291" t="s">
        <v>38</v>
      </c>
    </row>
    <row r="2292" spans="1:10">
      <c r="A2292">
        <v>2291</v>
      </c>
      <c r="B2292" t="s">
        <v>2255</v>
      </c>
      <c r="C2292" t="s">
        <v>3006</v>
      </c>
      <c r="D2292" t="s">
        <v>3048</v>
      </c>
      <c r="E2292">
        <v>40</v>
      </c>
      <c r="F2292" t="s">
        <v>2318</v>
      </c>
      <c r="G2292" t="s">
        <v>691</v>
      </c>
      <c r="H2292">
        <v>20</v>
      </c>
      <c r="I2292" t="s">
        <v>196</v>
      </c>
      <c r="J2292" t="s">
        <v>38</v>
      </c>
    </row>
    <row r="2293" spans="1:10">
      <c r="A2293">
        <v>2292</v>
      </c>
      <c r="B2293" t="s">
        <v>2255</v>
      </c>
      <c r="C2293" t="s">
        <v>3006</v>
      </c>
      <c r="D2293" t="s">
        <v>2534</v>
      </c>
      <c r="E2293">
        <v>41</v>
      </c>
      <c r="F2293" t="s">
        <v>2318</v>
      </c>
      <c r="G2293" t="s">
        <v>691</v>
      </c>
      <c r="H2293">
        <v>16</v>
      </c>
      <c r="I2293" t="s">
        <v>44</v>
      </c>
      <c r="J2293" t="s">
        <v>38</v>
      </c>
    </row>
    <row r="2294" spans="1:10">
      <c r="A2294">
        <v>2293</v>
      </c>
      <c r="B2294" t="s">
        <v>2255</v>
      </c>
      <c r="C2294" t="s">
        <v>3006</v>
      </c>
      <c r="D2294" t="s">
        <v>3049</v>
      </c>
      <c r="E2294">
        <v>42</v>
      </c>
      <c r="F2294" t="s">
        <v>2318</v>
      </c>
      <c r="G2294" t="s">
        <v>691</v>
      </c>
      <c r="H2294">
        <v>19</v>
      </c>
      <c r="I2294" t="s">
        <v>14</v>
      </c>
      <c r="J2294" t="s">
        <v>38</v>
      </c>
    </row>
    <row r="2295" spans="1:10">
      <c r="A2295">
        <v>2294</v>
      </c>
      <c r="B2295" t="s">
        <v>2255</v>
      </c>
      <c r="C2295" t="s">
        <v>3006</v>
      </c>
      <c r="D2295" t="s">
        <v>3050</v>
      </c>
      <c r="E2295">
        <v>43</v>
      </c>
      <c r="F2295" t="s">
        <v>2318</v>
      </c>
      <c r="G2295" t="s">
        <v>691</v>
      </c>
      <c r="H2295">
        <v>18</v>
      </c>
      <c r="I2295" t="s">
        <v>51</v>
      </c>
      <c r="J2295" t="s">
        <v>38</v>
      </c>
    </row>
    <row r="2296" spans="1:10">
      <c r="A2296">
        <v>2295</v>
      </c>
      <c r="B2296" t="s">
        <v>2255</v>
      </c>
      <c r="C2296" t="s">
        <v>3006</v>
      </c>
      <c r="D2296" t="s">
        <v>3051</v>
      </c>
      <c r="E2296">
        <v>44</v>
      </c>
      <c r="F2296" t="s">
        <v>2318</v>
      </c>
      <c r="G2296" t="s">
        <v>691</v>
      </c>
      <c r="H2296">
        <v>19</v>
      </c>
      <c r="I2296" t="s">
        <v>196</v>
      </c>
      <c r="J2296" t="s">
        <v>38</v>
      </c>
    </row>
    <row r="2297" spans="1:10">
      <c r="A2297">
        <v>2296</v>
      </c>
      <c r="B2297" t="s">
        <v>2255</v>
      </c>
      <c r="C2297" t="s">
        <v>3006</v>
      </c>
      <c r="D2297" t="s">
        <v>3052</v>
      </c>
      <c r="E2297">
        <v>45</v>
      </c>
      <c r="F2297" t="s">
        <v>2318</v>
      </c>
      <c r="G2297" t="s">
        <v>691</v>
      </c>
      <c r="H2297">
        <v>20</v>
      </c>
      <c r="I2297" t="s">
        <v>14</v>
      </c>
      <c r="J2297" t="s">
        <v>38</v>
      </c>
    </row>
    <row r="2298" spans="1:10">
      <c r="A2298">
        <v>2297</v>
      </c>
      <c r="B2298" t="s">
        <v>2255</v>
      </c>
      <c r="C2298" t="s">
        <v>3006</v>
      </c>
      <c r="D2298" t="s">
        <v>3053</v>
      </c>
      <c r="E2298">
        <v>46</v>
      </c>
      <c r="F2298" t="s">
        <v>2318</v>
      </c>
      <c r="G2298" t="s">
        <v>691</v>
      </c>
      <c r="H2298">
        <v>19</v>
      </c>
      <c r="I2298" t="s">
        <v>14</v>
      </c>
      <c r="J2298" t="s">
        <v>38</v>
      </c>
    </row>
    <row r="2299" spans="1:10">
      <c r="A2299">
        <v>2298</v>
      </c>
      <c r="B2299" t="s">
        <v>2255</v>
      </c>
      <c r="C2299" t="s">
        <v>3006</v>
      </c>
      <c r="D2299" t="s">
        <v>3054</v>
      </c>
      <c r="E2299">
        <v>47</v>
      </c>
      <c r="F2299" t="s">
        <v>2318</v>
      </c>
      <c r="G2299" t="s">
        <v>691</v>
      </c>
      <c r="H2299">
        <v>20</v>
      </c>
      <c r="I2299" t="s">
        <v>679</v>
      </c>
      <c r="J2299" t="s">
        <v>38</v>
      </c>
    </row>
    <row r="2300" spans="1:10">
      <c r="A2300">
        <v>2299</v>
      </c>
      <c r="B2300" t="s">
        <v>2255</v>
      </c>
      <c r="C2300" t="s">
        <v>3006</v>
      </c>
      <c r="D2300" t="s">
        <v>3055</v>
      </c>
      <c r="E2300">
        <v>48</v>
      </c>
      <c r="F2300" t="s">
        <v>2318</v>
      </c>
      <c r="G2300" t="s">
        <v>691</v>
      </c>
      <c r="H2300">
        <v>19</v>
      </c>
      <c r="I2300" t="s">
        <v>19</v>
      </c>
      <c r="J2300" t="s">
        <v>38</v>
      </c>
    </row>
    <row r="2301" spans="1:10">
      <c r="A2301">
        <v>2300</v>
      </c>
      <c r="B2301" t="s">
        <v>2255</v>
      </c>
      <c r="C2301" t="s">
        <v>3006</v>
      </c>
      <c r="D2301" t="s">
        <v>3056</v>
      </c>
      <c r="E2301">
        <v>49</v>
      </c>
      <c r="F2301" t="s">
        <v>2318</v>
      </c>
      <c r="G2301" t="s">
        <v>691</v>
      </c>
      <c r="H2301">
        <v>20</v>
      </c>
      <c r="I2301" t="s">
        <v>9</v>
      </c>
      <c r="J2301" t="s">
        <v>38</v>
      </c>
    </row>
    <row r="2302" spans="1:10">
      <c r="A2302">
        <v>2301</v>
      </c>
      <c r="B2302" t="s">
        <v>2255</v>
      </c>
      <c r="C2302" t="s">
        <v>3006</v>
      </c>
      <c r="D2302" t="s">
        <v>3057</v>
      </c>
      <c r="E2302">
        <v>50</v>
      </c>
      <c r="F2302" t="s">
        <v>2318</v>
      </c>
      <c r="G2302" t="s">
        <v>691</v>
      </c>
      <c r="H2302">
        <v>20</v>
      </c>
      <c r="I2302" t="s">
        <v>14</v>
      </c>
      <c r="J2302" t="s">
        <v>38</v>
      </c>
    </row>
    <row r="2303" spans="1:10">
      <c r="A2303">
        <v>2302</v>
      </c>
      <c r="B2303" t="s">
        <v>2255</v>
      </c>
      <c r="C2303" t="s">
        <v>3006</v>
      </c>
      <c r="D2303" t="s">
        <v>3058</v>
      </c>
      <c r="E2303">
        <v>51</v>
      </c>
      <c r="F2303" t="s">
        <v>2318</v>
      </c>
      <c r="G2303" t="s">
        <v>691</v>
      </c>
      <c r="H2303">
        <v>19</v>
      </c>
      <c r="I2303" t="s">
        <v>51</v>
      </c>
      <c r="J2303" t="s">
        <v>38</v>
      </c>
    </row>
    <row r="2304" spans="1:10">
      <c r="A2304">
        <v>2303</v>
      </c>
      <c r="B2304" t="s">
        <v>2255</v>
      </c>
      <c r="C2304" t="s">
        <v>3006</v>
      </c>
      <c r="D2304" t="s">
        <v>3059</v>
      </c>
      <c r="E2304">
        <v>52</v>
      </c>
      <c r="F2304" t="s">
        <v>2318</v>
      </c>
      <c r="G2304" t="s">
        <v>691</v>
      </c>
      <c r="H2304">
        <v>20</v>
      </c>
      <c r="I2304" t="s">
        <v>131</v>
      </c>
      <c r="J2304" t="s">
        <v>38</v>
      </c>
    </row>
    <row r="2305" spans="1:10">
      <c r="A2305">
        <v>2304</v>
      </c>
      <c r="B2305" t="s">
        <v>2255</v>
      </c>
      <c r="C2305" t="s">
        <v>3006</v>
      </c>
      <c r="D2305" t="s">
        <v>3060</v>
      </c>
      <c r="E2305">
        <v>53</v>
      </c>
      <c r="F2305" t="s">
        <v>2318</v>
      </c>
      <c r="G2305" t="s">
        <v>691</v>
      </c>
      <c r="H2305">
        <v>19</v>
      </c>
      <c r="I2305" t="s">
        <v>9</v>
      </c>
      <c r="J2305" t="s">
        <v>38</v>
      </c>
    </row>
    <row r="2306" spans="1:10">
      <c r="A2306">
        <v>2305</v>
      </c>
      <c r="B2306" t="s">
        <v>2255</v>
      </c>
      <c r="C2306" t="s">
        <v>3006</v>
      </c>
      <c r="D2306" t="s">
        <v>3061</v>
      </c>
      <c r="E2306">
        <v>54</v>
      </c>
      <c r="F2306" t="s">
        <v>2318</v>
      </c>
      <c r="G2306" t="s">
        <v>691</v>
      </c>
      <c r="H2306">
        <v>18</v>
      </c>
      <c r="I2306" t="s">
        <v>175</v>
      </c>
      <c r="J2306" t="s">
        <v>38</v>
      </c>
    </row>
    <row r="2307" spans="1:10">
      <c r="A2307">
        <v>2306</v>
      </c>
      <c r="B2307" t="s">
        <v>2255</v>
      </c>
      <c r="C2307" t="s">
        <v>3006</v>
      </c>
      <c r="D2307" t="s">
        <v>3062</v>
      </c>
      <c r="E2307">
        <v>55</v>
      </c>
      <c r="F2307" t="s">
        <v>2318</v>
      </c>
      <c r="G2307" t="s">
        <v>691</v>
      </c>
      <c r="H2307">
        <v>19</v>
      </c>
      <c r="I2307" t="s">
        <v>19</v>
      </c>
      <c r="J2307" t="s">
        <v>38</v>
      </c>
    </row>
    <row r="2308" spans="1:10">
      <c r="A2308">
        <v>2307</v>
      </c>
      <c r="B2308" t="s">
        <v>2255</v>
      </c>
      <c r="C2308" t="s">
        <v>3006</v>
      </c>
      <c r="D2308" t="s">
        <v>3063</v>
      </c>
      <c r="E2308">
        <v>56</v>
      </c>
      <c r="F2308" t="s">
        <v>2318</v>
      </c>
      <c r="G2308" t="s">
        <v>691</v>
      </c>
      <c r="H2308">
        <v>19</v>
      </c>
      <c r="I2308" t="s">
        <v>51</v>
      </c>
      <c r="J2308" t="s">
        <v>38</v>
      </c>
    </row>
    <row r="2309" spans="1:10">
      <c r="A2309">
        <v>2308</v>
      </c>
      <c r="B2309" t="s">
        <v>2255</v>
      </c>
      <c r="C2309" t="s">
        <v>3006</v>
      </c>
      <c r="D2309" t="s">
        <v>3064</v>
      </c>
      <c r="E2309">
        <v>57</v>
      </c>
      <c r="F2309" t="s">
        <v>2318</v>
      </c>
      <c r="G2309" t="s">
        <v>691</v>
      </c>
      <c r="H2309">
        <v>18</v>
      </c>
      <c r="I2309" t="s">
        <v>14</v>
      </c>
      <c r="J2309" t="s">
        <v>38</v>
      </c>
    </row>
    <row r="2310" spans="1:10">
      <c r="A2310">
        <v>2309</v>
      </c>
      <c r="B2310" t="s">
        <v>2255</v>
      </c>
      <c r="C2310" t="s">
        <v>3006</v>
      </c>
      <c r="D2310" t="s">
        <v>3065</v>
      </c>
      <c r="E2310">
        <v>58</v>
      </c>
      <c r="F2310" t="s">
        <v>2318</v>
      </c>
      <c r="G2310" t="s">
        <v>691</v>
      </c>
      <c r="H2310">
        <v>19</v>
      </c>
      <c r="I2310" t="s">
        <v>196</v>
      </c>
      <c r="J2310" t="s">
        <v>38</v>
      </c>
    </row>
    <row r="2311" spans="1:10">
      <c r="A2311">
        <v>2310</v>
      </c>
      <c r="B2311" t="s">
        <v>2255</v>
      </c>
      <c r="C2311" t="s">
        <v>3006</v>
      </c>
      <c r="D2311" t="s">
        <v>3066</v>
      </c>
      <c r="E2311">
        <v>59</v>
      </c>
      <c r="F2311" t="s">
        <v>2318</v>
      </c>
      <c r="G2311" t="s">
        <v>691</v>
      </c>
      <c r="H2311">
        <v>18</v>
      </c>
      <c r="I2311" t="s">
        <v>51</v>
      </c>
      <c r="J2311" t="s">
        <v>38</v>
      </c>
    </row>
    <row r="2312" spans="1:10">
      <c r="A2312">
        <v>2311</v>
      </c>
      <c r="B2312" t="s">
        <v>2255</v>
      </c>
      <c r="C2312" t="s">
        <v>3006</v>
      </c>
      <c r="D2312" t="s">
        <v>3067</v>
      </c>
      <c r="E2312">
        <v>60</v>
      </c>
      <c r="F2312" t="s">
        <v>2318</v>
      </c>
      <c r="G2312" t="s">
        <v>691</v>
      </c>
      <c r="H2312">
        <v>19</v>
      </c>
      <c r="I2312" t="s">
        <v>9</v>
      </c>
      <c r="J2312" t="s">
        <v>38</v>
      </c>
    </row>
    <row r="2313" spans="1:10">
      <c r="A2313">
        <v>2312</v>
      </c>
      <c r="B2313" t="s">
        <v>2255</v>
      </c>
      <c r="C2313" t="s">
        <v>3006</v>
      </c>
      <c r="D2313" t="s">
        <v>3068</v>
      </c>
      <c r="E2313">
        <v>61</v>
      </c>
      <c r="F2313" t="s">
        <v>2318</v>
      </c>
      <c r="G2313" t="s">
        <v>691</v>
      </c>
      <c r="H2313">
        <v>19</v>
      </c>
      <c r="I2313" t="s">
        <v>123</v>
      </c>
      <c r="J2313" t="s">
        <v>38</v>
      </c>
    </row>
    <row r="2314" spans="1:10">
      <c r="A2314">
        <v>2313</v>
      </c>
      <c r="B2314" t="s">
        <v>2255</v>
      </c>
      <c r="C2314" t="s">
        <v>3006</v>
      </c>
      <c r="D2314" t="s">
        <v>3069</v>
      </c>
      <c r="E2314">
        <v>62</v>
      </c>
      <c r="F2314" t="s">
        <v>2318</v>
      </c>
      <c r="G2314" t="s">
        <v>691</v>
      </c>
      <c r="H2314">
        <v>19</v>
      </c>
      <c r="I2314" t="s">
        <v>14</v>
      </c>
      <c r="J2314" t="s">
        <v>38</v>
      </c>
    </row>
    <row r="2315" spans="1:10">
      <c r="A2315">
        <v>2314</v>
      </c>
      <c r="B2315" t="s">
        <v>2255</v>
      </c>
      <c r="C2315" t="s">
        <v>3006</v>
      </c>
      <c r="D2315" t="s">
        <v>3070</v>
      </c>
      <c r="E2315">
        <v>63</v>
      </c>
      <c r="F2315" t="s">
        <v>2318</v>
      </c>
      <c r="G2315" t="s">
        <v>691</v>
      </c>
      <c r="H2315">
        <v>18</v>
      </c>
      <c r="I2315" t="s">
        <v>196</v>
      </c>
      <c r="J2315" t="s">
        <v>38</v>
      </c>
    </row>
    <row r="2316" spans="1:10">
      <c r="A2316">
        <v>2315</v>
      </c>
      <c r="B2316" t="s">
        <v>2255</v>
      </c>
      <c r="C2316" t="s">
        <v>3006</v>
      </c>
      <c r="D2316" t="s">
        <v>3071</v>
      </c>
      <c r="E2316">
        <v>64</v>
      </c>
      <c r="F2316" t="s">
        <v>2318</v>
      </c>
      <c r="G2316" t="s">
        <v>691</v>
      </c>
      <c r="H2316">
        <v>19</v>
      </c>
      <c r="I2316" t="s">
        <v>123</v>
      </c>
      <c r="J2316" t="s">
        <v>38</v>
      </c>
    </row>
    <row r="2317" spans="1:10">
      <c r="A2317">
        <v>2316</v>
      </c>
      <c r="B2317" t="s">
        <v>2255</v>
      </c>
      <c r="C2317" t="s">
        <v>3006</v>
      </c>
      <c r="D2317" t="s">
        <v>3072</v>
      </c>
      <c r="E2317">
        <v>65</v>
      </c>
      <c r="F2317" t="s">
        <v>2318</v>
      </c>
      <c r="G2317" t="s">
        <v>691</v>
      </c>
      <c r="H2317">
        <v>19</v>
      </c>
      <c r="I2317" t="s">
        <v>9</v>
      </c>
      <c r="J2317" t="s">
        <v>38</v>
      </c>
    </row>
    <row r="2318" spans="1:10">
      <c r="A2318">
        <v>2317</v>
      </c>
      <c r="B2318" t="s">
        <v>2255</v>
      </c>
      <c r="C2318" t="s">
        <v>3006</v>
      </c>
      <c r="D2318" t="s">
        <v>3073</v>
      </c>
      <c r="E2318">
        <v>66</v>
      </c>
      <c r="F2318" t="s">
        <v>2318</v>
      </c>
      <c r="G2318" t="s">
        <v>691</v>
      </c>
      <c r="H2318">
        <v>18</v>
      </c>
      <c r="I2318" t="s">
        <v>19</v>
      </c>
      <c r="J2318" t="s">
        <v>38</v>
      </c>
    </row>
    <row r="2319" spans="1:10">
      <c r="A2319">
        <v>2318</v>
      </c>
      <c r="B2319" t="s">
        <v>2255</v>
      </c>
      <c r="C2319" t="s">
        <v>3006</v>
      </c>
      <c r="D2319" t="s">
        <v>3074</v>
      </c>
      <c r="E2319">
        <v>67</v>
      </c>
      <c r="F2319" t="s">
        <v>2318</v>
      </c>
      <c r="G2319" t="s">
        <v>691</v>
      </c>
      <c r="H2319">
        <v>19</v>
      </c>
      <c r="I2319" t="s">
        <v>165</v>
      </c>
      <c r="J2319" t="s">
        <v>38</v>
      </c>
    </row>
    <row r="2320" spans="1:10">
      <c r="A2320">
        <v>2319</v>
      </c>
      <c r="B2320" t="s">
        <v>2255</v>
      </c>
      <c r="C2320" t="s">
        <v>3006</v>
      </c>
      <c r="D2320" t="s">
        <v>3075</v>
      </c>
      <c r="E2320">
        <v>68</v>
      </c>
      <c r="F2320" t="s">
        <v>2318</v>
      </c>
      <c r="G2320" t="s">
        <v>691</v>
      </c>
      <c r="H2320">
        <v>19</v>
      </c>
      <c r="I2320" t="s">
        <v>51</v>
      </c>
      <c r="J2320" t="s">
        <v>38</v>
      </c>
    </row>
    <row r="2321" spans="1:10">
      <c r="A2321">
        <v>2320</v>
      </c>
      <c r="B2321" t="s">
        <v>2255</v>
      </c>
      <c r="C2321" t="s">
        <v>3006</v>
      </c>
      <c r="D2321" t="s">
        <v>3076</v>
      </c>
      <c r="E2321">
        <v>69</v>
      </c>
      <c r="F2321" t="s">
        <v>2318</v>
      </c>
      <c r="G2321" t="s">
        <v>691</v>
      </c>
      <c r="H2321">
        <v>19</v>
      </c>
      <c r="I2321" t="s">
        <v>410</v>
      </c>
      <c r="J2321" t="s">
        <v>38</v>
      </c>
    </row>
    <row r="2322" spans="1:10">
      <c r="A2322">
        <v>2321</v>
      </c>
      <c r="B2322" t="s">
        <v>2255</v>
      </c>
      <c r="C2322" t="s">
        <v>3006</v>
      </c>
      <c r="D2322" t="s">
        <v>3077</v>
      </c>
      <c r="E2322">
        <v>70</v>
      </c>
      <c r="F2322" t="s">
        <v>2318</v>
      </c>
      <c r="G2322" t="s">
        <v>691</v>
      </c>
      <c r="H2322">
        <v>19</v>
      </c>
      <c r="I2322" t="s">
        <v>99</v>
      </c>
      <c r="J2322" t="s">
        <v>38</v>
      </c>
    </row>
    <row r="2323" spans="1:10">
      <c r="A2323">
        <v>2322</v>
      </c>
      <c r="B2323" t="s">
        <v>2255</v>
      </c>
      <c r="C2323" t="s">
        <v>3006</v>
      </c>
      <c r="D2323" t="s">
        <v>3078</v>
      </c>
      <c r="E2323">
        <v>71</v>
      </c>
      <c r="F2323" t="s">
        <v>2318</v>
      </c>
      <c r="G2323" t="s">
        <v>691</v>
      </c>
      <c r="H2323">
        <v>19</v>
      </c>
      <c r="I2323" t="s">
        <v>131</v>
      </c>
      <c r="J2323" t="s">
        <v>38</v>
      </c>
    </row>
    <row r="2324" spans="1:10">
      <c r="A2324">
        <v>2323</v>
      </c>
      <c r="B2324" t="s">
        <v>2255</v>
      </c>
      <c r="C2324" t="s">
        <v>3006</v>
      </c>
      <c r="D2324" t="s">
        <v>3079</v>
      </c>
      <c r="E2324">
        <v>72</v>
      </c>
      <c r="F2324" t="s">
        <v>2318</v>
      </c>
      <c r="G2324" t="s">
        <v>691</v>
      </c>
      <c r="H2324">
        <v>19</v>
      </c>
      <c r="I2324" t="s">
        <v>196</v>
      </c>
      <c r="J2324" t="s">
        <v>38</v>
      </c>
    </row>
    <row r="2325" spans="1:10">
      <c r="A2325">
        <v>2324</v>
      </c>
      <c r="B2325" t="s">
        <v>2255</v>
      </c>
      <c r="C2325" t="s">
        <v>3006</v>
      </c>
      <c r="D2325" t="s">
        <v>3080</v>
      </c>
      <c r="E2325">
        <v>73</v>
      </c>
      <c r="F2325" t="s">
        <v>2318</v>
      </c>
      <c r="G2325" t="s">
        <v>691</v>
      </c>
      <c r="H2325">
        <v>18</v>
      </c>
      <c r="I2325" t="s">
        <v>14</v>
      </c>
      <c r="J2325" t="s">
        <v>38</v>
      </c>
    </row>
    <row r="2326" spans="1:10">
      <c r="A2326">
        <v>2325</v>
      </c>
      <c r="B2326" t="s">
        <v>2255</v>
      </c>
      <c r="C2326" t="s">
        <v>3006</v>
      </c>
      <c r="D2326" t="s">
        <v>3081</v>
      </c>
      <c r="E2326">
        <v>74</v>
      </c>
      <c r="F2326" t="s">
        <v>2318</v>
      </c>
      <c r="G2326" t="s">
        <v>691</v>
      </c>
      <c r="H2326">
        <v>18</v>
      </c>
      <c r="I2326" t="s">
        <v>14</v>
      </c>
      <c r="J2326" t="s">
        <v>38</v>
      </c>
    </row>
    <row r="2327" spans="1:10">
      <c r="A2327">
        <v>2326</v>
      </c>
      <c r="B2327" t="s">
        <v>2255</v>
      </c>
      <c r="C2327" t="s">
        <v>3006</v>
      </c>
      <c r="D2327" t="s">
        <v>3082</v>
      </c>
      <c r="E2327">
        <v>75</v>
      </c>
      <c r="F2327" t="s">
        <v>2318</v>
      </c>
      <c r="G2327" t="s">
        <v>691</v>
      </c>
      <c r="H2327">
        <v>17</v>
      </c>
      <c r="I2327" t="s">
        <v>175</v>
      </c>
      <c r="J2327" t="s">
        <v>38</v>
      </c>
    </row>
    <row r="2328" spans="1:10">
      <c r="A2328">
        <v>2327</v>
      </c>
      <c r="B2328" t="s">
        <v>2255</v>
      </c>
      <c r="C2328" t="s">
        <v>3006</v>
      </c>
      <c r="D2328" t="s">
        <v>3083</v>
      </c>
      <c r="E2328">
        <v>76</v>
      </c>
      <c r="F2328" t="s">
        <v>2318</v>
      </c>
      <c r="G2328" t="s">
        <v>691</v>
      </c>
      <c r="H2328">
        <v>19</v>
      </c>
      <c r="I2328" t="s">
        <v>51</v>
      </c>
      <c r="J2328" t="s">
        <v>38</v>
      </c>
    </row>
    <row r="2329" spans="1:10">
      <c r="A2329">
        <v>2328</v>
      </c>
      <c r="B2329" t="s">
        <v>2255</v>
      </c>
      <c r="C2329" t="s">
        <v>3006</v>
      </c>
      <c r="D2329" t="s">
        <v>3084</v>
      </c>
      <c r="E2329">
        <v>77</v>
      </c>
      <c r="F2329" t="s">
        <v>2318</v>
      </c>
      <c r="G2329" t="s">
        <v>691</v>
      </c>
      <c r="H2329">
        <v>18</v>
      </c>
      <c r="I2329" t="s">
        <v>9</v>
      </c>
      <c r="J2329" t="s">
        <v>38</v>
      </c>
    </row>
    <row r="2330" spans="1:10">
      <c r="A2330">
        <v>2329</v>
      </c>
      <c r="B2330" t="s">
        <v>2255</v>
      </c>
      <c r="C2330" t="s">
        <v>3006</v>
      </c>
      <c r="D2330" t="s">
        <v>3085</v>
      </c>
      <c r="E2330">
        <v>78</v>
      </c>
      <c r="F2330" t="s">
        <v>2318</v>
      </c>
      <c r="G2330" t="s">
        <v>691</v>
      </c>
      <c r="H2330">
        <v>19</v>
      </c>
      <c r="I2330" t="s">
        <v>410</v>
      </c>
      <c r="J2330" t="s">
        <v>38</v>
      </c>
    </row>
    <row r="2331" spans="1:10">
      <c r="A2331">
        <v>2330</v>
      </c>
      <c r="B2331" t="s">
        <v>2255</v>
      </c>
      <c r="C2331" t="s">
        <v>3006</v>
      </c>
      <c r="D2331" t="s">
        <v>3086</v>
      </c>
      <c r="E2331">
        <v>79</v>
      </c>
      <c r="F2331" t="s">
        <v>2318</v>
      </c>
      <c r="G2331" t="s">
        <v>691</v>
      </c>
      <c r="H2331">
        <v>18</v>
      </c>
      <c r="I2331" t="s">
        <v>9</v>
      </c>
      <c r="J2331" t="s">
        <v>38</v>
      </c>
    </row>
    <row r="2332" spans="1:10">
      <c r="A2332">
        <v>2331</v>
      </c>
      <c r="B2332" t="s">
        <v>2255</v>
      </c>
      <c r="C2332" t="s">
        <v>3006</v>
      </c>
      <c r="D2332" t="s">
        <v>3087</v>
      </c>
      <c r="E2332">
        <v>80</v>
      </c>
      <c r="F2332" t="s">
        <v>2318</v>
      </c>
      <c r="G2332" t="s">
        <v>691</v>
      </c>
      <c r="H2332">
        <v>19</v>
      </c>
      <c r="I2332" t="s">
        <v>131</v>
      </c>
      <c r="J2332" t="s">
        <v>38</v>
      </c>
    </row>
    <row r="2333" spans="1:10">
      <c r="A2333">
        <v>2332</v>
      </c>
      <c r="B2333" t="s">
        <v>2255</v>
      </c>
      <c r="C2333" t="s">
        <v>3006</v>
      </c>
      <c r="D2333" t="s">
        <v>3088</v>
      </c>
      <c r="E2333">
        <v>81</v>
      </c>
      <c r="F2333" t="s">
        <v>2318</v>
      </c>
      <c r="G2333" t="s">
        <v>691</v>
      </c>
      <c r="H2333">
        <v>17</v>
      </c>
      <c r="I2333" t="s">
        <v>14</v>
      </c>
      <c r="J2333" t="s">
        <v>38</v>
      </c>
    </row>
    <row r="2334" spans="1:10">
      <c r="A2334">
        <v>2333</v>
      </c>
      <c r="B2334" t="s">
        <v>2255</v>
      </c>
      <c r="C2334" t="s">
        <v>3006</v>
      </c>
      <c r="D2334" t="s">
        <v>3089</v>
      </c>
      <c r="E2334">
        <v>82</v>
      </c>
      <c r="F2334" t="s">
        <v>2318</v>
      </c>
      <c r="G2334" t="s">
        <v>691</v>
      </c>
      <c r="H2334">
        <v>16</v>
      </c>
      <c r="I2334" t="s">
        <v>175</v>
      </c>
      <c r="J2334" t="s">
        <v>38</v>
      </c>
    </row>
    <row r="2335" spans="1:10">
      <c r="A2335">
        <v>2334</v>
      </c>
      <c r="B2335" t="s">
        <v>2255</v>
      </c>
      <c r="C2335" t="s">
        <v>3006</v>
      </c>
      <c r="D2335" t="s">
        <v>3090</v>
      </c>
      <c r="E2335">
        <v>83</v>
      </c>
      <c r="F2335" t="s">
        <v>2318</v>
      </c>
      <c r="G2335" t="s">
        <v>691</v>
      </c>
      <c r="H2335">
        <v>19</v>
      </c>
      <c r="I2335" t="s">
        <v>51</v>
      </c>
      <c r="J2335" t="s">
        <v>38</v>
      </c>
    </row>
    <row r="2336" spans="1:10">
      <c r="A2336">
        <v>2335</v>
      </c>
      <c r="B2336" t="s">
        <v>2255</v>
      </c>
      <c r="C2336" t="s">
        <v>3006</v>
      </c>
      <c r="D2336" t="s">
        <v>3091</v>
      </c>
      <c r="E2336">
        <v>84</v>
      </c>
      <c r="F2336" t="s">
        <v>2318</v>
      </c>
      <c r="G2336" t="s">
        <v>691</v>
      </c>
      <c r="H2336">
        <v>16</v>
      </c>
      <c r="I2336" t="s">
        <v>56</v>
      </c>
      <c r="J2336" t="s">
        <v>38</v>
      </c>
    </row>
    <row r="2337" spans="1:10">
      <c r="A2337">
        <v>2336</v>
      </c>
      <c r="B2337" t="s">
        <v>2255</v>
      </c>
      <c r="C2337" t="s">
        <v>3006</v>
      </c>
      <c r="D2337" t="s">
        <v>3092</v>
      </c>
      <c r="E2337">
        <v>85</v>
      </c>
      <c r="F2337" t="s">
        <v>2318</v>
      </c>
      <c r="G2337" t="s">
        <v>691</v>
      </c>
      <c r="H2337">
        <v>16</v>
      </c>
      <c r="I2337" t="s">
        <v>51</v>
      </c>
      <c r="J2337" t="s">
        <v>38</v>
      </c>
    </row>
    <row r="2338" spans="1:10">
      <c r="A2338">
        <v>2337</v>
      </c>
      <c r="B2338" t="s">
        <v>2255</v>
      </c>
      <c r="C2338" t="s">
        <v>3006</v>
      </c>
      <c r="D2338" t="s">
        <v>3093</v>
      </c>
      <c r="E2338">
        <v>86</v>
      </c>
      <c r="F2338" t="s">
        <v>2318</v>
      </c>
      <c r="G2338" t="s">
        <v>691</v>
      </c>
      <c r="H2338">
        <v>17</v>
      </c>
      <c r="I2338" t="s">
        <v>14</v>
      </c>
      <c r="J2338" t="s">
        <v>38</v>
      </c>
    </row>
    <row r="2339" spans="1:10">
      <c r="A2339">
        <v>2338</v>
      </c>
      <c r="B2339" t="s">
        <v>2255</v>
      </c>
      <c r="C2339" t="s">
        <v>3006</v>
      </c>
      <c r="D2339" t="s">
        <v>3094</v>
      </c>
      <c r="E2339">
        <v>87</v>
      </c>
      <c r="F2339" t="s">
        <v>2318</v>
      </c>
      <c r="G2339" t="s">
        <v>691</v>
      </c>
      <c r="H2339">
        <v>18</v>
      </c>
      <c r="I2339" t="s">
        <v>14</v>
      </c>
      <c r="J2339" t="s">
        <v>38</v>
      </c>
    </row>
    <row r="2340" spans="1:10">
      <c r="A2340">
        <v>2339</v>
      </c>
      <c r="B2340" t="s">
        <v>2255</v>
      </c>
      <c r="C2340" t="s">
        <v>3006</v>
      </c>
      <c r="D2340" t="s">
        <v>3095</v>
      </c>
      <c r="E2340">
        <v>88</v>
      </c>
      <c r="F2340" t="s">
        <v>2318</v>
      </c>
      <c r="G2340" t="s">
        <v>691</v>
      </c>
      <c r="H2340">
        <v>17</v>
      </c>
      <c r="I2340" t="s">
        <v>99</v>
      </c>
      <c r="J2340" t="s">
        <v>38</v>
      </c>
    </row>
    <row r="2341" spans="1:10">
      <c r="A2341">
        <v>2340</v>
      </c>
      <c r="B2341" t="s">
        <v>2255</v>
      </c>
      <c r="C2341" t="s">
        <v>3006</v>
      </c>
      <c r="D2341" t="s">
        <v>3096</v>
      </c>
      <c r="E2341">
        <v>89</v>
      </c>
      <c r="F2341" t="s">
        <v>2318</v>
      </c>
      <c r="G2341" t="s">
        <v>691</v>
      </c>
      <c r="H2341">
        <v>17</v>
      </c>
      <c r="I2341" t="s">
        <v>175</v>
      </c>
      <c r="J2341" t="s">
        <v>38</v>
      </c>
    </row>
    <row r="2342" spans="1:10">
      <c r="A2342">
        <v>2341</v>
      </c>
      <c r="B2342" t="s">
        <v>2255</v>
      </c>
      <c r="C2342" t="s">
        <v>3006</v>
      </c>
      <c r="D2342" t="s">
        <v>3097</v>
      </c>
      <c r="E2342">
        <v>90</v>
      </c>
      <c r="F2342" t="s">
        <v>2318</v>
      </c>
      <c r="G2342" t="s">
        <v>691</v>
      </c>
      <c r="H2342">
        <v>17</v>
      </c>
      <c r="I2342" t="s">
        <v>175</v>
      </c>
      <c r="J2342" t="s">
        <v>38</v>
      </c>
    </row>
    <row r="2343" spans="1:10">
      <c r="A2343">
        <v>2342</v>
      </c>
      <c r="B2343" t="s">
        <v>2255</v>
      </c>
      <c r="C2343" t="s">
        <v>3006</v>
      </c>
      <c r="D2343" t="s">
        <v>3098</v>
      </c>
      <c r="E2343">
        <v>91</v>
      </c>
      <c r="F2343" t="s">
        <v>2318</v>
      </c>
      <c r="G2343" t="s">
        <v>691</v>
      </c>
      <c r="H2343">
        <v>19</v>
      </c>
      <c r="I2343" t="s">
        <v>99</v>
      </c>
      <c r="J2343" t="s">
        <v>38</v>
      </c>
    </row>
    <row r="2344" spans="1:10">
      <c r="A2344">
        <v>2343</v>
      </c>
      <c r="B2344" t="s">
        <v>2255</v>
      </c>
      <c r="C2344" t="s">
        <v>3006</v>
      </c>
      <c r="D2344" t="s">
        <v>3099</v>
      </c>
      <c r="E2344">
        <v>92</v>
      </c>
      <c r="F2344" t="s">
        <v>2318</v>
      </c>
      <c r="G2344" t="s">
        <v>691</v>
      </c>
      <c r="H2344">
        <v>17</v>
      </c>
      <c r="I2344" t="s">
        <v>19</v>
      </c>
      <c r="J2344" t="s">
        <v>38</v>
      </c>
    </row>
    <row r="2345" spans="1:10">
      <c r="A2345">
        <v>2344</v>
      </c>
      <c r="B2345" t="s">
        <v>2255</v>
      </c>
      <c r="C2345" t="s">
        <v>3006</v>
      </c>
      <c r="D2345" t="s">
        <v>3100</v>
      </c>
      <c r="E2345">
        <v>93</v>
      </c>
      <c r="F2345" t="s">
        <v>2318</v>
      </c>
      <c r="G2345" t="s">
        <v>691</v>
      </c>
      <c r="H2345">
        <v>18</v>
      </c>
      <c r="I2345" t="s">
        <v>131</v>
      </c>
      <c r="J2345" t="s">
        <v>38</v>
      </c>
    </row>
    <row r="2346" spans="1:10">
      <c r="A2346">
        <v>2345</v>
      </c>
      <c r="B2346" t="s">
        <v>2255</v>
      </c>
      <c r="C2346" t="s">
        <v>3006</v>
      </c>
      <c r="D2346" t="s">
        <v>3101</v>
      </c>
      <c r="E2346">
        <v>94</v>
      </c>
      <c r="F2346" t="s">
        <v>2318</v>
      </c>
      <c r="G2346" t="s">
        <v>691</v>
      </c>
      <c r="H2346">
        <v>18</v>
      </c>
      <c r="I2346" t="s">
        <v>51</v>
      </c>
      <c r="J2346" t="s">
        <v>38</v>
      </c>
    </row>
    <row r="2347" spans="1:10">
      <c r="A2347">
        <v>2346</v>
      </c>
      <c r="B2347" t="s">
        <v>2255</v>
      </c>
      <c r="C2347" t="s">
        <v>3006</v>
      </c>
      <c r="D2347" t="s">
        <v>3102</v>
      </c>
      <c r="E2347">
        <v>95</v>
      </c>
      <c r="F2347" t="s">
        <v>2318</v>
      </c>
      <c r="G2347" t="s">
        <v>691</v>
      </c>
      <c r="H2347">
        <v>17</v>
      </c>
      <c r="I2347" t="s">
        <v>196</v>
      </c>
      <c r="J2347" t="s">
        <v>38</v>
      </c>
    </row>
    <row r="2348" spans="1:10">
      <c r="A2348">
        <v>2347</v>
      </c>
      <c r="B2348" t="s">
        <v>2255</v>
      </c>
      <c r="C2348" t="s">
        <v>3006</v>
      </c>
      <c r="D2348" t="s">
        <v>3103</v>
      </c>
      <c r="E2348">
        <v>96</v>
      </c>
      <c r="F2348" t="s">
        <v>2318</v>
      </c>
      <c r="G2348" t="s">
        <v>691</v>
      </c>
      <c r="H2348">
        <v>16</v>
      </c>
      <c r="I2348" t="s">
        <v>9</v>
      </c>
      <c r="J2348" t="s">
        <v>38</v>
      </c>
    </row>
    <row r="2349" spans="1:10">
      <c r="A2349">
        <v>2348</v>
      </c>
      <c r="B2349" t="s">
        <v>2255</v>
      </c>
      <c r="C2349" t="s">
        <v>3006</v>
      </c>
      <c r="D2349" t="s">
        <v>3104</v>
      </c>
      <c r="E2349">
        <v>97</v>
      </c>
      <c r="F2349" t="s">
        <v>2318</v>
      </c>
      <c r="G2349" t="s">
        <v>691</v>
      </c>
      <c r="H2349">
        <v>19</v>
      </c>
      <c r="I2349" t="s">
        <v>51</v>
      </c>
      <c r="J2349" t="s">
        <v>38</v>
      </c>
    </row>
    <row r="2350" spans="1:10">
      <c r="A2350">
        <v>2349</v>
      </c>
      <c r="B2350" t="s">
        <v>2255</v>
      </c>
      <c r="C2350" t="s">
        <v>3142</v>
      </c>
      <c r="D2350" t="s">
        <v>3105</v>
      </c>
      <c r="E2350">
        <v>1</v>
      </c>
      <c r="F2350" t="s">
        <v>33</v>
      </c>
      <c r="G2350" t="s">
        <v>34</v>
      </c>
      <c r="H2350">
        <v>36</v>
      </c>
      <c r="I2350" t="s">
        <v>144</v>
      </c>
      <c r="J2350" t="s">
        <v>38</v>
      </c>
    </row>
    <row r="2351" spans="1:10">
      <c r="A2351">
        <v>2350</v>
      </c>
      <c r="B2351" t="s">
        <v>2255</v>
      </c>
      <c r="C2351" t="s">
        <v>3142</v>
      </c>
      <c r="D2351" t="s">
        <v>3106</v>
      </c>
      <c r="E2351">
        <v>2</v>
      </c>
      <c r="F2351" t="s">
        <v>611</v>
      </c>
      <c r="G2351" t="s">
        <v>612</v>
      </c>
      <c r="H2351">
        <v>22</v>
      </c>
      <c r="I2351" t="s">
        <v>1025</v>
      </c>
      <c r="J2351" t="s">
        <v>38</v>
      </c>
    </row>
    <row r="2352" spans="1:10">
      <c r="A2352">
        <v>2351</v>
      </c>
      <c r="B2352" t="s">
        <v>2255</v>
      </c>
      <c r="C2352" t="s">
        <v>3142</v>
      </c>
      <c r="D2352" t="s">
        <v>3107</v>
      </c>
      <c r="E2352">
        <v>3</v>
      </c>
      <c r="F2352" t="s">
        <v>74</v>
      </c>
      <c r="G2352" t="s">
        <v>75</v>
      </c>
      <c r="H2352">
        <v>24</v>
      </c>
      <c r="I2352" t="s">
        <v>51</v>
      </c>
      <c r="J2352" t="s">
        <v>38</v>
      </c>
    </row>
    <row r="2353" spans="1:10">
      <c r="A2353">
        <v>2352</v>
      </c>
      <c r="B2353" t="s">
        <v>2255</v>
      </c>
      <c r="C2353" t="s">
        <v>3142</v>
      </c>
      <c r="D2353" t="s">
        <v>3108</v>
      </c>
      <c r="E2353">
        <v>4</v>
      </c>
      <c r="F2353" t="s">
        <v>74</v>
      </c>
      <c r="G2353" t="s">
        <v>75</v>
      </c>
      <c r="H2353">
        <v>31</v>
      </c>
      <c r="I2353" t="s">
        <v>40</v>
      </c>
      <c r="J2353" t="s">
        <v>22</v>
      </c>
    </row>
    <row r="2354" spans="1:10">
      <c r="A2354">
        <v>2353</v>
      </c>
      <c r="B2354" t="s">
        <v>2255</v>
      </c>
      <c r="C2354" t="s">
        <v>3142</v>
      </c>
      <c r="D2354" t="s">
        <v>3109</v>
      </c>
      <c r="E2354">
        <v>5</v>
      </c>
      <c r="F2354" t="s">
        <v>278</v>
      </c>
      <c r="G2354" t="s">
        <v>279</v>
      </c>
      <c r="H2354">
        <v>24</v>
      </c>
      <c r="I2354" t="s">
        <v>99</v>
      </c>
      <c r="J2354" t="s">
        <v>38</v>
      </c>
    </row>
    <row r="2355" spans="1:10">
      <c r="A2355">
        <v>2354</v>
      </c>
      <c r="B2355" t="s">
        <v>2255</v>
      </c>
      <c r="C2355" t="s">
        <v>3142</v>
      </c>
      <c r="D2355" t="s">
        <v>3110</v>
      </c>
      <c r="E2355">
        <v>6</v>
      </c>
      <c r="F2355" t="s">
        <v>1016</v>
      </c>
      <c r="G2355" t="s">
        <v>1017</v>
      </c>
      <c r="H2355">
        <v>31</v>
      </c>
      <c r="I2355" t="s">
        <v>99</v>
      </c>
      <c r="J2355" t="s">
        <v>38</v>
      </c>
    </row>
    <row r="2356" spans="1:10">
      <c r="A2356">
        <v>2355</v>
      </c>
      <c r="B2356" t="s">
        <v>2255</v>
      </c>
      <c r="C2356" t="s">
        <v>3142</v>
      </c>
      <c r="D2356" t="s">
        <v>3111</v>
      </c>
      <c r="E2356">
        <v>7</v>
      </c>
      <c r="F2356" t="s">
        <v>1016</v>
      </c>
      <c r="G2356" t="s">
        <v>1017</v>
      </c>
      <c r="H2356">
        <v>31</v>
      </c>
      <c r="I2356" t="s">
        <v>3112</v>
      </c>
      <c r="J2356" t="s">
        <v>38</v>
      </c>
    </row>
    <row r="2357" spans="1:10">
      <c r="A2357">
        <v>2356</v>
      </c>
      <c r="B2357" t="s">
        <v>2255</v>
      </c>
      <c r="C2357" t="s">
        <v>3142</v>
      </c>
      <c r="D2357" t="s">
        <v>3113</v>
      </c>
      <c r="E2357">
        <v>8</v>
      </c>
      <c r="F2357" t="s">
        <v>1738</v>
      </c>
      <c r="G2357" t="s">
        <v>1739</v>
      </c>
      <c r="H2357">
        <v>30</v>
      </c>
      <c r="I2357" t="s">
        <v>9</v>
      </c>
      <c r="J2357" t="s">
        <v>38</v>
      </c>
    </row>
    <row r="2358" spans="1:10">
      <c r="A2358">
        <v>2357</v>
      </c>
      <c r="B2358" t="s">
        <v>2255</v>
      </c>
      <c r="C2358" t="s">
        <v>3142</v>
      </c>
      <c r="D2358" t="s">
        <v>3114</v>
      </c>
      <c r="E2358">
        <v>9</v>
      </c>
      <c r="F2358" t="s">
        <v>1738</v>
      </c>
      <c r="G2358" t="s">
        <v>1739</v>
      </c>
      <c r="H2358">
        <v>26</v>
      </c>
      <c r="I2358" t="s">
        <v>51</v>
      </c>
      <c r="J2358" t="s">
        <v>38</v>
      </c>
    </row>
    <row r="2359" spans="1:10">
      <c r="A2359">
        <v>2358</v>
      </c>
      <c r="B2359" t="s">
        <v>2255</v>
      </c>
      <c r="C2359" t="s">
        <v>3142</v>
      </c>
      <c r="D2359" t="s">
        <v>3115</v>
      </c>
      <c r="E2359">
        <v>10</v>
      </c>
      <c r="F2359" t="s">
        <v>758</v>
      </c>
      <c r="G2359" t="s">
        <v>759</v>
      </c>
      <c r="H2359">
        <v>29</v>
      </c>
      <c r="I2359" t="s">
        <v>99</v>
      </c>
      <c r="J2359" t="s">
        <v>149</v>
      </c>
    </row>
    <row r="2360" spans="1:10">
      <c r="A2360">
        <v>2359</v>
      </c>
      <c r="B2360" t="s">
        <v>2255</v>
      </c>
      <c r="C2360" t="s">
        <v>3142</v>
      </c>
      <c r="D2360" t="s">
        <v>3116</v>
      </c>
      <c r="E2360">
        <v>11</v>
      </c>
      <c r="F2360" t="s">
        <v>446</v>
      </c>
      <c r="G2360" t="s">
        <v>447</v>
      </c>
      <c r="H2360">
        <v>20</v>
      </c>
      <c r="I2360" t="s">
        <v>14</v>
      </c>
      <c r="J2360" t="s">
        <v>38</v>
      </c>
    </row>
    <row r="2361" spans="1:10">
      <c r="A2361">
        <v>2360</v>
      </c>
      <c r="B2361" t="s">
        <v>2255</v>
      </c>
      <c r="C2361" t="s">
        <v>3142</v>
      </c>
      <c r="D2361" t="s">
        <v>3117</v>
      </c>
      <c r="E2361">
        <v>12</v>
      </c>
      <c r="F2361" t="s">
        <v>446</v>
      </c>
      <c r="G2361" t="s">
        <v>447</v>
      </c>
      <c r="H2361">
        <v>21</v>
      </c>
      <c r="I2361" t="s">
        <v>56</v>
      </c>
      <c r="J2361" t="s">
        <v>38</v>
      </c>
    </row>
    <row r="2362" spans="1:10">
      <c r="A2362">
        <v>2361</v>
      </c>
      <c r="B2362" t="s">
        <v>2255</v>
      </c>
      <c r="C2362" t="s">
        <v>3142</v>
      </c>
      <c r="D2362" t="s">
        <v>3118</v>
      </c>
      <c r="E2362">
        <v>13</v>
      </c>
      <c r="F2362" t="s">
        <v>181</v>
      </c>
      <c r="G2362" t="s">
        <v>182</v>
      </c>
      <c r="H2362">
        <v>24</v>
      </c>
      <c r="I2362" t="s">
        <v>264</v>
      </c>
      <c r="J2362" t="s">
        <v>38</v>
      </c>
    </row>
    <row r="2363" spans="1:10">
      <c r="A2363">
        <v>2362</v>
      </c>
      <c r="B2363" t="s">
        <v>2255</v>
      </c>
      <c r="C2363" t="s">
        <v>3142</v>
      </c>
      <c r="D2363" t="s">
        <v>3119</v>
      </c>
      <c r="E2363">
        <v>14</v>
      </c>
      <c r="F2363" t="s">
        <v>181</v>
      </c>
      <c r="G2363" t="s">
        <v>182</v>
      </c>
      <c r="H2363">
        <v>21</v>
      </c>
      <c r="I2363" t="s">
        <v>40</v>
      </c>
      <c r="J2363" t="s">
        <v>38</v>
      </c>
    </row>
    <row r="2364" spans="1:10">
      <c r="A2364">
        <v>2363</v>
      </c>
      <c r="B2364" t="s">
        <v>2255</v>
      </c>
      <c r="C2364" t="s">
        <v>3142</v>
      </c>
      <c r="D2364" t="s">
        <v>3120</v>
      </c>
      <c r="E2364">
        <v>15</v>
      </c>
      <c r="F2364" t="s">
        <v>957</v>
      </c>
      <c r="G2364" t="s">
        <v>958</v>
      </c>
      <c r="H2364">
        <v>40</v>
      </c>
      <c r="I2364" t="s">
        <v>94</v>
      </c>
      <c r="J2364" t="s">
        <v>38</v>
      </c>
    </row>
    <row r="2365" spans="1:10">
      <c r="A2365">
        <v>2364</v>
      </c>
      <c r="B2365" t="s">
        <v>2255</v>
      </c>
      <c r="C2365" t="s">
        <v>3142</v>
      </c>
      <c r="D2365" t="s">
        <v>3121</v>
      </c>
      <c r="E2365">
        <v>16</v>
      </c>
      <c r="F2365" t="s">
        <v>957</v>
      </c>
      <c r="G2365" t="s">
        <v>958</v>
      </c>
      <c r="H2365">
        <v>30</v>
      </c>
      <c r="I2365" t="s">
        <v>35</v>
      </c>
      <c r="J2365" t="s">
        <v>38</v>
      </c>
    </row>
    <row r="2366" spans="1:10">
      <c r="A2366">
        <v>2365</v>
      </c>
      <c r="B2366" t="s">
        <v>2255</v>
      </c>
      <c r="C2366" t="s">
        <v>3142</v>
      </c>
      <c r="D2366" t="s">
        <v>3122</v>
      </c>
      <c r="E2366">
        <v>17</v>
      </c>
      <c r="F2366" t="s">
        <v>1184</v>
      </c>
      <c r="G2366" t="s">
        <v>1185</v>
      </c>
      <c r="H2366">
        <v>23</v>
      </c>
      <c r="I2366" t="s">
        <v>19</v>
      </c>
      <c r="J2366" t="s">
        <v>38</v>
      </c>
    </row>
    <row r="2367" spans="1:10">
      <c r="A2367">
        <v>2366</v>
      </c>
      <c r="B2367" t="s">
        <v>2255</v>
      </c>
      <c r="C2367" t="s">
        <v>3142</v>
      </c>
      <c r="D2367" t="s">
        <v>3123</v>
      </c>
      <c r="E2367">
        <v>18</v>
      </c>
      <c r="F2367" t="s">
        <v>1184</v>
      </c>
      <c r="G2367" t="s">
        <v>1185</v>
      </c>
      <c r="H2367">
        <v>26</v>
      </c>
      <c r="I2367" t="s">
        <v>9</v>
      </c>
      <c r="J2367" t="s">
        <v>38</v>
      </c>
    </row>
    <row r="2368" spans="1:10">
      <c r="A2368">
        <v>2367</v>
      </c>
      <c r="B2368" t="s">
        <v>2255</v>
      </c>
      <c r="C2368" t="s">
        <v>3142</v>
      </c>
      <c r="D2368" t="s">
        <v>3124</v>
      </c>
      <c r="E2368">
        <v>19</v>
      </c>
      <c r="F2368" t="s">
        <v>1184</v>
      </c>
      <c r="G2368" t="s">
        <v>1185</v>
      </c>
      <c r="H2368">
        <v>25</v>
      </c>
      <c r="I2368" t="s">
        <v>51</v>
      </c>
      <c r="J2368" t="s">
        <v>38</v>
      </c>
    </row>
    <row r="2369" spans="1:10">
      <c r="A2369">
        <v>2368</v>
      </c>
      <c r="B2369" t="s">
        <v>2255</v>
      </c>
      <c r="C2369" t="s">
        <v>3142</v>
      </c>
      <c r="D2369" t="s">
        <v>3125</v>
      </c>
      <c r="E2369">
        <v>20</v>
      </c>
      <c r="F2369" t="s">
        <v>1184</v>
      </c>
      <c r="G2369" t="s">
        <v>1185</v>
      </c>
      <c r="H2369">
        <v>36</v>
      </c>
      <c r="I2369" t="s">
        <v>40</v>
      </c>
      <c r="J2369" t="s">
        <v>38</v>
      </c>
    </row>
    <row r="2370" spans="1:10">
      <c r="A2370">
        <v>2369</v>
      </c>
      <c r="B2370" t="s">
        <v>2255</v>
      </c>
      <c r="C2370" t="s">
        <v>3142</v>
      </c>
      <c r="D2370" t="s">
        <v>3126</v>
      </c>
      <c r="E2370">
        <v>21</v>
      </c>
      <c r="F2370" t="s">
        <v>1184</v>
      </c>
      <c r="G2370" t="s">
        <v>1185</v>
      </c>
      <c r="H2370">
        <v>32</v>
      </c>
      <c r="I2370" t="s">
        <v>14</v>
      </c>
      <c r="J2370" t="s">
        <v>38</v>
      </c>
    </row>
    <row r="2371" spans="1:10">
      <c r="A2371">
        <v>2370</v>
      </c>
      <c r="B2371" t="s">
        <v>2255</v>
      </c>
      <c r="C2371" t="s">
        <v>3142</v>
      </c>
      <c r="D2371" t="s">
        <v>3127</v>
      </c>
      <c r="E2371">
        <v>22</v>
      </c>
      <c r="F2371" t="s">
        <v>2482</v>
      </c>
      <c r="G2371" t="s">
        <v>2483</v>
      </c>
      <c r="H2371">
        <v>21</v>
      </c>
      <c r="I2371" t="s">
        <v>1258</v>
      </c>
      <c r="J2371" t="s">
        <v>38</v>
      </c>
    </row>
    <row r="2372" spans="1:10">
      <c r="A2372">
        <v>2371</v>
      </c>
      <c r="B2372" t="s">
        <v>2255</v>
      </c>
      <c r="C2372" t="s">
        <v>3142</v>
      </c>
      <c r="D2372" t="s">
        <v>3128</v>
      </c>
      <c r="E2372">
        <v>23</v>
      </c>
      <c r="F2372" t="s">
        <v>2482</v>
      </c>
      <c r="G2372" t="s">
        <v>2483</v>
      </c>
      <c r="H2372">
        <v>21</v>
      </c>
      <c r="I2372" t="s">
        <v>14</v>
      </c>
      <c r="J2372" t="s">
        <v>38</v>
      </c>
    </row>
    <row r="2373" spans="1:10">
      <c r="A2373">
        <v>2372</v>
      </c>
      <c r="B2373" t="s">
        <v>2255</v>
      </c>
      <c r="C2373" t="s">
        <v>3142</v>
      </c>
      <c r="D2373" t="s">
        <v>3129</v>
      </c>
      <c r="E2373">
        <v>24</v>
      </c>
      <c r="F2373" t="s">
        <v>2482</v>
      </c>
      <c r="G2373" t="s">
        <v>2483</v>
      </c>
      <c r="H2373">
        <v>23</v>
      </c>
      <c r="I2373" t="s">
        <v>179</v>
      </c>
      <c r="J2373" t="s">
        <v>38</v>
      </c>
    </row>
    <row r="2374" spans="1:10">
      <c r="A2374">
        <v>2373</v>
      </c>
      <c r="B2374" t="s">
        <v>2255</v>
      </c>
      <c r="C2374" t="s">
        <v>3142</v>
      </c>
      <c r="D2374" t="s">
        <v>3130</v>
      </c>
      <c r="E2374">
        <v>25</v>
      </c>
      <c r="F2374" t="s">
        <v>84</v>
      </c>
      <c r="G2374" t="s">
        <v>85</v>
      </c>
      <c r="H2374">
        <v>21</v>
      </c>
      <c r="I2374" t="s">
        <v>44</v>
      </c>
      <c r="J2374" t="s">
        <v>149</v>
      </c>
    </row>
    <row r="2375" spans="1:10">
      <c r="A2375">
        <v>2374</v>
      </c>
      <c r="B2375" t="s">
        <v>2255</v>
      </c>
      <c r="C2375" t="s">
        <v>3142</v>
      </c>
      <c r="D2375" t="s">
        <v>3131</v>
      </c>
      <c r="E2375">
        <v>26</v>
      </c>
      <c r="F2375" t="s">
        <v>84</v>
      </c>
      <c r="G2375" t="s">
        <v>85</v>
      </c>
      <c r="H2375">
        <v>18</v>
      </c>
      <c r="I2375" t="s">
        <v>99</v>
      </c>
      <c r="J2375" t="s">
        <v>38</v>
      </c>
    </row>
    <row r="2376" spans="1:10">
      <c r="A2376">
        <v>2375</v>
      </c>
      <c r="B2376" t="s">
        <v>2255</v>
      </c>
      <c r="C2376" t="s">
        <v>3142</v>
      </c>
      <c r="D2376" t="s">
        <v>3132</v>
      </c>
      <c r="E2376">
        <v>27</v>
      </c>
      <c r="F2376" t="s">
        <v>3133</v>
      </c>
      <c r="G2376" t="s">
        <v>3134</v>
      </c>
      <c r="H2376">
        <v>21</v>
      </c>
      <c r="I2376" t="s">
        <v>131</v>
      </c>
      <c r="J2376" t="s">
        <v>38</v>
      </c>
    </row>
    <row r="2377" spans="1:10">
      <c r="A2377">
        <v>2376</v>
      </c>
      <c r="B2377" t="s">
        <v>2255</v>
      </c>
      <c r="C2377" t="s">
        <v>3142</v>
      </c>
      <c r="D2377" t="s">
        <v>3135</v>
      </c>
      <c r="E2377">
        <v>28</v>
      </c>
      <c r="F2377" t="s">
        <v>3035</v>
      </c>
      <c r="G2377" t="s">
        <v>3036</v>
      </c>
      <c r="H2377">
        <v>21</v>
      </c>
      <c r="I2377" t="s">
        <v>134</v>
      </c>
      <c r="J2377" t="s">
        <v>38</v>
      </c>
    </row>
    <row r="2378" spans="1:10">
      <c r="A2378">
        <v>2377</v>
      </c>
      <c r="B2378" t="s">
        <v>2255</v>
      </c>
      <c r="C2378" t="s">
        <v>3142</v>
      </c>
      <c r="D2378" t="s">
        <v>3136</v>
      </c>
      <c r="E2378">
        <v>29</v>
      </c>
      <c r="F2378" t="s">
        <v>3137</v>
      </c>
      <c r="G2378" t="s">
        <v>3138</v>
      </c>
      <c r="H2378">
        <v>21</v>
      </c>
      <c r="I2378" t="s">
        <v>99</v>
      </c>
      <c r="J2378" t="s">
        <v>38</v>
      </c>
    </row>
    <row r="2379" spans="1:10">
      <c r="A2379">
        <v>2378</v>
      </c>
      <c r="B2379" t="s">
        <v>2255</v>
      </c>
      <c r="C2379" t="s">
        <v>3142</v>
      </c>
      <c r="D2379" t="s">
        <v>3139</v>
      </c>
      <c r="E2379">
        <v>30</v>
      </c>
      <c r="F2379" t="s">
        <v>3140</v>
      </c>
      <c r="G2379" t="s">
        <v>3141</v>
      </c>
      <c r="H2379">
        <v>20</v>
      </c>
      <c r="I2379" t="s">
        <v>9</v>
      </c>
      <c r="J2379" t="s">
        <v>38</v>
      </c>
    </row>
    <row r="2380" spans="1:10">
      <c r="A2380">
        <v>2379</v>
      </c>
      <c r="B2380" t="s">
        <v>2255</v>
      </c>
      <c r="C2380" t="s">
        <v>3142</v>
      </c>
      <c r="D2380" t="s">
        <v>3143</v>
      </c>
      <c r="E2380">
        <v>31</v>
      </c>
      <c r="F2380" t="s">
        <v>3140</v>
      </c>
      <c r="G2380" t="s">
        <v>3141</v>
      </c>
      <c r="H2380">
        <v>21</v>
      </c>
      <c r="I2380" t="s">
        <v>175</v>
      </c>
      <c r="J2380" t="s">
        <v>38</v>
      </c>
    </row>
    <row r="2381" spans="1:10">
      <c r="A2381">
        <v>2380</v>
      </c>
      <c r="B2381" t="s">
        <v>2255</v>
      </c>
      <c r="C2381" t="s">
        <v>3142</v>
      </c>
      <c r="D2381" t="s">
        <v>3144</v>
      </c>
      <c r="E2381">
        <v>32</v>
      </c>
      <c r="F2381" t="s">
        <v>2284</v>
      </c>
      <c r="G2381" t="s">
        <v>2285</v>
      </c>
      <c r="H2381">
        <v>21</v>
      </c>
      <c r="I2381" t="s">
        <v>14</v>
      </c>
      <c r="J2381" t="s">
        <v>38</v>
      </c>
    </row>
    <row r="2382" spans="1:10">
      <c r="A2382">
        <v>2381</v>
      </c>
      <c r="B2382" t="s">
        <v>2255</v>
      </c>
      <c r="C2382" t="s">
        <v>3142</v>
      </c>
      <c r="D2382" t="s">
        <v>3145</v>
      </c>
      <c r="E2382">
        <v>33</v>
      </c>
      <c r="F2382" t="s">
        <v>1023</v>
      </c>
      <c r="G2382" t="s">
        <v>1024</v>
      </c>
      <c r="H2382">
        <v>22</v>
      </c>
      <c r="I2382" t="s">
        <v>14</v>
      </c>
      <c r="J2382" t="s">
        <v>38</v>
      </c>
    </row>
    <row r="2383" spans="1:10">
      <c r="A2383">
        <v>2382</v>
      </c>
      <c r="B2383" t="s">
        <v>2255</v>
      </c>
      <c r="C2383" t="s">
        <v>3142</v>
      </c>
      <c r="D2383" t="s">
        <v>3146</v>
      </c>
      <c r="E2383">
        <v>34</v>
      </c>
      <c r="F2383" t="s">
        <v>1023</v>
      </c>
      <c r="G2383" t="s">
        <v>1024</v>
      </c>
      <c r="H2383">
        <v>21</v>
      </c>
      <c r="I2383" t="s">
        <v>99</v>
      </c>
      <c r="J2383" t="s">
        <v>38</v>
      </c>
    </row>
    <row r="2384" spans="1:10">
      <c r="A2384">
        <v>2383</v>
      </c>
      <c r="B2384" t="s">
        <v>2255</v>
      </c>
      <c r="C2384" t="s">
        <v>3142</v>
      </c>
      <c r="D2384" t="s">
        <v>3147</v>
      </c>
      <c r="E2384">
        <v>35</v>
      </c>
      <c r="F2384" t="s">
        <v>1023</v>
      </c>
      <c r="G2384" t="s">
        <v>1024</v>
      </c>
      <c r="H2384">
        <v>21</v>
      </c>
      <c r="I2384" t="s">
        <v>51</v>
      </c>
      <c r="J2384" t="s">
        <v>38</v>
      </c>
    </row>
    <row r="2385" spans="1:10">
      <c r="A2385">
        <v>2384</v>
      </c>
      <c r="B2385" t="s">
        <v>2255</v>
      </c>
      <c r="C2385" t="s">
        <v>3142</v>
      </c>
      <c r="D2385" t="s">
        <v>3148</v>
      </c>
      <c r="E2385">
        <v>36</v>
      </c>
      <c r="F2385" t="s">
        <v>3149</v>
      </c>
      <c r="G2385" t="s">
        <v>3150</v>
      </c>
      <c r="H2385">
        <v>17</v>
      </c>
      <c r="I2385" t="s">
        <v>175</v>
      </c>
      <c r="J2385" t="s">
        <v>38</v>
      </c>
    </row>
    <row r="2386" spans="1:10">
      <c r="A2386">
        <v>2385</v>
      </c>
      <c r="B2386" t="s">
        <v>2255</v>
      </c>
      <c r="C2386" t="s">
        <v>3142</v>
      </c>
      <c r="D2386" t="s">
        <v>3151</v>
      </c>
      <c r="E2386">
        <v>37</v>
      </c>
      <c r="F2386" t="s">
        <v>1139</v>
      </c>
      <c r="G2386" t="s">
        <v>1140</v>
      </c>
      <c r="H2386">
        <v>20</v>
      </c>
      <c r="I2386" t="s">
        <v>30</v>
      </c>
      <c r="J2386" t="s">
        <v>38</v>
      </c>
    </row>
    <row r="2387" spans="1:10">
      <c r="A2387">
        <v>2386</v>
      </c>
      <c r="B2387" t="s">
        <v>2255</v>
      </c>
      <c r="C2387" t="s">
        <v>3142</v>
      </c>
      <c r="D2387" t="s">
        <v>3152</v>
      </c>
      <c r="E2387">
        <v>38</v>
      </c>
      <c r="F2387" t="s">
        <v>3153</v>
      </c>
      <c r="G2387" t="s">
        <v>3154</v>
      </c>
      <c r="H2387">
        <v>22</v>
      </c>
      <c r="I2387" t="s">
        <v>9</v>
      </c>
      <c r="J2387" t="s">
        <v>38</v>
      </c>
    </row>
    <row r="2388" spans="1:10">
      <c r="A2388">
        <v>2387</v>
      </c>
      <c r="B2388" t="s">
        <v>2255</v>
      </c>
      <c r="C2388" t="s">
        <v>3142</v>
      </c>
      <c r="D2388" t="s">
        <v>2617</v>
      </c>
      <c r="E2388">
        <v>39</v>
      </c>
      <c r="F2388" t="s">
        <v>545</v>
      </c>
      <c r="G2388" t="s">
        <v>546</v>
      </c>
      <c r="H2388">
        <v>20</v>
      </c>
      <c r="I2388" t="s">
        <v>19</v>
      </c>
      <c r="J2388" t="s">
        <v>38</v>
      </c>
    </row>
    <row r="2389" spans="1:10">
      <c r="A2389">
        <v>2388</v>
      </c>
      <c r="B2389" t="s">
        <v>2255</v>
      </c>
      <c r="C2389" t="s">
        <v>3142</v>
      </c>
      <c r="D2389" t="s">
        <v>3155</v>
      </c>
      <c r="E2389">
        <v>40</v>
      </c>
      <c r="F2389" t="s">
        <v>548</v>
      </c>
      <c r="G2389" t="s">
        <v>549</v>
      </c>
      <c r="H2389">
        <v>22</v>
      </c>
      <c r="I2389" t="s">
        <v>51</v>
      </c>
      <c r="J2389" t="s">
        <v>38</v>
      </c>
    </row>
    <row r="2390" spans="1:10">
      <c r="A2390">
        <v>2389</v>
      </c>
      <c r="B2390" t="s">
        <v>2255</v>
      </c>
      <c r="C2390" t="s">
        <v>3142</v>
      </c>
      <c r="D2390" t="s">
        <v>3156</v>
      </c>
      <c r="E2390">
        <v>41</v>
      </c>
      <c r="F2390" t="s">
        <v>554</v>
      </c>
      <c r="G2390" t="s">
        <v>555</v>
      </c>
      <c r="H2390">
        <v>25</v>
      </c>
      <c r="I2390" t="s">
        <v>14</v>
      </c>
      <c r="J2390" t="s">
        <v>22</v>
      </c>
    </row>
    <row r="2391" spans="1:10">
      <c r="A2391">
        <v>2390</v>
      </c>
      <c r="B2391" t="s">
        <v>2255</v>
      </c>
      <c r="C2391" t="s">
        <v>3142</v>
      </c>
      <c r="D2391" t="s">
        <v>3157</v>
      </c>
      <c r="E2391">
        <v>42</v>
      </c>
      <c r="F2391" t="s">
        <v>1031</v>
      </c>
      <c r="G2391" t="s">
        <v>1032</v>
      </c>
      <c r="H2391">
        <v>22</v>
      </c>
      <c r="I2391" t="s">
        <v>44</v>
      </c>
      <c r="J2391" t="s">
        <v>38</v>
      </c>
    </row>
    <row r="2392" spans="1:10">
      <c r="A2392">
        <v>2391</v>
      </c>
      <c r="B2392" t="s">
        <v>2255</v>
      </c>
      <c r="C2392" t="s">
        <v>3142</v>
      </c>
      <c r="D2392" t="s">
        <v>3158</v>
      </c>
      <c r="E2392">
        <v>43</v>
      </c>
      <c r="F2392" t="s">
        <v>1031</v>
      </c>
      <c r="G2392" t="s">
        <v>1032</v>
      </c>
      <c r="H2392">
        <v>18</v>
      </c>
      <c r="I2392" t="s">
        <v>51</v>
      </c>
      <c r="J2392" t="s">
        <v>38</v>
      </c>
    </row>
    <row r="2393" spans="1:10">
      <c r="A2393">
        <v>2392</v>
      </c>
      <c r="B2393" t="s">
        <v>2255</v>
      </c>
      <c r="C2393" t="s">
        <v>3142</v>
      </c>
      <c r="D2393" t="s">
        <v>3159</v>
      </c>
      <c r="E2393">
        <v>44</v>
      </c>
      <c r="F2393" t="s">
        <v>194</v>
      </c>
      <c r="G2393" t="s">
        <v>195</v>
      </c>
      <c r="H2393">
        <v>19</v>
      </c>
      <c r="I2393" t="s">
        <v>144</v>
      </c>
      <c r="J2393" t="s">
        <v>38</v>
      </c>
    </row>
    <row r="2394" spans="1:10">
      <c r="A2394">
        <v>2393</v>
      </c>
      <c r="B2394" t="s">
        <v>2255</v>
      </c>
      <c r="C2394" t="s">
        <v>3142</v>
      </c>
      <c r="D2394" t="s">
        <v>3160</v>
      </c>
      <c r="E2394">
        <v>45</v>
      </c>
      <c r="F2394" t="s">
        <v>2318</v>
      </c>
      <c r="G2394" t="s">
        <v>691</v>
      </c>
      <c r="H2394">
        <v>20</v>
      </c>
      <c r="I2394" t="s">
        <v>131</v>
      </c>
      <c r="J2394" t="s">
        <v>38</v>
      </c>
    </row>
    <row r="2395" spans="1:10">
      <c r="A2395">
        <v>2394</v>
      </c>
      <c r="B2395" t="s">
        <v>2255</v>
      </c>
      <c r="C2395" t="s">
        <v>3142</v>
      </c>
      <c r="D2395" t="s">
        <v>3161</v>
      </c>
      <c r="E2395">
        <v>46</v>
      </c>
      <c r="F2395" t="s">
        <v>2318</v>
      </c>
      <c r="G2395" t="s">
        <v>691</v>
      </c>
      <c r="H2395">
        <v>19</v>
      </c>
      <c r="I2395" t="s">
        <v>40</v>
      </c>
      <c r="J2395" t="s">
        <v>38</v>
      </c>
    </row>
    <row r="2396" spans="1:10">
      <c r="A2396">
        <v>2395</v>
      </c>
      <c r="B2396" t="s">
        <v>2255</v>
      </c>
      <c r="C2396" t="s">
        <v>3142</v>
      </c>
      <c r="D2396" t="s">
        <v>3162</v>
      </c>
      <c r="E2396">
        <v>47</v>
      </c>
      <c r="F2396" t="s">
        <v>2318</v>
      </c>
      <c r="G2396" t="s">
        <v>691</v>
      </c>
      <c r="H2396">
        <v>20</v>
      </c>
      <c r="I2396" t="s">
        <v>51</v>
      </c>
      <c r="J2396" t="s">
        <v>38</v>
      </c>
    </row>
    <row r="2397" spans="1:10">
      <c r="A2397">
        <v>2396</v>
      </c>
      <c r="B2397" t="s">
        <v>2255</v>
      </c>
      <c r="C2397" t="s">
        <v>3142</v>
      </c>
      <c r="D2397" t="s">
        <v>3163</v>
      </c>
      <c r="E2397">
        <v>48</v>
      </c>
      <c r="F2397" t="s">
        <v>2318</v>
      </c>
      <c r="G2397" t="s">
        <v>691</v>
      </c>
      <c r="H2397">
        <v>20</v>
      </c>
      <c r="I2397" t="s">
        <v>175</v>
      </c>
      <c r="J2397" t="s">
        <v>38</v>
      </c>
    </row>
    <row r="2398" spans="1:10">
      <c r="A2398">
        <v>2397</v>
      </c>
      <c r="B2398" t="s">
        <v>2255</v>
      </c>
      <c r="C2398" t="s">
        <v>3142</v>
      </c>
      <c r="D2398" t="s">
        <v>3037</v>
      </c>
      <c r="E2398">
        <v>49</v>
      </c>
      <c r="F2398" t="s">
        <v>2318</v>
      </c>
      <c r="G2398" t="s">
        <v>691</v>
      </c>
      <c r="H2398">
        <v>20</v>
      </c>
      <c r="I2398" t="s">
        <v>30</v>
      </c>
      <c r="J2398" t="s">
        <v>38</v>
      </c>
    </row>
    <row r="2399" spans="1:10">
      <c r="A2399">
        <v>2398</v>
      </c>
      <c r="B2399" t="s">
        <v>2255</v>
      </c>
      <c r="C2399" t="s">
        <v>3142</v>
      </c>
      <c r="D2399" t="s">
        <v>3164</v>
      </c>
      <c r="E2399">
        <v>50</v>
      </c>
      <c r="F2399" t="s">
        <v>2318</v>
      </c>
      <c r="G2399" t="s">
        <v>691</v>
      </c>
      <c r="H2399">
        <v>20</v>
      </c>
      <c r="I2399" t="s">
        <v>179</v>
      </c>
      <c r="J2399" t="s">
        <v>38</v>
      </c>
    </row>
    <row r="2400" spans="1:10">
      <c r="A2400">
        <v>2399</v>
      </c>
      <c r="B2400" t="s">
        <v>2255</v>
      </c>
      <c r="C2400" t="s">
        <v>3142</v>
      </c>
      <c r="D2400" t="s">
        <v>3165</v>
      </c>
      <c r="E2400">
        <v>51</v>
      </c>
      <c r="F2400" t="s">
        <v>2318</v>
      </c>
      <c r="G2400" t="s">
        <v>691</v>
      </c>
      <c r="H2400">
        <v>20</v>
      </c>
      <c r="I2400" t="s">
        <v>51</v>
      </c>
      <c r="J2400" t="s">
        <v>38</v>
      </c>
    </row>
    <row r="2401" spans="1:10">
      <c r="A2401">
        <v>2400</v>
      </c>
      <c r="B2401" t="s">
        <v>2255</v>
      </c>
      <c r="C2401" t="s">
        <v>3142</v>
      </c>
      <c r="D2401" t="s">
        <v>3166</v>
      </c>
      <c r="E2401">
        <v>52</v>
      </c>
      <c r="F2401" t="s">
        <v>2318</v>
      </c>
      <c r="G2401" t="s">
        <v>691</v>
      </c>
      <c r="H2401">
        <v>18</v>
      </c>
      <c r="I2401" t="s">
        <v>44</v>
      </c>
      <c r="J2401" t="s">
        <v>38</v>
      </c>
    </row>
    <row r="2402" spans="1:10">
      <c r="A2402">
        <v>2401</v>
      </c>
      <c r="B2402" t="s">
        <v>2255</v>
      </c>
      <c r="C2402" t="s">
        <v>3142</v>
      </c>
      <c r="D2402" t="s">
        <v>3167</v>
      </c>
      <c r="E2402">
        <v>53</v>
      </c>
      <c r="F2402" t="s">
        <v>2318</v>
      </c>
      <c r="G2402" t="s">
        <v>691</v>
      </c>
      <c r="H2402">
        <v>17</v>
      </c>
      <c r="I2402" t="s">
        <v>44</v>
      </c>
      <c r="J2402" t="s">
        <v>38</v>
      </c>
    </row>
    <row r="2403" spans="1:10">
      <c r="A2403">
        <v>2402</v>
      </c>
      <c r="B2403" t="s">
        <v>2255</v>
      </c>
      <c r="C2403" t="s">
        <v>3142</v>
      </c>
      <c r="D2403" t="s">
        <v>3168</v>
      </c>
      <c r="E2403">
        <v>54</v>
      </c>
      <c r="F2403" t="s">
        <v>2318</v>
      </c>
      <c r="G2403" t="s">
        <v>691</v>
      </c>
      <c r="H2403">
        <v>20</v>
      </c>
      <c r="I2403" t="s">
        <v>44</v>
      </c>
      <c r="J2403" t="s">
        <v>38</v>
      </c>
    </row>
    <row r="2404" spans="1:10">
      <c r="A2404">
        <v>2403</v>
      </c>
      <c r="B2404" t="s">
        <v>2255</v>
      </c>
      <c r="C2404" t="s">
        <v>3142</v>
      </c>
      <c r="D2404" t="s">
        <v>3169</v>
      </c>
      <c r="E2404">
        <v>55</v>
      </c>
      <c r="F2404" t="s">
        <v>2318</v>
      </c>
      <c r="G2404" t="s">
        <v>691</v>
      </c>
      <c r="H2404">
        <v>17</v>
      </c>
      <c r="I2404" t="s">
        <v>14</v>
      </c>
      <c r="J2404" t="s">
        <v>2820</v>
      </c>
    </row>
    <row r="2405" spans="1:10">
      <c r="A2405">
        <v>2404</v>
      </c>
      <c r="B2405" t="s">
        <v>2255</v>
      </c>
      <c r="C2405" t="s">
        <v>3142</v>
      </c>
      <c r="D2405" t="s">
        <v>3170</v>
      </c>
      <c r="E2405">
        <v>56</v>
      </c>
      <c r="F2405" t="s">
        <v>2318</v>
      </c>
      <c r="G2405" t="s">
        <v>691</v>
      </c>
      <c r="H2405">
        <v>20</v>
      </c>
      <c r="I2405" t="s">
        <v>131</v>
      </c>
      <c r="J2405" t="s">
        <v>38</v>
      </c>
    </row>
    <row r="2406" spans="1:10">
      <c r="A2406">
        <v>2405</v>
      </c>
      <c r="B2406" t="s">
        <v>2255</v>
      </c>
      <c r="C2406" t="s">
        <v>3142</v>
      </c>
      <c r="D2406" t="s">
        <v>3171</v>
      </c>
      <c r="E2406">
        <v>57</v>
      </c>
      <c r="F2406" t="s">
        <v>2318</v>
      </c>
      <c r="G2406" t="s">
        <v>691</v>
      </c>
      <c r="H2406">
        <v>20</v>
      </c>
      <c r="I2406" t="s">
        <v>9</v>
      </c>
      <c r="J2406" t="s">
        <v>38</v>
      </c>
    </row>
    <row r="2407" spans="1:10">
      <c r="A2407">
        <v>2406</v>
      </c>
      <c r="B2407" t="s">
        <v>2255</v>
      </c>
      <c r="C2407" t="s">
        <v>3142</v>
      </c>
      <c r="D2407" t="s">
        <v>3172</v>
      </c>
      <c r="E2407">
        <v>58</v>
      </c>
      <c r="F2407" t="s">
        <v>2318</v>
      </c>
      <c r="G2407" t="s">
        <v>691</v>
      </c>
      <c r="H2407">
        <v>20</v>
      </c>
      <c r="I2407" t="s">
        <v>99</v>
      </c>
      <c r="J2407" t="s">
        <v>38</v>
      </c>
    </row>
    <row r="2408" spans="1:10">
      <c r="A2408">
        <v>2407</v>
      </c>
      <c r="B2408" t="s">
        <v>2255</v>
      </c>
      <c r="C2408" t="s">
        <v>3142</v>
      </c>
      <c r="D2408" t="s">
        <v>3173</v>
      </c>
      <c r="E2408">
        <v>59</v>
      </c>
      <c r="F2408" t="s">
        <v>2318</v>
      </c>
      <c r="G2408" t="s">
        <v>691</v>
      </c>
      <c r="H2408">
        <v>18</v>
      </c>
      <c r="I2408" t="s">
        <v>14</v>
      </c>
      <c r="J2408" t="s">
        <v>38</v>
      </c>
    </row>
    <row r="2409" spans="1:10">
      <c r="A2409">
        <v>2408</v>
      </c>
      <c r="B2409" t="s">
        <v>2255</v>
      </c>
      <c r="C2409" t="s">
        <v>3142</v>
      </c>
      <c r="D2409" t="s">
        <v>3174</v>
      </c>
      <c r="E2409">
        <v>60</v>
      </c>
      <c r="F2409" t="s">
        <v>2318</v>
      </c>
      <c r="G2409" t="s">
        <v>691</v>
      </c>
      <c r="H2409">
        <v>19</v>
      </c>
      <c r="I2409" t="s">
        <v>60</v>
      </c>
      <c r="J2409" t="s">
        <v>38</v>
      </c>
    </row>
    <row r="2410" spans="1:10">
      <c r="A2410">
        <v>2409</v>
      </c>
      <c r="B2410" t="s">
        <v>2255</v>
      </c>
      <c r="C2410" t="s">
        <v>3142</v>
      </c>
      <c r="D2410" t="s">
        <v>3175</v>
      </c>
      <c r="E2410">
        <v>61</v>
      </c>
      <c r="F2410" t="s">
        <v>2318</v>
      </c>
      <c r="G2410" t="s">
        <v>691</v>
      </c>
      <c r="H2410">
        <v>18</v>
      </c>
      <c r="I2410" t="s">
        <v>99</v>
      </c>
      <c r="J2410" t="s">
        <v>38</v>
      </c>
    </row>
    <row r="2411" spans="1:10">
      <c r="A2411">
        <v>2410</v>
      </c>
      <c r="B2411" t="s">
        <v>2255</v>
      </c>
      <c r="C2411" t="s">
        <v>3142</v>
      </c>
      <c r="D2411" t="s">
        <v>3176</v>
      </c>
      <c r="E2411">
        <v>62</v>
      </c>
      <c r="F2411" t="s">
        <v>2318</v>
      </c>
      <c r="G2411" t="s">
        <v>691</v>
      </c>
      <c r="H2411">
        <v>18</v>
      </c>
      <c r="I2411" t="s">
        <v>179</v>
      </c>
      <c r="J2411" t="s">
        <v>38</v>
      </c>
    </row>
    <row r="2412" spans="1:10">
      <c r="A2412">
        <v>2411</v>
      </c>
      <c r="B2412" t="s">
        <v>2255</v>
      </c>
      <c r="C2412" t="s">
        <v>3142</v>
      </c>
      <c r="D2412" t="s">
        <v>3177</v>
      </c>
      <c r="E2412">
        <v>63</v>
      </c>
      <c r="F2412" t="s">
        <v>2318</v>
      </c>
      <c r="G2412" t="s">
        <v>691</v>
      </c>
      <c r="H2412">
        <v>18</v>
      </c>
      <c r="I2412" t="s">
        <v>99</v>
      </c>
      <c r="J2412" t="s">
        <v>38</v>
      </c>
    </row>
    <row r="2413" spans="1:10">
      <c r="A2413">
        <v>2412</v>
      </c>
      <c r="B2413" t="s">
        <v>2255</v>
      </c>
      <c r="C2413" t="s">
        <v>3142</v>
      </c>
      <c r="D2413" t="s">
        <v>3178</v>
      </c>
      <c r="E2413">
        <v>64</v>
      </c>
      <c r="F2413" t="s">
        <v>2318</v>
      </c>
      <c r="G2413" t="s">
        <v>691</v>
      </c>
      <c r="H2413">
        <v>18</v>
      </c>
      <c r="I2413" t="s">
        <v>175</v>
      </c>
      <c r="J2413" t="s">
        <v>38</v>
      </c>
    </row>
    <row r="2414" spans="1:10">
      <c r="A2414">
        <v>2413</v>
      </c>
      <c r="B2414" t="s">
        <v>2255</v>
      </c>
      <c r="C2414" t="s">
        <v>3142</v>
      </c>
      <c r="D2414" t="s">
        <v>3179</v>
      </c>
      <c r="E2414">
        <v>65</v>
      </c>
      <c r="F2414" t="s">
        <v>2318</v>
      </c>
      <c r="G2414" t="s">
        <v>691</v>
      </c>
      <c r="H2414">
        <v>19</v>
      </c>
      <c r="I2414" t="s">
        <v>9</v>
      </c>
      <c r="J2414" t="s">
        <v>38</v>
      </c>
    </row>
    <row r="2415" spans="1:10">
      <c r="A2415">
        <v>2414</v>
      </c>
      <c r="B2415" t="s">
        <v>2255</v>
      </c>
      <c r="C2415" t="s">
        <v>3142</v>
      </c>
      <c r="D2415" t="s">
        <v>3180</v>
      </c>
      <c r="E2415">
        <v>66</v>
      </c>
      <c r="F2415" t="s">
        <v>2318</v>
      </c>
      <c r="G2415" t="s">
        <v>691</v>
      </c>
      <c r="H2415">
        <v>16</v>
      </c>
      <c r="I2415" t="s">
        <v>14</v>
      </c>
      <c r="J2415" t="s">
        <v>38</v>
      </c>
    </row>
    <row r="2416" spans="1:10">
      <c r="A2416">
        <v>2415</v>
      </c>
      <c r="B2416" t="s">
        <v>2255</v>
      </c>
      <c r="C2416" t="s">
        <v>3142</v>
      </c>
      <c r="D2416" t="s">
        <v>3181</v>
      </c>
      <c r="E2416">
        <v>67</v>
      </c>
      <c r="F2416" t="s">
        <v>2318</v>
      </c>
      <c r="G2416" t="s">
        <v>691</v>
      </c>
      <c r="H2416">
        <v>19</v>
      </c>
      <c r="I2416" t="s">
        <v>175</v>
      </c>
      <c r="J2416" t="s">
        <v>38</v>
      </c>
    </row>
    <row r="2417" spans="1:10">
      <c r="A2417">
        <v>2416</v>
      </c>
      <c r="B2417" t="s">
        <v>2255</v>
      </c>
      <c r="C2417" t="s">
        <v>3142</v>
      </c>
      <c r="D2417" t="s">
        <v>3182</v>
      </c>
      <c r="E2417">
        <v>68</v>
      </c>
      <c r="F2417" t="s">
        <v>2318</v>
      </c>
      <c r="G2417" t="s">
        <v>691</v>
      </c>
      <c r="H2417">
        <v>18</v>
      </c>
      <c r="I2417" t="s">
        <v>14</v>
      </c>
      <c r="J2417" t="s">
        <v>38</v>
      </c>
    </row>
    <row r="2418" spans="1:10">
      <c r="A2418">
        <v>2417</v>
      </c>
      <c r="B2418" t="s">
        <v>2255</v>
      </c>
      <c r="C2418" t="s">
        <v>3142</v>
      </c>
      <c r="D2418" t="s">
        <v>3183</v>
      </c>
      <c r="E2418">
        <v>69</v>
      </c>
      <c r="F2418" t="s">
        <v>2318</v>
      </c>
      <c r="G2418" t="s">
        <v>691</v>
      </c>
      <c r="H2418">
        <v>20</v>
      </c>
      <c r="I2418" t="s">
        <v>196</v>
      </c>
      <c r="J2418" t="s">
        <v>38</v>
      </c>
    </row>
    <row r="2419" spans="1:10">
      <c r="A2419">
        <v>2418</v>
      </c>
      <c r="B2419" t="s">
        <v>2255</v>
      </c>
      <c r="C2419" t="s">
        <v>3142</v>
      </c>
      <c r="D2419" t="s">
        <v>3184</v>
      </c>
      <c r="E2419">
        <v>70</v>
      </c>
      <c r="F2419" t="s">
        <v>2318</v>
      </c>
      <c r="G2419" t="s">
        <v>691</v>
      </c>
      <c r="H2419">
        <v>18</v>
      </c>
      <c r="I2419" t="s">
        <v>131</v>
      </c>
      <c r="J2419" t="s">
        <v>38</v>
      </c>
    </row>
    <row r="2420" spans="1:10">
      <c r="A2420">
        <v>2419</v>
      </c>
      <c r="B2420" t="s">
        <v>2255</v>
      </c>
      <c r="C2420" t="s">
        <v>3142</v>
      </c>
      <c r="D2420" t="s">
        <v>3185</v>
      </c>
      <c r="E2420">
        <v>71</v>
      </c>
      <c r="F2420" t="s">
        <v>2318</v>
      </c>
      <c r="G2420" t="s">
        <v>691</v>
      </c>
      <c r="H2420">
        <v>19</v>
      </c>
      <c r="I2420" t="s">
        <v>40</v>
      </c>
      <c r="J2420" t="s">
        <v>38</v>
      </c>
    </row>
    <row r="2421" spans="1:10">
      <c r="A2421">
        <v>2420</v>
      </c>
      <c r="B2421" t="s">
        <v>2255</v>
      </c>
      <c r="C2421" t="s">
        <v>3142</v>
      </c>
      <c r="D2421" t="s">
        <v>3186</v>
      </c>
      <c r="E2421">
        <v>72</v>
      </c>
      <c r="F2421" t="s">
        <v>2318</v>
      </c>
      <c r="G2421" t="s">
        <v>691</v>
      </c>
      <c r="H2421">
        <v>18</v>
      </c>
      <c r="I2421" t="s">
        <v>30</v>
      </c>
      <c r="J2421" t="s">
        <v>38</v>
      </c>
    </row>
    <row r="2422" spans="1:10">
      <c r="A2422">
        <v>2421</v>
      </c>
      <c r="B2422" t="s">
        <v>2255</v>
      </c>
      <c r="C2422" t="s">
        <v>3142</v>
      </c>
      <c r="D2422" t="s">
        <v>3187</v>
      </c>
      <c r="E2422">
        <v>73</v>
      </c>
      <c r="F2422" t="s">
        <v>2318</v>
      </c>
      <c r="G2422" t="s">
        <v>691</v>
      </c>
      <c r="H2422">
        <v>16</v>
      </c>
      <c r="I2422" t="s">
        <v>131</v>
      </c>
      <c r="J2422" t="s">
        <v>38</v>
      </c>
    </row>
    <row r="2423" spans="1:10">
      <c r="A2423">
        <v>2422</v>
      </c>
      <c r="B2423" t="s">
        <v>2255</v>
      </c>
      <c r="C2423" t="s">
        <v>3142</v>
      </c>
      <c r="D2423" t="s">
        <v>3188</v>
      </c>
      <c r="E2423">
        <v>74</v>
      </c>
      <c r="F2423" t="s">
        <v>2318</v>
      </c>
      <c r="G2423" t="s">
        <v>691</v>
      </c>
      <c r="H2423">
        <v>18</v>
      </c>
      <c r="I2423" t="s">
        <v>1268</v>
      </c>
      <c r="J2423" t="s">
        <v>38</v>
      </c>
    </row>
    <row r="2424" spans="1:10">
      <c r="A2424">
        <v>2423</v>
      </c>
      <c r="B2424" t="s">
        <v>2255</v>
      </c>
      <c r="C2424" t="s">
        <v>3142</v>
      </c>
      <c r="D2424" t="s">
        <v>3189</v>
      </c>
      <c r="E2424">
        <v>75</v>
      </c>
      <c r="F2424" t="s">
        <v>2318</v>
      </c>
      <c r="G2424" t="s">
        <v>691</v>
      </c>
      <c r="H2424">
        <v>17</v>
      </c>
      <c r="I2424" t="s">
        <v>131</v>
      </c>
      <c r="J2424" t="s">
        <v>38</v>
      </c>
    </row>
    <row r="2425" spans="1:10">
      <c r="A2425">
        <v>2424</v>
      </c>
      <c r="B2425" t="s">
        <v>2255</v>
      </c>
      <c r="C2425" t="s">
        <v>3142</v>
      </c>
      <c r="D2425" t="s">
        <v>3190</v>
      </c>
      <c r="E2425">
        <v>76</v>
      </c>
      <c r="F2425" t="s">
        <v>2318</v>
      </c>
      <c r="G2425" t="s">
        <v>691</v>
      </c>
      <c r="H2425">
        <v>17</v>
      </c>
      <c r="I2425" t="s">
        <v>9</v>
      </c>
      <c r="J2425" t="s">
        <v>38</v>
      </c>
    </row>
    <row r="2426" spans="1:10">
      <c r="A2426">
        <v>2425</v>
      </c>
      <c r="B2426" t="s">
        <v>2255</v>
      </c>
      <c r="C2426" t="s">
        <v>3142</v>
      </c>
      <c r="D2426" t="s">
        <v>3191</v>
      </c>
      <c r="E2426">
        <v>77</v>
      </c>
      <c r="F2426" t="s">
        <v>2318</v>
      </c>
      <c r="G2426" t="s">
        <v>691</v>
      </c>
      <c r="H2426">
        <v>20</v>
      </c>
      <c r="I2426" t="s">
        <v>51</v>
      </c>
      <c r="J2426" t="s">
        <v>38</v>
      </c>
    </row>
    <row r="2427" spans="1:10">
      <c r="A2427">
        <v>2426</v>
      </c>
      <c r="B2427" t="s">
        <v>2255</v>
      </c>
      <c r="C2427" t="s">
        <v>3142</v>
      </c>
      <c r="D2427" t="s">
        <v>3192</v>
      </c>
      <c r="E2427">
        <v>78</v>
      </c>
      <c r="F2427" t="s">
        <v>2318</v>
      </c>
      <c r="G2427" t="s">
        <v>691</v>
      </c>
      <c r="H2427">
        <v>19</v>
      </c>
      <c r="I2427" t="s">
        <v>94</v>
      </c>
      <c r="J2427" t="s">
        <v>38</v>
      </c>
    </row>
    <row r="2428" spans="1:10">
      <c r="A2428">
        <v>2427</v>
      </c>
      <c r="B2428" t="s">
        <v>2255</v>
      </c>
      <c r="C2428" t="s">
        <v>3142</v>
      </c>
      <c r="D2428" t="s">
        <v>3193</v>
      </c>
      <c r="E2428">
        <v>79</v>
      </c>
      <c r="F2428" t="s">
        <v>2318</v>
      </c>
      <c r="G2428" t="s">
        <v>691</v>
      </c>
      <c r="H2428">
        <v>20</v>
      </c>
      <c r="I2428" t="s">
        <v>44</v>
      </c>
      <c r="J2428" t="s">
        <v>38</v>
      </c>
    </row>
    <row r="2429" spans="1:10">
      <c r="A2429">
        <v>2428</v>
      </c>
      <c r="B2429" t="s">
        <v>2255</v>
      </c>
      <c r="C2429" t="s">
        <v>3142</v>
      </c>
      <c r="D2429" t="s">
        <v>3194</v>
      </c>
      <c r="E2429">
        <v>80</v>
      </c>
      <c r="F2429" t="s">
        <v>2318</v>
      </c>
      <c r="G2429" t="s">
        <v>691</v>
      </c>
      <c r="H2429">
        <v>20</v>
      </c>
      <c r="I2429" t="s">
        <v>165</v>
      </c>
      <c r="J2429" t="s">
        <v>22</v>
      </c>
    </row>
    <row r="2430" spans="1:10">
      <c r="A2430">
        <v>2429</v>
      </c>
      <c r="B2430" t="s">
        <v>2255</v>
      </c>
      <c r="C2430" t="s">
        <v>3142</v>
      </c>
      <c r="D2430" t="s">
        <v>3195</v>
      </c>
      <c r="E2430">
        <v>81</v>
      </c>
      <c r="F2430" t="s">
        <v>2318</v>
      </c>
      <c r="G2430" t="s">
        <v>691</v>
      </c>
      <c r="H2430">
        <v>19</v>
      </c>
      <c r="I2430" t="s">
        <v>30</v>
      </c>
      <c r="J2430" t="s">
        <v>38</v>
      </c>
    </row>
    <row r="2431" spans="1:10">
      <c r="A2431">
        <v>2430</v>
      </c>
      <c r="B2431" t="s">
        <v>2255</v>
      </c>
      <c r="C2431" t="s">
        <v>3142</v>
      </c>
      <c r="D2431" t="s">
        <v>3196</v>
      </c>
      <c r="E2431">
        <v>82</v>
      </c>
      <c r="F2431" t="s">
        <v>2318</v>
      </c>
      <c r="G2431" t="s">
        <v>691</v>
      </c>
      <c r="H2431">
        <v>17</v>
      </c>
      <c r="I2431" t="s">
        <v>9</v>
      </c>
      <c r="J2431" t="s">
        <v>38</v>
      </c>
    </row>
    <row r="2432" spans="1:10">
      <c r="A2432">
        <v>2431</v>
      </c>
      <c r="B2432" t="s">
        <v>2255</v>
      </c>
      <c r="C2432" t="s">
        <v>3142</v>
      </c>
      <c r="D2432" t="s">
        <v>3197</v>
      </c>
      <c r="E2432">
        <v>83</v>
      </c>
      <c r="F2432" t="s">
        <v>2318</v>
      </c>
      <c r="G2432" t="s">
        <v>691</v>
      </c>
      <c r="H2432">
        <v>18</v>
      </c>
      <c r="I2432" t="s">
        <v>60</v>
      </c>
      <c r="J2432" t="s">
        <v>38</v>
      </c>
    </row>
    <row r="2433" spans="1:10">
      <c r="A2433">
        <v>2432</v>
      </c>
      <c r="B2433" t="s">
        <v>2255</v>
      </c>
      <c r="C2433" t="s">
        <v>3142</v>
      </c>
      <c r="D2433" t="s">
        <v>3198</v>
      </c>
      <c r="E2433">
        <v>84</v>
      </c>
      <c r="F2433" t="s">
        <v>2318</v>
      </c>
      <c r="G2433" t="s">
        <v>691</v>
      </c>
      <c r="H2433">
        <v>17</v>
      </c>
      <c r="I2433" t="s">
        <v>51</v>
      </c>
      <c r="J2433" t="s">
        <v>38</v>
      </c>
    </row>
    <row r="2434" spans="1:10">
      <c r="A2434">
        <v>2433</v>
      </c>
      <c r="B2434" t="s">
        <v>2255</v>
      </c>
      <c r="C2434" t="s">
        <v>3142</v>
      </c>
      <c r="D2434" t="s">
        <v>3199</v>
      </c>
      <c r="E2434">
        <v>85</v>
      </c>
      <c r="F2434" t="s">
        <v>2318</v>
      </c>
      <c r="G2434" t="s">
        <v>691</v>
      </c>
      <c r="H2434">
        <v>18</v>
      </c>
      <c r="I2434" t="s">
        <v>51</v>
      </c>
      <c r="J2434" t="s">
        <v>38</v>
      </c>
    </row>
    <row r="2435" spans="1:10">
      <c r="A2435">
        <v>2434</v>
      </c>
      <c r="B2435" t="s">
        <v>2255</v>
      </c>
      <c r="C2435" t="s">
        <v>3142</v>
      </c>
      <c r="D2435" t="s">
        <v>3200</v>
      </c>
      <c r="E2435">
        <v>86</v>
      </c>
      <c r="F2435" t="s">
        <v>2318</v>
      </c>
      <c r="G2435" t="s">
        <v>691</v>
      </c>
      <c r="H2435">
        <v>20</v>
      </c>
      <c r="I2435" t="s">
        <v>19</v>
      </c>
      <c r="J2435" t="s">
        <v>38</v>
      </c>
    </row>
    <row r="2436" spans="1:10">
      <c r="A2436">
        <v>2435</v>
      </c>
      <c r="B2436" t="s">
        <v>2255</v>
      </c>
      <c r="C2436" t="s">
        <v>3142</v>
      </c>
      <c r="D2436" t="s">
        <v>3201</v>
      </c>
      <c r="E2436">
        <v>87</v>
      </c>
      <c r="F2436" t="s">
        <v>2318</v>
      </c>
      <c r="G2436" t="s">
        <v>691</v>
      </c>
      <c r="H2436">
        <v>19</v>
      </c>
      <c r="I2436" t="s">
        <v>14</v>
      </c>
      <c r="J2436" t="s">
        <v>38</v>
      </c>
    </row>
    <row r="2437" spans="1:10">
      <c r="A2437">
        <v>2436</v>
      </c>
      <c r="B2437" t="s">
        <v>2255</v>
      </c>
      <c r="C2437" t="s">
        <v>3142</v>
      </c>
      <c r="D2437" t="s">
        <v>3202</v>
      </c>
      <c r="E2437">
        <v>88</v>
      </c>
      <c r="F2437" t="s">
        <v>2318</v>
      </c>
      <c r="G2437" t="s">
        <v>691</v>
      </c>
      <c r="H2437">
        <v>18</v>
      </c>
      <c r="I2437" t="s">
        <v>196</v>
      </c>
      <c r="J2437" t="s">
        <v>38</v>
      </c>
    </row>
    <row r="2438" spans="1:10">
      <c r="A2438">
        <v>2437</v>
      </c>
      <c r="B2438" t="s">
        <v>2255</v>
      </c>
      <c r="C2438" t="s">
        <v>3142</v>
      </c>
      <c r="D2438" t="s">
        <v>3203</v>
      </c>
      <c r="E2438">
        <v>89</v>
      </c>
      <c r="F2438" t="s">
        <v>2318</v>
      </c>
      <c r="G2438" t="s">
        <v>691</v>
      </c>
      <c r="H2438">
        <v>20</v>
      </c>
      <c r="I2438" t="s">
        <v>56</v>
      </c>
      <c r="J2438" t="s">
        <v>38</v>
      </c>
    </row>
    <row r="2439" spans="1:10">
      <c r="A2439">
        <v>2438</v>
      </c>
      <c r="B2439" t="s">
        <v>2255</v>
      </c>
      <c r="C2439" t="s">
        <v>3142</v>
      </c>
      <c r="D2439" t="s">
        <v>3204</v>
      </c>
      <c r="E2439">
        <v>90</v>
      </c>
      <c r="F2439" t="s">
        <v>2318</v>
      </c>
      <c r="G2439" t="s">
        <v>691</v>
      </c>
      <c r="H2439">
        <v>18</v>
      </c>
      <c r="I2439" t="s">
        <v>51</v>
      </c>
      <c r="J2439" t="s">
        <v>38</v>
      </c>
    </row>
    <row r="2440" spans="1:10">
      <c r="A2440">
        <v>2439</v>
      </c>
      <c r="B2440" t="s">
        <v>2255</v>
      </c>
      <c r="C2440" t="s">
        <v>3142</v>
      </c>
      <c r="D2440" t="s">
        <v>3205</v>
      </c>
      <c r="E2440">
        <v>91</v>
      </c>
      <c r="F2440" t="s">
        <v>2318</v>
      </c>
      <c r="G2440" t="s">
        <v>691</v>
      </c>
      <c r="H2440">
        <v>17</v>
      </c>
      <c r="I2440" t="s">
        <v>56</v>
      </c>
      <c r="J2440" t="s">
        <v>38</v>
      </c>
    </row>
    <row r="2441" spans="1:10">
      <c r="A2441">
        <v>2440</v>
      </c>
      <c r="B2441" t="s">
        <v>2255</v>
      </c>
      <c r="C2441" t="s">
        <v>3142</v>
      </c>
      <c r="D2441" t="s">
        <v>3206</v>
      </c>
      <c r="E2441">
        <v>92</v>
      </c>
      <c r="F2441" t="s">
        <v>2318</v>
      </c>
      <c r="G2441" t="s">
        <v>691</v>
      </c>
      <c r="H2441">
        <v>19</v>
      </c>
      <c r="I2441" t="s">
        <v>14</v>
      </c>
      <c r="J2441" t="s">
        <v>38</v>
      </c>
    </row>
    <row r="2442" spans="1:10">
      <c r="A2442">
        <v>2441</v>
      </c>
      <c r="B2442" t="s">
        <v>2255</v>
      </c>
      <c r="C2442" t="s">
        <v>3142</v>
      </c>
      <c r="D2442" t="s">
        <v>3207</v>
      </c>
      <c r="E2442">
        <v>93</v>
      </c>
      <c r="F2442" t="s">
        <v>2318</v>
      </c>
      <c r="G2442" t="s">
        <v>691</v>
      </c>
      <c r="H2442">
        <v>17</v>
      </c>
      <c r="I2442" t="s">
        <v>19</v>
      </c>
      <c r="J2442" t="s">
        <v>38</v>
      </c>
    </row>
    <row r="2443" spans="1:10">
      <c r="A2443">
        <v>2442</v>
      </c>
      <c r="B2443" t="s">
        <v>2255</v>
      </c>
      <c r="C2443" t="s">
        <v>3142</v>
      </c>
      <c r="D2443" t="s">
        <v>3208</v>
      </c>
      <c r="E2443">
        <v>94</v>
      </c>
      <c r="F2443" t="s">
        <v>2318</v>
      </c>
      <c r="G2443" t="s">
        <v>691</v>
      </c>
      <c r="H2443">
        <v>17</v>
      </c>
      <c r="I2443" t="s">
        <v>14</v>
      </c>
      <c r="J2443" t="s">
        <v>38</v>
      </c>
    </row>
    <row r="2444" spans="1:10">
      <c r="A2444">
        <v>2443</v>
      </c>
      <c r="B2444" t="s">
        <v>2255</v>
      </c>
      <c r="C2444" t="s">
        <v>3142</v>
      </c>
      <c r="D2444" t="s">
        <v>3209</v>
      </c>
      <c r="E2444">
        <v>95</v>
      </c>
      <c r="F2444" t="s">
        <v>2318</v>
      </c>
      <c r="G2444" t="s">
        <v>691</v>
      </c>
      <c r="H2444">
        <v>18</v>
      </c>
      <c r="I2444" t="s">
        <v>40</v>
      </c>
      <c r="J2444" t="s">
        <v>38</v>
      </c>
    </row>
    <row r="2445" spans="1:10">
      <c r="A2445">
        <v>2444</v>
      </c>
      <c r="B2445" t="s">
        <v>2255</v>
      </c>
      <c r="C2445" t="s">
        <v>3142</v>
      </c>
      <c r="D2445" t="s">
        <v>3210</v>
      </c>
      <c r="E2445">
        <v>96</v>
      </c>
      <c r="F2445" t="s">
        <v>2318</v>
      </c>
      <c r="G2445" t="s">
        <v>691</v>
      </c>
      <c r="H2445">
        <v>19</v>
      </c>
      <c r="I2445" t="s">
        <v>99</v>
      </c>
      <c r="J2445" t="s">
        <v>38</v>
      </c>
    </row>
    <row r="2446" spans="1:10">
      <c r="A2446">
        <v>2445</v>
      </c>
      <c r="B2446" t="s">
        <v>2255</v>
      </c>
      <c r="C2446" t="s">
        <v>3142</v>
      </c>
      <c r="D2446" t="s">
        <v>3211</v>
      </c>
      <c r="E2446">
        <v>97</v>
      </c>
      <c r="F2446" t="s">
        <v>2318</v>
      </c>
      <c r="G2446" t="s">
        <v>691</v>
      </c>
      <c r="H2446">
        <v>17</v>
      </c>
      <c r="I2446" t="s">
        <v>40</v>
      </c>
      <c r="J2446" t="s">
        <v>38</v>
      </c>
    </row>
    <row r="2447" spans="1:10">
      <c r="A2447">
        <v>2446</v>
      </c>
      <c r="B2447" t="s">
        <v>2255</v>
      </c>
      <c r="C2447" t="s">
        <v>3142</v>
      </c>
      <c r="D2447" t="s">
        <v>3212</v>
      </c>
      <c r="E2447">
        <v>98</v>
      </c>
      <c r="F2447" t="s">
        <v>2318</v>
      </c>
      <c r="G2447" t="s">
        <v>691</v>
      </c>
      <c r="H2447">
        <v>17</v>
      </c>
      <c r="I2447" t="s">
        <v>123</v>
      </c>
      <c r="J2447" t="s">
        <v>38</v>
      </c>
    </row>
    <row r="2448" spans="1:10">
      <c r="A2448">
        <v>2447</v>
      </c>
      <c r="B2448" t="s">
        <v>2255</v>
      </c>
      <c r="C2448" t="s">
        <v>3142</v>
      </c>
      <c r="D2448" t="s">
        <v>3213</v>
      </c>
      <c r="E2448">
        <v>99</v>
      </c>
      <c r="F2448" t="s">
        <v>2318</v>
      </c>
      <c r="G2448" t="s">
        <v>691</v>
      </c>
      <c r="H2448">
        <v>18</v>
      </c>
      <c r="I2448" t="s">
        <v>196</v>
      </c>
      <c r="J2448" t="s">
        <v>38</v>
      </c>
    </row>
    <row r="2449" spans="1:10">
      <c r="A2449">
        <v>2448</v>
      </c>
      <c r="B2449" t="s">
        <v>2255</v>
      </c>
      <c r="C2449" t="s">
        <v>3142</v>
      </c>
      <c r="D2449" t="s">
        <v>3214</v>
      </c>
      <c r="E2449">
        <v>100</v>
      </c>
      <c r="F2449" t="s">
        <v>2318</v>
      </c>
      <c r="G2449" t="s">
        <v>691</v>
      </c>
      <c r="H2449">
        <v>20</v>
      </c>
      <c r="I2449" t="s">
        <v>14</v>
      </c>
      <c r="J2449" t="s">
        <v>38</v>
      </c>
    </row>
    <row r="2450" spans="1:10">
      <c r="A2450">
        <v>2449</v>
      </c>
      <c r="B2450" t="s">
        <v>2255</v>
      </c>
      <c r="C2450" t="s">
        <v>3142</v>
      </c>
      <c r="D2450" t="s">
        <v>3215</v>
      </c>
      <c r="E2450">
        <v>101</v>
      </c>
      <c r="F2450" t="s">
        <v>2318</v>
      </c>
      <c r="G2450" t="s">
        <v>691</v>
      </c>
      <c r="H2450">
        <v>18</v>
      </c>
      <c r="I2450" t="s">
        <v>51</v>
      </c>
      <c r="J2450" t="s">
        <v>38</v>
      </c>
    </row>
    <row r="2451" spans="1:10">
      <c r="A2451">
        <v>2450</v>
      </c>
      <c r="B2451" t="s">
        <v>2255</v>
      </c>
      <c r="C2451" t="s">
        <v>3142</v>
      </c>
      <c r="D2451" t="s">
        <v>3216</v>
      </c>
      <c r="E2451">
        <v>102</v>
      </c>
      <c r="F2451" t="s">
        <v>2318</v>
      </c>
      <c r="G2451" t="s">
        <v>691</v>
      </c>
      <c r="H2451">
        <v>18</v>
      </c>
      <c r="I2451" t="s">
        <v>19</v>
      </c>
      <c r="J2451" t="s">
        <v>38</v>
      </c>
    </row>
    <row r="2452" spans="1:10">
      <c r="A2452">
        <v>2451</v>
      </c>
      <c r="B2452" t="s">
        <v>2255</v>
      </c>
      <c r="C2452" t="s">
        <v>3142</v>
      </c>
      <c r="D2452" t="s">
        <v>3217</v>
      </c>
      <c r="E2452">
        <v>103</v>
      </c>
      <c r="F2452" t="s">
        <v>2318</v>
      </c>
      <c r="G2452" t="s">
        <v>691</v>
      </c>
      <c r="H2452">
        <v>17</v>
      </c>
      <c r="I2452" t="s">
        <v>14</v>
      </c>
      <c r="J2452" t="s">
        <v>38</v>
      </c>
    </row>
    <row r="2453" spans="1:10">
      <c r="A2453">
        <v>2452</v>
      </c>
      <c r="B2453" t="s">
        <v>2255</v>
      </c>
      <c r="C2453" t="s">
        <v>3142</v>
      </c>
      <c r="D2453" t="s">
        <v>3218</v>
      </c>
      <c r="E2453">
        <v>104</v>
      </c>
      <c r="F2453" t="s">
        <v>2318</v>
      </c>
      <c r="G2453" t="s">
        <v>691</v>
      </c>
      <c r="H2453">
        <v>16</v>
      </c>
      <c r="I2453" t="s">
        <v>51</v>
      </c>
      <c r="J2453" t="s">
        <v>38</v>
      </c>
    </row>
    <row r="2454" spans="1:10">
      <c r="A2454">
        <v>2453</v>
      </c>
      <c r="B2454" t="s">
        <v>2255</v>
      </c>
      <c r="C2454" t="s">
        <v>3142</v>
      </c>
      <c r="D2454" t="s">
        <v>3219</v>
      </c>
      <c r="E2454">
        <v>105</v>
      </c>
      <c r="F2454" t="s">
        <v>2318</v>
      </c>
      <c r="G2454" t="s">
        <v>691</v>
      </c>
      <c r="H2454">
        <v>17</v>
      </c>
      <c r="I2454" t="s">
        <v>196</v>
      </c>
      <c r="J2454" t="s">
        <v>38</v>
      </c>
    </row>
    <row r="2455" spans="1:10">
      <c r="A2455">
        <v>2454</v>
      </c>
      <c r="B2455" t="s">
        <v>2255</v>
      </c>
      <c r="C2455" t="s">
        <v>3142</v>
      </c>
      <c r="D2455" t="s">
        <v>3220</v>
      </c>
      <c r="E2455">
        <v>106</v>
      </c>
      <c r="F2455" t="s">
        <v>2318</v>
      </c>
      <c r="G2455" t="s">
        <v>691</v>
      </c>
      <c r="H2455">
        <v>18</v>
      </c>
      <c r="I2455" t="s">
        <v>196</v>
      </c>
      <c r="J2455" t="s">
        <v>38</v>
      </c>
    </row>
    <row r="2456" spans="1:10">
      <c r="A2456">
        <v>2455</v>
      </c>
      <c r="B2456" t="s">
        <v>2255</v>
      </c>
      <c r="C2456" t="s">
        <v>3142</v>
      </c>
      <c r="D2456" t="s">
        <v>3221</v>
      </c>
      <c r="E2456">
        <v>107</v>
      </c>
      <c r="F2456" t="s">
        <v>2318</v>
      </c>
      <c r="G2456" t="s">
        <v>691</v>
      </c>
      <c r="H2456">
        <v>17</v>
      </c>
      <c r="I2456" t="s">
        <v>9</v>
      </c>
      <c r="J2456" t="s">
        <v>38</v>
      </c>
    </row>
    <row r="2457" spans="1:10">
      <c r="A2457">
        <v>2456</v>
      </c>
      <c r="B2457" t="s">
        <v>2255</v>
      </c>
      <c r="C2457" t="s">
        <v>3142</v>
      </c>
      <c r="D2457" t="s">
        <v>3222</v>
      </c>
      <c r="E2457">
        <v>108</v>
      </c>
      <c r="F2457" t="s">
        <v>2318</v>
      </c>
      <c r="G2457" t="s">
        <v>691</v>
      </c>
      <c r="H2457">
        <v>17</v>
      </c>
      <c r="I2457" t="s">
        <v>14</v>
      </c>
      <c r="J2457" t="s">
        <v>38</v>
      </c>
    </row>
    <row r="2458" spans="1:10">
      <c r="A2458">
        <v>2457</v>
      </c>
      <c r="B2458" t="s">
        <v>2255</v>
      </c>
      <c r="C2458" t="s">
        <v>3142</v>
      </c>
      <c r="D2458" t="s">
        <v>3223</v>
      </c>
      <c r="E2458">
        <v>109</v>
      </c>
      <c r="F2458" t="s">
        <v>2318</v>
      </c>
      <c r="G2458" t="s">
        <v>691</v>
      </c>
      <c r="H2458">
        <v>17</v>
      </c>
      <c r="I2458" t="s">
        <v>51</v>
      </c>
      <c r="J2458" t="s">
        <v>38</v>
      </c>
    </row>
    <row r="2459" spans="1:10">
      <c r="A2459">
        <v>2458</v>
      </c>
      <c r="B2459" t="s">
        <v>2255</v>
      </c>
      <c r="C2459" t="s">
        <v>3302</v>
      </c>
      <c r="D2459" t="s">
        <v>3224</v>
      </c>
      <c r="E2459">
        <v>1</v>
      </c>
      <c r="F2459" t="s">
        <v>78</v>
      </c>
      <c r="G2459" t="s">
        <v>79</v>
      </c>
      <c r="H2459">
        <v>26</v>
      </c>
      <c r="I2459" t="s">
        <v>264</v>
      </c>
      <c r="J2459" t="s">
        <v>52</v>
      </c>
    </row>
    <row r="2460" spans="1:10">
      <c r="A2460">
        <v>2459</v>
      </c>
      <c r="B2460" t="s">
        <v>2255</v>
      </c>
      <c r="C2460" t="s">
        <v>3302</v>
      </c>
      <c r="D2460" t="s">
        <v>3225</v>
      </c>
      <c r="E2460">
        <v>2</v>
      </c>
      <c r="F2460" t="s">
        <v>1016</v>
      </c>
      <c r="G2460" t="s">
        <v>1017</v>
      </c>
      <c r="H2460">
        <v>25</v>
      </c>
      <c r="I2460" t="s">
        <v>35</v>
      </c>
      <c r="J2460" t="s">
        <v>38</v>
      </c>
    </row>
    <row r="2461" spans="1:10">
      <c r="A2461">
        <v>2460</v>
      </c>
      <c r="B2461" t="s">
        <v>2255</v>
      </c>
      <c r="C2461" t="s">
        <v>3302</v>
      </c>
      <c r="D2461" t="s">
        <v>3226</v>
      </c>
      <c r="E2461">
        <v>3</v>
      </c>
      <c r="F2461" t="s">
        <v>755</v>
      </c>
      <c r="G2461" t="s">
        <v>756</v>
      </c>
      <c r="H2461">
        <v>27</v>
      </c>
      <c r="I2461" t="s">
        <v>51</v>
      </c>
      <c r="J2461" t="s">
        <v>15</v>
      </c>
    </row>
    <row r="2462" spans="1:10">
      <c r="A2462">
        <v>2461</v>
      </c>
      <c r="B2462" t="s">
        <v>2255</v>
      </c>
      <c r="C2462" t="s">
        <v>3302</v>
      </c>
      <c r="D2462" t="s">
        <v>3227</v>
      </c>
      <c r="E2462">
        <v>4</v>
      </c>
      <c r="F2462" t="s">
        <v>758</v>
      </c>
      <c r="G2462" t="s">
        <v>759</v>
      </c>
      <c r="H2462">
        <v>28</v>
      </c>
      <c r="I2462" t="s">
        <v>14</v>
      </c>
      <c r="J2462" t="s">
        <v>38</v>
      </c>
    </row>
    <row r="2463" spans="1:10">
      <c r="A2463">
        <v>2462</v>
      </c>
      <c r="B2463" t="s">
        <v>2255</v>
      </c>
      <c r="C2463" t="s">
        <v>3302</v>
      </c>
      <c r="D2463" t="s">
        <v>3228</v>
      </c>
      <c r="E2463">
        <v>5</v>
      </c>
      <c r="F2463" t="s">
        <v>177</v>
      </c>
      <c r="G2463" t="s">
        <v>178</v>
      </c>
      <c r="H2463">
        <v>26</v>
      </c>
      <c r="I2463" t="s">
        <v>9</v>
      </c>
      <c r="J2463" t="s">
        <v>15</v>
      </c>
    </row>
    <row r="2464" spans="1:10">
      <c r="A2464">
        <v>2463</v>
      </c>
      <c r="B2464" t="s">
        <v>2255</v>
      </c>
      <c r="C2464" t="s">
        <v>3302</v>
      </c>
      <c r="D2464" t="s">
        <v>3229</v>
      </c>
      <c r="E2464">
        <v>6</v>
      </c>
      <c r="F2464" t="s">
        <v>761</v>
      </c>
      <c r="G2464" t="s">
        <v>762</v>
      </c>
      <c r="H2464">
        <v>22</v>
      </c>
      <c r="I2464" t="s">
        <v>30</v>
      </c>
      <c r="J2464" t="s">
        <v>38</v>
      </c>
    </row>
    <row r="2465" spans="1:10">
      <c r="A2465">
        <v>2464</v>
      </c>
      <c r="B2465" t="s">
        <v>2255</v>
      </c>
      <c r="C2465" t="s">
        <v>3302</v>
      </c>
      <c r="D2465" t="s">
        <v>3230</v>
      </c>
      <c r="E2465">
        <v>7</v>
      </c>
      <c r="F2465" t="s">
        <v>761</v>
      </c>
      <c r="G2465" t="s">
        <v>762</v>
      </c>
      <c r="H2465">
        <v>35</v>
      </c>
      <c r="I2465" t="s">
        <v>14</v>
      </c>
      <c r="J2465" t="s">
        <v>38</v>
      </c>
    </row>
    <row r="2466" spans="1:10">
      <c r="A2466">
        <v>2465</v>
      </c>
      <c r="B2466" t="s">
        <v>2255</v>
      </c>
      <c r="C2466" t="s">
        <v>3302</v>
      </c>
      <c r="D2466" t="s">
        <v>3231</v>
      </c>
      <c r="E2466">
        <v>8</v>
      </c>
      <c r="F2466" t="s">
        <v>761</v>
      </c>
      <c r="G2466" t="s">
        <v>762</v>
      </c>
      <c r="H2466">
        <v>33</v>
      </c>
      <c r="I2466" t="s">
        <v>99</v>
      </c>
      <c r="J2466" t="s">
        <v>38</v>
      </c>
    </row>
    <row r="2467" spans="1:10">
      <c r="A2467">
        <v>2466</v>
      </c>
      <c r="B2467" t="s">
        <v>2255</v>
      </c>
      <c r="C2467" t="s">
        <v>3302</v>
      </c>
      <c r="D2467" t="s">
        <v>3232</v>
      </c>
      <c r="E2467">
        <v>9</v>
      </c>
      <c r="F2467" t="s">
        <v>761</v>
      </c>
      <c r="G2467" t="s">
        <v>762</v>
      </c>
      <c r="H2467">
        <v>40</v>
      </c>
      <c r="I2467" t="s">
        <v>9</v>
      </c>
      <c r="J2467" t="s">
        <v>38</v>
      </c>
    </row>
    <row r="2468" spans="1:10">
      <c r="A2468">
        <v>2467</v>
      </c>
      <c r="B2468" t="s">
        <v>2255</v>
      </c>
      <c r="C2468" t="s">
        <v>3302</v>
      </c>
      <c r="D2468" t="s">
        <v>3233</v>
      </c>
      <c r="E2468">
        <v>10</v>
      </c>
      <c r="F2468" t="s">
        <v>446</v>
      </c>
      <c r="G2468" t="s">
        <v>447</v>
      </c>
      <c r="H2468">
        <v>21</v>
      </c>
      <c r="I2468" t="s">
        <v>14</v>
      </c>
      <c r="J2468" t="s">
        <v>38</v>
      </c>
    </row>
    <row r="2469" spans="1:10">
      <c r="A2469">
        <v>2468</v>
      </c>
      <c r="B2469" t="s">
        <v>2255</v>
      </c>
      <c r="C2469" t="s">
        <v>3302</v>
      </c>
      <c r="D2469" t="s">
        <v>3234</v>
      </c>
      <c r="E2469">
        <v>11</v>
      </c>
      <c r="F2469" t="s">
        <v>2031</v>
      </c>
      <c r="G2469" t="s">
        <v>2032</v>
      </c>
      <c r="H2469">
        <v>32</v>
      </c>
      <c r="I2469" t="s">
        <v>94</v>
      </c>
      <c r="J2469" t="s">
        <v>38</v>
      </c>
    </row>
    <row r="2470" spans="1:10">
      <c r="A2470">
        <v>2469</v>
      </c>
      <c r="B2470" t="s">
        <v>2255</v>
      </c>
      <c r="C2470" t="s">
        <v>3302</v>
      </c>
      <c r="D2470" t="s">
        <v>3235</v>
      </c>
      <c r="E2470">
        <v>12</v>
      </c>
      <c r="F2470" t="s">
        <v>181</v>
      </c>
      <c r="G2470" t="s">
        <v>182</v>
      </c>
      <c r="H2470">
        <v>21</v>
      </c>
      <c r="I2470" t="s">
        <v>134</v>
      </c>
      <c r="J2470" t="s">
        <v>38</v>
      </c>
    </row>
    <row r="2471" spans="1:10">
      <c r="A2471">
        <v>2470</v>
      </c>
      <c r="B2471" t="s">
        <v>2255</v>
      </c>
      <c r="C2471" t="s">
        <v>3302</v>
      </c>
      <c r="D2471" t="s">
        <v>3236</v>
      </c>
      <c r="E2471">
        <v>13</v>
      </c>
      <c r="F2471" t="s">
        <v>184</v>
      </c>
      <c r="G2471" t="s">
        <v>185</v>
      </c>
      <c r="H2471">
        <v>27</v>
      </c>
      <c r="I2471" t="s">
        <v>56</v>
      </c>
      <c r="J2471" t="s">
        <v>38</v>
      </c>
    </row>
    <row r="2472" spans="1:10">
      <c r="A2472">
        <v>2471</v>
      </c>
      <c r="B2472" t="s">
        <v>2255</v>
      </c>
      <c r="C2472" t="s">
        <v>3302</v>
      </c>
      <c r="D2472" t="s">
        <v>3237</v>
      </c>
      <c r="E2472">
        <v>14</v>
      </c>
      <c r="F2472" t="s">
        <v>184</v>
      </c>
      <c r="G2472" t="s">
        <v>185</v>
      </c>
      <c r="H2472">
        <v>24</v>
      </c>
      <c r="I2472" t="s">
        <v>35</v>
      </c>
      <c r="J2472" t="s">
        <v>38</v>
      </c>
    </row>
    <row r="2473" spans="1:10">
      <c r="A2473">
        <v>2472</v>
      </c>
      <c r="B2473" t="s">
        <v>2255</v>
      </c>
      <c r="C2473" t="s">
        <v>3302</v>
      </c>
      <c r="D2473" t="s">
        <v>3238</v>
      </c>
      <c r="E2473">
        <v>15</v>
      </c>
      <c r="F2473" t="s">
        <v>1184</v>
      </c>
      <c r="G2473" t="s">
        <v>1185</v>
      </c>
      <c r="H2473">
        <v>20</v>
      </c>
      <c r="I2473" t="s">
        <v>99</v>
      </c>
      <c r="J2473" t="s">
        <v>38</v>
      </c>
    </row>
    <row r="2474" spans="1:10">
      <c r="A2474">
        <v>2473</v>
      </c>
      <c r="B2474" t="s">
        <v>2255</v>
      </c>
      <c r="C2474" t="s">
        <v>3302</v>
      </c>
      <c r="D2474" t="s">
        <v>3239</v>
      </c>
      <c r="E2474">
        <v>16</v>
      </c>
      <c r="F2474" t="s">
        <v>282</v>
      </c>
      <c r="G2474" t="s">
        <v>283</v>
      </c>
      <c r="H2474">
        <v>25</v>
      </c>
      <c r="I2474" t="s">
        <v>9</v>
      </c>
      <c r="J2474" t="s">
        <v>38</v>
      </c>
    </row>
    <row r="2475" spans="1:10">
      <c r="A2475">
        <v>2474</v>
      </c>
      <c r="B2475" t="s">
        <v>2255</v>
      </c>
      <c r="C2475" t="s">
        <v>3302</v>
      </c>
      <c r="D2475" t="s">
        <v>3240</v>
      </c>
      <c r="E2475">
        <v>17</v>
      </c>
      <c r="F2475" t="s">
        <v>84</v>
      </c>
      <c r="G2475" t="s">
        <v>85</v>
      </c>
      <c r="H2475">
        <v>25</v>
      </c>
      <c r="I2475" t="s">
        <v>94</v>
      </c>
      <c r="J2475" t="s">
        <v>38</v>
      </c>
    </row>
    <row r="2476" spans="1:10">
      <c r="A2476">
        <v>2475</v>
      </c>
      <c r="B2476" t="s">
        <v>2255</v>
      </c>
      <c r="C2476" t="s">
        <v>3302</v>
      </c>
      <c r="D2476" t="s">
        <v>2493</v>
      </c>
      <c r="E2476">
        <v>18</v>
      </c>
      <c r="F2476" t="s">
        <v>3032</v>
      </c>
      <c r="G2476" t="s">
        <v>3033</v>
      </c>
      <c r="H2476">
        <v>21</v>
      </c>
      <c r="I2476" t="s">
        <v>14</v>
      </c>
      <c r="J2476" t="s">
        <v>38</v>
      </c>
    </row>
    <row r="2477" spans="1:10">
      <c r="A2477">
        <v>2476</v>
      </c>
      <c r="B2477" t="s">
        <v>2255</v>
      </c>
      <c r="C2477" t="s">
        <v>3302</v>
      </c>
      <c r="D2477" t="s">
        <v>3241</v>
      </c>
      <c r="E2477">
        <v>19</v>
      </c>
      <c r="F2477" t="s">
        <v>893</v>
      </c>
      <c r="G2477" t="s">
        <v>894</v>
      </c>
      <c r="H2477">
        <v>27</v>
      </c>
      <c r="I2477" t="s">
        <v>179</v>
      </c>
      <c r="J2477" t="s">
        <v>38</v>
      </c>
    </row>
    <row r="2478" spans="1:10">
      <c r="A2478">
        <v>2477</v>
      </c>
      <c r="B2478" t="s">
        <v>2255</v>
      </c>
      <c r="C2478" t="s">
        <v>3302</v>
      </c>
      <c r="D2478" t="s">
        <v>3242</v>
      </c>
      <c r="E2478">
        <v>20</v>
      </c>
      <c r="F2478" t="s">
        <v>2284</v>
      </c>
      <c r="G2478" t="s">
        <v>2285</v>
      </c>
      <c r="H2478">
        <v>22</v>
      </c>
      <c r="I2478" t="s">
        <v>30</v>
      </c>
      <c r="J2478" t="s">
        <v>38</v>
      </c>
    </row>
    <row r="2479" spans="1:10">
      <c r="A2479">
        <v>2478</v>
      </c>
      <c r="B2479" t="s">
        <v>2255</v>
      </c>
      <c r="C2479" t="s">
        <v>3302</v>
      </c>
      <c r="D2479" t="s">
        <v>3243</v>
      </c>
      <c r="E2479">
        <v>21</v>
      </c>
      <c r="F2479" t="s">
        <v>2284</v>
      </c>
      <c r="G2479" t="s">
        <v>2285</v>
      </c>
      <c r="H2479">
        <v>23</v>
      </c>
      <c r="I2479" t="s">
        <v>44</v>
      </c>
      <c r="J2479" t="s">
        <v>38</v>
      </c>
    </row>
    <row r="2480" spans="1:10">
      <c r="A2480">
        <v>2479</v>
      </c>
      <c r="B2480" t="s">
        <v>2255</v>
      </c>
      <c r="C2480" t="s">
        <v>3302</v>
      </c>
      <c r="D2480" t="s">
        <v>3244</v>
      </c>
      <c r="E2480">
        <v>22</v>
      </c>
      <c r="F2480" t="s">
        <v>1139</v>
      </c>
      <c r="G2480" t="s">
        <v>1140</v>
      </c>
      <c r="H2480">
        <v>21</v>
      </c>
      <c r="I2480" t="s">
        <v>99</v>
      </c>
      <c r="J2480" t="s">
        <v>38</v>
      </c>
    </row>
    <row r="2481" spans="1:10">
      <c r="A2481">
        <v>2480</v>
      </c>
      <c r="B2481" t="s">
        <v>2255</v>
      </c>
      <c r="C2481" t="s">
        <v>3302</v>
      </c>
      <c r="D2481" t="s">
        <v>3245</v>
      </c>
      <c r="E2481">
        <v>23</v>
      </c>
      <c r="F2481" t="s">
        <v>3153</v>
      </c>
      <c r="G2481" t="s">
        <v>3154</v>
      </c>
      <c r="H2481">
        <v>21</v>
      </c>
      <c r="I2481" t="s">
        <v>51</v>
      </c>
      <c r="J2481" t="s">
        <v>38</v>
      </c>
    </row>
    <row r="2482" spans="1:10">
      <c r="A2482">
        <v>2481</v>
      </c>
      <c r="B2482" t="s">
        <v>2255</v>
      </c>
      <c r="C2482" t="s">
        <v>3302</v>
      </c>
      <c r="D2482" t="s">
        <v>3246</v>
      </c>
      <c r="E2482">
        <v>24</v>
      </c>
      <c r="F2482" t="s">
        <v>625</v>
      </c>
      <c r="G2482" t="s">
        <v>626</v>
      </c>
      <c r="H2482">
        <v>21</v>
      </c>
      <c r="I2482" t="s">
        <v>60</v>
      </c>
      <c r="J2482" t="s">
        <v>38</v>
      </c>
    </row>
    <row r="2483" spans="1:10">
      <c r="A2483">
        <v>2482</v>
      </c>
      <c r="B2483" t="s">
        <v>2255</v>
      </c>
      <c r="C2483" t="s">
        <v>3302</v>
      </c>
      <c r="D2483" t="s">
        <v>3247</v>
      </c>
      <c r="E2483">
        <v>25</v>
      </c>
      <c r="F2483" t="s">
        <v>2945</v>
      </c>
      <c r="G2483" t="s">
        <v>2946</v>
      </c>
      <c r="H2483">
        <v>23</v>
      </c>
      <c r="I2483" t="s">
        <v>21</v>
      </c>
      <c r="J2483" t="s">
        <v>38</v>
      </c>
    </row>
    <row r="2484" spans="1:10">
      <c r="A2484">
        <v>2483</v>
      </c>
      <c r="B2484" t="s">
        <v>2255</v>
      </c>
      <c r="C2484" t="s">
        <v>3302</v>
      </c>
      <c r="D2484" t="s">
        <v>3248</v>
      </c>
      <c r="E2484">
        <v>26</v>
      </c>
      <c r="F2484" t="s">
        <v>2298</v>
      </c>
      <c r="G2484" t="s">
        <v>2299</v>
      </c>
      <c r="H2484">
        <v>22</v>
      </c>
      <c r="I2484" t="s">
        <v>264</v>
      </c>
      <c r="J2484" t="s">
        <v>38</v>
      </c>
    </row>
    <row r="2485" spans="1:10">
      <c r="A2485">
        <v>2484</v>
      </c>
      <c r="B2485" t="s">
        <v>2255</v>
      </c>
      <c r="C2485" t="s">
        <v>3302</v>
      </c>
      <c r="D2485" t="s">
        <v>3249</v>
      </c>
      <c r="E2485">
        <v>27</v>
      </c>
      <c r="F2485" t="s">
        <v>1272</v>
      </c>
      <c r="G2485" t="s">
        <v>1273</v>
      </c>
      <c r="H2485">
        <v>22</v>
      </c>
      <c r="I2485" t="s">
        <v>9</v>
      </c>
      <c r="J2485" t="s">
        <v>38</v>
      </c>
    </row>
    <row r="2486" spans="1:10">
      <c r="A2486">
        <v>2485</v>
      </c>
      <c r="B2486" t="s">
        <v>2255</v>
      </c>
      <c r="C2486" t="s">
        <v>3302</v>
      </c>
      <c r="D2486" t="s">
        <v>2660</v>
      </c>
      <c r="E2486">
        <v>28</v>
      </c>
      <c r="F2486" t="s">
        <v>2949</v>
      </c>
      <c r="G2486" t="s">
        <v>2950</v>
      </c>
      <c r="H2486">
        <v>22</v>
      </c>
      <c r="I2486" t="s">
        <v>56</v>
      </c>
      <c r="J2486" t="s">
        <v>38</v>
      </c>
    </row>
    <row r="2487" spans="1:10">
      <c r="A2487">
        <v>2486</v>
      </c>
      <c r="B2487" t="s">
        <v>2255</v>
      </c>
      <c r="C2487" t="s">
        <v>3302</v>
      </c>
      <c r="D2487" t="s">
        <v>3250</v>
      </c>
      <c r="E2487">
        <v>29</v>
      </c>
      <c r="F2487" t="s">
        <v>554</v>
      </c>
      <c r="G2487" t="s">
        <v>555</v>
      </c>
      <c r="H2487">
        <v>21</v>
      </c>
      <c r="I2487" t="s">
        <v>196</v>
      </c>
      <c r="J2487" t="s">
        <v>38</v>
      </c>
    </row>
    <row r="2488" spans="1:10">
      <c r="A2488">
        <v>2487</v>
      </c>
      <c r="B2488" t="s">
        <v>2255</v>
      </c>
      <c r="C2488" t="s">
        <v>3302</v>
      </c>
      <c r="D2488" t="s">
        <v>3251</v>
      </c>
      <c r="E2488">
        <v>30</v>
      </c>
      <c r="F2488" t="s">
        <v>2496</v>
      </c>
      <c r="G2488" t="s">
        <v>2497</v>
      </c>
      <c r="H2488">
        <v>20</v>
      </c>
      <c r="I2488" t="s">
        <v>60</v>
      </c>
      <c r="J2488" t="s">
        <v>38</v>
      </c>
    </row>
    <row r="2489" spans="1:10">
      <c r="A2489">
        <v>2488</v>
      </c>
      <c r="B2489" t="s">
        <v>2255</v>
      </c>
      <c r="C2489" t="s">
        <v>3302</v>
      </c>
      <c r="D2489" t="s">
        <v>3252</v>
      </c>
      <c r="E2489">
        <v>31</v>
      </c>
      <c r="F2489" t="s">
        <v>899</v>
      </c>
      <c r="G2489" t="s">
        <v>900</v>
      </c>
      <c r="H2489">
        <v>20</v>
      </c>
      <c r="I2489" t="s">
        <v>30</v>
      </c>
      <c r="J2489" t="s">
        <v>38</v>
      </c>
    </row>
    <row r="2490" spans="1:10">
      <c r="A2490">
        <v>2489</v>
      </c>
      <c r="B2490" t="s">
        <v>2255</v>
      </c>
      <c r="C2490" t="s">
        <v>3302</v>
      </c>
      <c r="D2490" t="s">
        <v>3253</v>
      </c>
      <c r="E2490">
        <v>32</v>
      </c>
      <c r="F2490" t="s">
        <v>3254</v>
      </c>
      <c r="G2490" t="s">
        <v>3255</v>
      </c>
      <c r="H2490">
        <v>21</v>
      </c>
      <c r="I2490" t="s">
        <v>99</v>
      </c>
      <c r="J2490" t="s">
        <v>38</v>
      </c>
    </row>
    <row r="2491" spans="1:10">
      <c r="A2491">
        <v>2490</v>
      </c>
      <c r="B2491" t="s">
        <v>2255</v>
      </c>
      <c r="C2491" t="s">
        <v>3302</v>
      </c>
      <c r="D2491" t="s">
        <v>3256</v>
      </c>
      <c r="E2491">
        <v>33</v>
      </c>
      <c r="F2491" t="s">
        <v>3254</v>
      </c>
      <c r="G2491" t="s">
        <v>3255</v>
      </c>
      <c r="H2491">
        <v>21</v>
      </c>
      <c r="I2491" t="s">
        <v>44</v>
      </c>
      <c r="J2491" t="s">
        <v>38</v>
      </c>
    </row>
    <row r="2492" spans="1:10">
      <c r="A2492">
        <v>2491</v>
      </c>
      <c r="B2492" t="s">
        <v>2255</v>
      </c>
      <c r="C2492" t="s">
        <v>3302</v>
      </c>
      <c r="D2492" t="s">
        <v>3257</v>
      </c>
      <c r="E2492">
        <v>34</v>
      </c>
      <c r="F2492" t="s">
        <v>3254</v>
      </c>
      <c r="G2492" t="s">
        <v>3255</v>
      </c>
      <c r="H2492">
        <v>21</v>
      </c>
      <c r="I2492" t="s">
        <v>679</v>
      </c>
      <c r="J2492" t="s">
        <v>38</v>
      </c>
    </row>
    <row r="2493" spans="1:10">
      <c r="A2493">
        <v>2492</v>
      </c>
      <c r="B2493" t="s">
        <v>2255</v>
      </c>
      <c r="C2493" t="s">
        <v>3302</v>
      </c>
      <c r="D2493" t="s">
        <v>3258</v>
      </c>
      <c r="E2493">
        <v>35</v>
      </c>
      <c r="F2493" t="s">
        <v>1193</v>
      </c>
      <c r="G2493" t="s">
        <v>1194</v>
      </c>
      <c r="H2493">
        <v>19</v>
      </c>
      <c r="I2493" t="s">
        <v>165</v>
      </c>
      <c r="J2493" t="s">
        <v>38</v>
      </c>
    </row>
    <row r="2494" spans="1:10">
      <c r="A2494">
        <v>2493</v>
      </c>
      <c r="B2494" t="s">
        <v>2255</v>
      </c>
      <c r="C2494" t="s">
        <v>3302</v>
      </c>
      <c r="D2494" t="s">
        <v>3259</v>
      </c>
      <c r="E2494">
        <v>36</v>
      </c>
      <c r="F2494" t="s">
        <v>1193</v>
      </c>
      <c r="G2494" t="s">
        <v>1194</v>
      </c>
      <c r="H2494">
        <v>23</v>
      </c>
      <c r="I2494" t="s">
        <v>196</v>
      </c>
      <c r="J2494" t="s">
        <v>38</v>
      </c>
    </row>
    <row r="2495" spans="1:10">
      <c r="A2495">
        <v>2494</v>
      </c>
      <c r="B2495" t="s">
        <v>2255</v>
      </c>
      <c r="C2495" t="s">
        <v>3302</v>
      </c>
      <c r="D2495" t="s">
        <v>3260</v>
      </c>
      <c r="E2495">
        <v>37</v>
      </c>
      <c r="F2495" t="s">
        <v>87</v>
      </c>
      <c r="G2495" t="s">
        <v>88</v>
      </c>
      <c r="H2495">
        <v>20</v>
      </c>
      <c r="I2495" t="s">
        <v>99</v>
      </c>
      <c r="J2495" t="s">
        <v>38</v>
      </c>
    </row>
    <row r="2496" spans="1:10">
      <c r="A2496">
        <v>2495</v>
      </c>
      <c r="B2496" t="s">
        <v>2255</v>
      </c>
      <c r="C2496" t="s">
        <v>3302</v>
      </c>
      <c r="D2496" t="s">
        <v>3261</v>
      </c>
      <c r="E2496">
        <v>38</v>
      </c>
      <c r="F2496" t="s">
        <v>464</v>
      </c>
      <c r="G2496" t="s">
        <v>465</v>
      </c>
      <c r="H2496">
        <v>21</v>
      </c>
      <c r="I2496" t="s">
        <v>134</v>
      </c>
      <c r="J2496" t="s">
        <v>38</v>
      </c>
    </row>
    <row r="2497" spans="1:10">
      <c r="A2497">
        <v>2496</v>
      </c>
      <c r="B2497" t="s">
        <v>2255</v>
      </c>
      <c r="C2497" t="s">
        <v>3302</v>
      </c>
      <c r="D2497" t="s">
        <v>3262</v>
      </c>
      <c r="E2497">
        <v>39</v>
      </c>
      <c r="F2497" t="s">
        <v>1082</v>
      </c>
      <c r="G2497" t="s">
        <v>1083</v>
      </c>
      <c r="H2497">
        <v>21</v>
      </c>
      <c r="I2497" t="s">
        <v>94</v>
      </c>
      <c r="J2497" t="s">
        <v>38</v>
      </c>
    </row>
    <row r="2498" spans="1:10">
      <c r="A2498">
        <v>2497</v>
      </c>
      <c r="B2498" t="s">
        <v>2255</v>
      </c>
      <c r="C2498" t="s">
        <v>3302</v>
      </c>
      <c r="D2498" t="s">
        <v>3263</v>
      </c>
      <c r="E2498">
        <v>40</v>
      </c>
      <c r="F2498" t="s">
        <v>628</v>
      </c>
      <c r="G2498" t="s">
        <v>629</v>
      </c>
      <c r="H2498">
        <v>21</v>
      </c>
      <c r="I2498" t="s">
        <v>196</v>
      </c>
      <c r="J2498" t="s">
        <v>38</v>
      </c>
    </row>
    <row r="2499" spans="1:10">
      <c r="A2499">
        <v>2498</v>
      </c>
      <c r="B2499" t="s">
        <v>2255</v>
      </c>
      <c r="C2499" t="s">
        <v>3302</v>
      </c>
      <c r="D2499" t="s">
        <v>3264</v>
      </c>
      <c r="E2499">
        <v>41</v>
      </c>
      <c r="F2499" t="s">
        <v>3265</v>
      </c>
      <c r="G2499" t="s">
        <v>3266</v>
      </c>
      <c r="H2499">
        <v>21</v>
      </c>
      <c r="I2499" t="s">
        <v>144</v>
      </c>
      <c r="J2499" t="s">
        <v>38</v>
      </c>
    </row>
    <row r="2500" spans="1:10">
      <c r="A2500">
        <v>2499</v>
      </c>
      <c r="B2500" t="s">
        <v>2255</v>
      </c>
      <c r="C2500" t="s">
        <v>3302</v>
      </c>
      <c r="D2500" t="s">
        <v>3267</v>
      </c>
      <c r="E2500">
        <v>42</v>
      </c>
      <c r="F2500" t="s">
        <v>101</v>
      </c>
      <c r="G2500" t="s">
        <v>102</v>
      </c>
      <c r="H2500">
        <v>21</v>
      </c>
      <c r="I2500" t="s">
        <v>14</v>
      </c>
      <c r="J2500" t="s">
        <v>38</v>
      </c>
    </row>
    <row r="2501" spans="1:10">
      <c r="A2501">
        <v>2500</v>
      </c>
      <c r="B2501" t="s">
        <v>2255</v>
      </c>
      <c r="C2501" t="s">
        <v>3302</v>
      </c>
      <c r="D2501" t="s">
        <v>3268</v>
      </c>
      <c r="E2501">
        <v>43</v>
      </c>
      <c r="F2501" t="s">
        <v>2318</v>
      </c>
      <c r="G2501" t="s">
        <v>691</v>
      </c>
      <c r="H2501">
        <v>17</v>
      </c>
      <c r="I2501" t="s">
        <v>9</v>
      </c>
      <c r="J2501" t="s">
        <v>38</v>
      </c>
    </row>
    <row r="2502" spans="1:10">
      <c r="A2502">
        <v>2501</v>
      </c>
      <c r="B2502" t="s">
        <v>2255</v>
      </c>
      <c r="C2502" t="s">
        <v>3302</v>
      </c>
      <c r="D2502" t="s">
        <v>3269</v>
      </c>
      <c r="E2502">
        <v>44</v>
      </c>
      <c r="F2502" t="s">
        <v>2318</v>
      </c>
      <c r="G2502" t="s">
        <v>691</v>
      </c>
      <c r="H2502">
        <v>20</v>
      </c>
      <c r="I2502" t="s">
        <v>14</v>
      </c>
      <c r="J2502" t="s">
        <v>38</v>
      </c>
    </row>
    <row r="2503" spans="1:10">
      <c r="A2503">
        <v>2502</v>
      </c>
      <c r="B2503" t="s">
        <v>2255</v>
      </c>
      <c r="C2503" t="s">
        <v>3302</v>
      </c>
      <c r="D2503" t="s">
        <v>3270</v>
      </c>
      <c r="E2503">
        <v>45</v>
      </c>
      <c r="F2503" t="s">
        <v>2318</v>
      </c>
      <c r="G2503" t="s">
        <v>691</v>
      </c>
      <c r="H2503">
        <v>19</v>
      </c>
      <c r="I2503" t="s">
        <v>44</v>
      </c>
      <c r="J2503" t="s">
        <v>38</v>
      </c>
    </row>
    <row r="2504" spans="1:10">
      <c r="A2504">
        <v>2503</v>
      </c>
      <c r="B2504" t="s">
        <v>2255</v>
      </c>
      <c r="C2504" t="s">
        <v>3302</v>
      </c>
      <c r="D2504" t="s">
        <v>3271</v>
      </c>
      <c r="E2504">
        <v>46</v>
      </c>
      <c r="F2504" t="s">
        <v>2318</v>
      </c>
      <c r="G2504" t="s">
        <v>691</v>
      </c>
      <c r="H2504">
        <v>19</v>
      </c>
      <c r="I2504" t="s">
        <v>9</v>
      </c>
      <c r="J2504" t="s">
        <v>103</v>
      </c>
    </row>
    <row r="2505" spans="1:10">
      <c r="A2505">
        <v>2504</v>
      </c>
      <c r="B2505" t="s">
        <v>2255</v>
      </c>
      <c r="C2505" t="s">
        <v>3302</v>
      </c>
      <c r="D2505" t="s">
        <v>3272</v>
      </c>
      <c r="E2505">
        <v>47</v>
      </c>
      <c r="F2505" t="s">
        <v>2318</v>
      </c>
      <c r="G2505" t="s">
        <v>691</v>
      </c>
      <c r="H2505">
        <v>20</v>
      </c>
      <c r="I2505" t="s">
        <v>165</v>
      </c>
      <c r="J2505" t="s">
        <v>38</v>
      </c>
    </row>
    <row r="2506" spans="1:10">
      <c r="A2506">
        <v>2505</v>
      </c>
      <c r="B2506" t="s">
        <v>2255</v>
      </c>
      <c r="C2506" t="s">
        <v>3302</v>
      </c>
      <c r="D2506" t="s">
        <v>3273</v>
      </c>
      <c r="E2506">
        <v>48</v>
      </c>
      <c r="F2506" t="s">
        <v>2318</v>
      </c>
      <c r="G2506" t="s">
        <v>691</v>
      </c>
      <c r="H2506">
        <v>20</v>
      </c>
      <c r="I2506" t="s">
        <v>94</v>
      </c>
      <c r="J2506" t="s">
        <v>38</v>
      </c>
    </row>
    <row r="2507" spans="1:10">
      <c r="A2507">
        <v>2506</v>
      </c>
      <c r="B2507" t="s">
        <v>2255</v>
      </c>
      <c r="C2507" t="s">
        <v>3302</v>
      </c>
      <c r="D2507" t="s">
        <v>3274</v>
      </c>
      <c r="E2507">
        <v>49</v>
      </c>
      <c r="F2507" t="s">
        <v>2318</v>
      </c>
      <c r="G2507" t="s">
        <v>691</v>
      </c>
      <c r="H2507">
        <v>20</v>
      </c>
      <c r="I2507" t="s">
        <v>51</v>
      </c>
      <c r="J2507" t="s">
        <v>38</v>
      </c>
    </row>
    <row r="2508" spans="1:10">
      <c r="A2508">
        <v>2507</v>
      </c>
      <c r="B2508" t="s">
        <v>2255</v>
      </c>
      <c r="C2508" t="s">
        <v>3302</v>
      </c>
      <c r="D2508" t="s">
        <v>3275</v>
      </c>
      <c r="E2508">
        <v>50</v>
      </c>
      <c r="F2508" t="s">
        <v>2318</v>
      </c>
      <c r="G2508" t="s">
        <v>691</v>
      </c>
      <c r="H2508">
        <v>20</v>
      </c>
      <c r="I2508" t="s">
        <v>123</v>
      </c>
      <c r="J2508" t="s">
        <v>38</v>
      </c>
    </row>
    <row r="2509" spans="1:10">
      <c r="A2509">
        <v>2508</v>
      </c>
      <c r="B2509" t="s">
        <v>2255</v>
      </c>
      <c r="C2509" t="s">
        <v>3302</v>
      </c>
      <c r="D2509" t="s">
        <v>3276</v>
      </c>
      <c r="E2509">
        <v>51</v>
      </c>
      <c r="F2509" t="s">
        <v>2318</v>
      </c>
      <c r="G2509" t="s">
        <v>691</v>
      </c>
      <c r="H2509">
        <v>20</v>
      </c>
      <c r="I2509" t="s">
        <v>94</v>
      </c>
      <c r="J2509" t="s">
        <v>38</v>
      </c>
    </row>
    <row r="2510" spans="1:10">
      <c r="A2510">
        <v>2509</v>
      </c>
      <c r="B2510" t="s">
        <v>2255</v>
      </c>
      <c r="C2510" t="s">
        <v>3302</v>
      </c>
      <c r="D2510" t="s">
        <v>3277</v>
      </c>
      <c r="E2510">
        <v>52</v>
      </c>
      <c r="F2510" t="s">
        <v>2318</v>
      </c>
      <c r="G2510" t="s">
        <v>691</v>
      </c>
      <c r="H2510">
        <v>17</v>
      </c>
      <c r="I2510" t="s">
        <v>14</v>
      </c>
      <c r="J2510" t="s">
        <v>38</v>
      </c>
    </row>
    <row r="2511" spans="1:10">
      <c r="A2511">
        <v>2510</v>
      </c>
      <c r="B2511" t="s">
        <v>2255</v>
      </c>
      <c r="C2511" t="s">
        <v>3302</v>
      </c>
      <c r="D2511" t="s">
        <v>3278</v>
      </c>
      <c r="E2511">
        <v>53</v>
      </c>
      <c r="F2511" t="s">
        <v>2318</v>
      </c>
      <c r="G2511" t="s">
        <v>691</v>
      </c>
      <c r="H2511">
        <v>19</v>
      </c>
      <c r="I2511" t="s">
        <v>14</v>
      </c>
      <c r="J2511" t="s">
        <v>38</v>
      </c>
    </row>
    <row r="2512" spans="1:10">
      <c r="A2512">
        <v>2511</v>
      </c>
      <c r="B2512" t="s">
        <v>2255</v>
      </c>
      <c r="C2512" t="s">
        <v>3302</v>
      </c>
      <c r="D2512" t="s">
        <v>3279</v>
      </c>
      <c r="E2512">
        <v>54</v>
      </c>
      <c r="F2512" t="s">
        <v>2318</v>
      </c>
      <c r="G2512" t="s">
        <v>691</v>
      </c>
      <c r="H2512">
        <v>19</v>
      </c>
      <c r="I2512" t="s">
        <v>99</v>
      </c>
      <c r="J2512" t="s">
        <v>38</v>
      </c>
    </row>
    <row r="2513" spans="1:10">
      <c r="A2513">
        <v>2512</v>
      </c>
      <c r="B2513" t="s">
        <v>2255</v>
      </c>
      <c r="C2513" t="s">
        <v>3302</v>
      </c>
      <c r="D2513" t="s">
        <v>3280</v>
      </c>
      <c r="E2513">
        <v>55</v>
      </c>
      <c r="F2513" t="s">
        <v>2318</v>
      </c>
      <c r="G2513" t="s">
        <v>691</v>
      </c>
      <c r="H2513">
        <v>19</v>
      </c>
      <c r="I2513" t="s">
        <v>14</v>
      </c>
      <c r="J2513" t="s">
        <v>38</v>
      </c>
    </row>
    <row r="2514" spans="1:10">
      <c r="A2514">
        <v>2513</v>
      </c>
      <c r="B2514" t="s">
        <v>2255</v>
      </c>
      <c r="C2514" t="s">
        <v>3302</v>
      </c>
      <c r="D2514" t="s">
        <v>3281</v>
      </c>
      <c r="E2514">
        <v>56</v>
      </c>
      <c r="F2514" t="s">
        <v>2318</v>
      </c>
      <c r="G2514" t="s">
        <v>691</v>
      </c>
      <c r="H2514">
        <v>16</v>
      </c>
      <c r="I2514" t="s">
        <v>264</v>
      </c>
      <c r="J2514" t="s">
        <v>38</v>
      </c>
    </row>
    <row r="2515" spans="1:10">
      <c r="A2515">
        <v>2514</v>
      </c>
      <c r="B2515" t="s">
        <v>2255</v>
      </c>
      <c r="C2515" t="s">
        <v>3302</v>
      </c>
      <c r="D2515" t="s">
        <v>3282</v>
      </c>
      <c r="E2515">
        <v>57</v>
      </c>
      <c r="F2515" t="s">
        <v>2318</v>
      </c>
      <c r="G2515" t="s">
        <v>691</v>
      </c>
      <c r="H2515">
        <v>19</v>
      </c>
      <c r="I2515" t="s">
        <v>9</v>
      </c>
      <c r="J2515" t="s">
        <v>38</v>
      </c>
    </row>
    <row r="2516" spans="1:10">
      <c r="A2516">
        <v>2515</v>
      </c>
      <c r="B2516" t="s">
        <v>2255</v>
      </c>
      <c r="C2516" t="s">
        <v>3302</v>
      </c>
      <c r="D2516" t="s">
        <v>3283</v>
      </c>
      <c r="E2516">
        <v>58</v>
      </c>
      <c r="F2516" t="s">
        <v>2318</v>
      </c>
      <c r="G2516" t="s">
        <v>691</v>
      </c>
      <c r="H2516">
        <v>20</v>
      </c>
      <c r="I2516" t="s">
        <v>123</v>
      </c>
      <c r="J2516" t="s">
        <v>38</v>
      </c>
    </row>
    <row r="2517" spans="1:10">
      <c r="A2517">
        <v>2516</v>
      </c>
      <c r="B2517" t="s">
        <v>2255</v>
      </c>
      <c r="C2517" t="s">
        <v>3302</v>
      </c>
      <c r="D2517" t="s">
        <v>3284</v>
      </c>
      <c r="E2517">
        <v>59</v>
      </c>
      <c r="F2517" t="s">
        <v>2318</v>
      </c>
      <c r="G2517" t="s">
        <v>691</v>
      </c>
      <c r="H2517">
        <v>20</v>
      </c>
      <c r="I2517" t="s">
        <v>26</v>
      </c>
      <c r="J2517" t="s">
        <v>38</v>
      </c>
    </row>
    <row r="2518" spans="1:10">
      <c r="A2518">
        <v>2517</v>
      </c>
      <c r="B2518" t="s">
        <v>2255</v>
      </c>
      <c r="C2518" t="s">
        <v>3302</v>
      </c>
      <c r="D2518" t="s">
        <v>3285</v>
      </c>
      <c r="E2518">
        <v>60</v>
      </c>
      <c r="F2518" t="s">
        <v>2318</v>
      </c>
      <c r="G2518" t="s">
        <v>691</v>
      </c>
      <c r="H2518">
        <v>16</v>
      </c>
      <c r="I2518" t="s">
        <v>165</v>
      </c>
      <c r="J2518" t="s">
        <v>38</v>
      </c>
    </row>
    <row r="2519" spans="1:10">
      <c r="A2519">
        <v>2518</v>
      </c>
      <c r="B2519" t="s">
        <v>2255</v>
      </c>
      <c r="C2519" t="s">
        <v>3302</v>
      </c>
      <c r="D2519" t="s">
        <v>3286</v>
      </c>
      <c r="E2519">
        <v>61</v>
      </c>
      <c r="F2519" t="s">
        <v>2318</v>
      </c>
      <c r="G2519" t="s">
        <v>691</v>
      </c>
      <c r="H2519">
        <v>20</v>
      </c>
      <c r="I2519" t="s">
        <v>40</v>
      </c>
      <c r="J2519" t="s">
        <v>38</v>
      </c>
    </row>
    <row r="2520" spans="1:10">
      <c r="A2520">
        <v>2519</v>
      </c>
      <c r="B2520" t="s">
        <v>2255</v>
      </c>
      <c r="C2520" t="s">
        <v>3302</v>
      </c>
      <c r="D2520" t="s">
        <v>3287</v>
      </c>
      <c r="E2520">
        <v>62</v>
      </c>
      <c r="F2520" t="s">
        <v>2318</v>
      </c>
      <c r="G2520" t="s">
        <v>691</v>
      </c>
      <c r="H2520">
        <v>20</v>
      </c>
      <c r="I2520" t="s">
        <v>19</v>
      </c>
      <c r="J2520" t="s">
        <v>38</v>
      </c>
    </row>
    <row r="2521" spans="1:10">
      <c r="A2521">
        <v>2520</v>
      </c>
      <c r="B2521" t="s">
        <v>2255</v>
      </c>
      <c r="C2521" t="s">
        <v>3302</v>
      </c>
      <c r="D2521" t="s">
        <v>3288</v>
      </c>
      <c r="E2521">
        <v>63</v>
      </c>
      <c r="F2521" t="s">
        <v>2318</v>
      </c>
      <c r="G2521" t="s">
        <v>691</v>
      </c>
      <c r="H2521">
        <v>16</v>
      </c>
      <c r="I2521" t="s">
        <v>44</v>
      </c>
      <c r="J2521" t="s">
        <v>38</v>
      </c>
    </row>
    <row r="2522" spans="1:10">
      <c r="A2522">
        <v>2521</v>
      </c>
      <c r="B2522" t="s">
        <v>2255</v>
      </c>
      <c r="C2522" t="s">
        <v>3302</v>
      </c>
      <c r="D2522" t="s">
        <v>3289</v>
      </c>
      <c r="E2522">
        <v>64</v>
      </c>
      <c r="F2522" t="s">
        <v>2318</v>
      </c>
      <c r="G2522" t="s">
        <v>691</v>
      </c>
      <c r="H2522">
        <v>18</v>
      </c>
      <c r="I2522" t="s">
        <v>175</v>
      </c>
      <c r="J2522" t="s">
        <v>38</v>
      </c>
    </row>
    <row r="2523" spans="1:10">
      <c r="A2523">
        <v>2522</v>
      </c>
      <c r="B2523" t="s">
        <v>2255</v>
      </c>
      <c r="C2523" t="s">
        <v>3302</v>
      </c>
      <c r="D2523" t="s">
        <v>3290</v>
      </c>
      <c r="E2523">
        <v>65</v>
      </c>
      <c r="F2523" t="s">
        <v>2318</v>
      </c>
      <c r="G2523" t="s">
        <v>691</v>
      </c>
      <c r="H2523">
        <v>17</v>
      </c>
      <c r="I2523" t="s">
        <v>94</v>
      </c>
      <c r="J2523" t="s">
        <v>38</v>
      </c>
    </row>
    <row r="2524" spans="1:10">
      <c r="A2524">
        <v>2523</v>
      </c>
      <c r="B2524" t="s">
        <v>2255</v>
      </c>
      <c r="C2524" t="s">
        <v>3302</v>
      </c>
      <c r="D2524" t="s">
        <v>3291</v>
      </c>
      <c r="E2524">
        <v>66</v>
      </c>
      <c r="F2524" t="s">
        <v>2318</v>
      </c>
      <c r="G2524" t="s">
        <v>691</v>
      </c>
      <c r="H2524">
        <v>19</v>
      </c>
      <c r="I2524" t="s">
        <v>134</v>
      </c>
      <c r="J2524" t="s">
        <v>38</v>
      </c>
    </row>
    <row r="2525" spans="1:10">
      <c r="A2525">
        <v>2524</v>
      </c>
      <c r="B2525" t="s">
        <v>2255</v>
      </c>
      <c r="C2525" t="s">
        <v>3302</v>
      </c>
      <c r="D2525" t="s">
        <v>3292</v>
      </c>
      <c r="E2525">
        <v>67</v>
      </c>
      <c r="F2525" t="s">
        <v>2318</v>
      </c>
      <c r="G2525" t="s">
        <v>691</v>
      </c>
      <c r="H2525">
        <v>17</v>
      </c>
      <c r="I2525" t="s">
        <v>44</v>
      </c>
      <c r="J2525" t="s">
        <v>38</v>
      </c>
    </row>
    <row r="2526" spans="1:10">
      <c r="A2526">
        <v>2525</v>
      </c>
      <c r="B2526" t="s">
        <v>2255</v>
      </c>
      <c r="C2526" t="s">
        <v>3302</v>
      </c>
      <c r="D2526" t="s">
        <v>3293</v>
      </c>
      <c r="E2526">
        <v>68</v>
      </c>
      <c r="F2526" t="s">
        <v>2318</v>
      </c>
      <c r="G2526" t="s">
        <v>691</v>
      </c>
      <c r="H2526">
        <v>18</v>
      </c>
      <c r="I2526" t="s">
        <v>1025</v>
      </c>
      <c r="J2526" t="s">
        <v>38</v>
      </c>
    </row>
    <row r="2527" spans="1:10">
      <c r="A2527">
        <v>2526</v>
      </c>
      <c r="B2527" t="s">
        <v>2255</v>
      </c>
      <c r="C2527" t="s">
        <v>3302</v>
      </c>
      <c r="D2527" t="s">
        <v>3294</v>
      </c>
      <c r="E2527">
        <v>69</v>
      </c>
      <c r="F2527" t="s">
        <v>2318</v>
      </c>
      <c r="G2527" t="s">
        <v>691</v>
      </c>
      <c r="H2527">
        <v>16</v>
      </c>
      <c r="I2527" t="s">
        <v>40</v>
      </c>
      <c r="J2527" t="s">
        <v>38</v>
      </c>
    </row>
    <row r="2528" spans="1:10">
      <c r="A2528">
        <v>2527</v>
      </c>
      <c r="B2528" t="s">
        <v>2255</v>
      </c>
      <c r="C2528" t="s">
        <v>3302</v>
      </c>
      <c r="D2528" t="s">
        <v>3295</v>
      </c>
      <c r="E2528">
        <v>70</v>
      </c>
      <c r="F2528" t="s">
        <v>2318</v>
      </c>
      <c r="G2528" t="s">
        <v>691</v>
      </c>
      <c r="H2528">
        <v>18</v>
      </c>
      <c r="I2528" t="s">
        <v>51</v>
      </c>
      <c r="J2528" t="s">
        <v>38</v>
      </c>
    </row>
    <row r="2529" spans="1:10">
      <c r="A2529">
        <v>2528</v>
      </c>
      <c r="B2529" t="s">
        <v>2255</v>
      </c>
      <c r="C2529" t="s">
        <v>3302</v>
      </c>
      <c r="D2529" t="s">
        <v>3296</v>
      </c>
      <c r="E2529">
        <v>71</v>
      </c>
      <c r="F2529" t="s">
        <v>2318</v>
      </c>
      <c r="G2529" t="s">
        <v>691</v>
      </c>
      <c r="H2529">
        <v>17</v>
      </c>
      <c r="I2529" t="s">
        <v>51</v>
      </c>
      <c r="J2529" t="s">
        <v>38</v>
      </c>
    </row>
    <row r="2530" spans="1:10">
      <c r="A2530">
        <v>2529</v>
      </c>
      <c r="B2530" t="s">
        <v>2255</v>
      </c>
      <c r="C2530" t="s">
        <v>3302</v>
      </c>
      <c r="D2530" t="s">
        <v>3297</v>
      </c>
      <c r="E2530">
        <v>72</v>
      </c>
      <c r="F2530" t="s">
        <v>2318</v>
      </c>
      <c r="G2530" t="s">
        <v>691</v>
      </c>
      <c r="H2530">
        <v>16</v>
      </c>
      <c r="I2530" t="s">
        <v>56</v>
      </c>
      <c r="J2530" t="s">
        <v>38</v>
      </c>
    </row>
    <row r="2531" spans="1:10">
      <c r="A2531">
        <v>2530</v>
      </c>
      <c r="B2531" t="s">
        <v>2255</v>
      </c>
      <c r="C2531" t="s">
        <v>3302</v>
      </c>
      <c r="D2531" t="s">
        <v>3298</v>
      </c>
      <c r="E2531">
        <v>73</v>
      </c>
      <c r="F2531" t="s">
        <v>2318</v>
      </c>
      <c r="G2531" t="s">
        <v>691</v>
      </c>
      <c r="H2531">
        <v>18</v>
      </c>
      <c r="I2531" t="s">
        <v>19</v>
      </c>
      <c r="J2531" t="s">
        <v>38</v>
      </c>
    </row>
    <row r="2532" spans="1:10">
      <c r="A2532">
        <v>2531</v>
      </c>
      <c r="B2532" t="s">
        <v>2255</v>
      </c>
      <c r="C2532" t="s">
        <v>3302</v>
      </c>
      <c r="D2532" t="s">
        <v>3299</v>
      </c>
      <c r="E2532">
        <v>74</v>
      </c>
      <c r="F2532" t="s">
        <v>2318</v>
      </c>
      <c r="G2532" t="s">
        <v>691</v>
      </c>
      <c r="H2532">
        <v>17</v>
      </c>
      <c r="I2532" t="s">
        <v>14</v>
      </c>
      <c r="J2532" t="s">
        <v>38</v>
      </c>
    </row>
    <row r="2533" spans="1:10">
      <c r="A2533">
        <v>2532</v>
      </c>
      <c r="B2533" t="s">
        <v>2255</v>
      </c>
      <c r="C2533" t="s">
        <v>3302</v>
      </c>
      <c r="D2533" t="s">
        <v>3300</v>
      </c>
      <c r="E2533">
        <v>75</v>
      </c>
      <c r="F2533" t="s">
        <v>2318</v>
      </c>
      <c r="G2533" t="s">
        <v>691</v>
      </c>
      <c r="H2533">
        <v>17</v>
      </c>
      <c r="I2533" t="s">
        <v>196</v>
      </c>
      <c r="J2533" t="s">
        <v>38</v>
      </c>
    </row>
    <row r="2534" spans="1:10">
      <c r="A2534">
        <v>2533</v>
      </c>
      <c r="B2534" t="s">
        <v>2255</v>
      </c>
      <c r="C2534" t="s">
        <v>3302</v>
      </c>
      <c r="D2534" t="s">
        <v>3301</v>
      </c>
      <c r="E2534">
        <v>76</v>
      </c>
      <c r="F2534" t="s">
        <v>2318</v>
      </c>
      <c r="G2534" t="s">
        <v>691</v>
      </c>
      <c r="H2534">
        <v>17</v>
      </c>
      <c r="I2534" t="s">
        <v>44</v>
      </c>
      <c r="J2534" t="s">
        <v>38</v>
      </c>
    </row>
    <row r="2535" spans="1:10">
      <c r="A2535">
        <v>2534</v>
      </c>
      <c r="B2535" t="s">
        <v>2255</v>
      </c>
      <c r="C2535" t="s">
        <v>3421</v>
      </c>
      <c r="D2535" t="s">
        <v>3303</v>
      </c>
      <c r="E2535">
        <v>1</v>
      </c>
      <c r="F2535" t="s">
        <v>668</v>
      </c>
      <c r="G2535" t="s">
        <v>669</v>
      </c>
      <c r="H2535">
        <v>35</v>
      </c>
      <c r="I2535" t="s">
        <v>9</v>
      </c>
      <c r="J2535" t="s">
        <v>38</v>
      </c>
    </row>
    <row r="2536" spans="1:10">
      <c r="A2536">
        <v>2535</v>
      </c>
      <c r="B2536" t="s">
        <v>2255</v>
      </c>
      <c r="C2536" t="s">
        <v>3421</v>
      </c>
      <c r="D2536" t="s">
        <v>3304</v>
      </c>
      <c r="E2536">
        <v>2</v>
      </c>
      <c r="F2536" t="s">
        <v>739</v>
      </c>
      <c r="G2536" t="s">
        <v>740</v>
      </c>
      <c r="H2536">
        <v>33</v>
      </c>
      <c r="I2536" t="s">
        <v>99</v>
      </c>
      <c r="J2536" t="s">
        <v>38</v>
      </c>
    </row>
    <row r="2537" spans="1:10">
      <c r="A2537">
        <v>2536</v>
      </c>
      <c r="B2537" t="s">
        <v>2255</v>
      </c>
      <c r="C2537" t="s">
        <v>3421</v>
      </c>
      <c r="D2537" t="s">
        <v>3305</v>
      </c>
      <c r="E2537">
        <v>3</v>
      </c>
      <c r="F2537" t="s">
        <v>436</v>
      </c>
      <c r="G2537" t="s">
        <v>437</v>
      </c>
      <c r="H2537">
        <v>32</v>
      </c>
      <c r="I2537" t="s">
        <v>51</v>
      </c>
      <c r="J2537" t="s">
        <v>38</v>
      </c>
    </row>
    <row r="2538" spans="1:10">
      <c r="A2538">
        <v>2537</v>
      </c>
      <c r="B2538" t="s">
        <v>2255</v>
      </c>
      <c r="C2538" t="s">
        <v>3421</v>
      </c>
      <c r="D2538" t="s">
        <v>3306</v>
      </c>
      <c r="E2538">
        <v>4</v>
      </c>
      <c r="F2538" t="s">
        <v>170</v>
      </c>
      <c r="G2538" t="s">
        <v>171</v>
      </c>
      <c r="H2538">
        <v>31</v>
      </c>
      <c r="I2538" t="s">
        <v>26</v>
      </c>
      <c r="J2538" t="s">
        <v>38</v>
      </c>
    </row>
    <row r="2539" spans="1:10">
      <c r="A2539">
        <v>2538</v>
      </c>
      <c r="B2539" t="s">
        <v>2255</v>
      </c>
      <c r="C2539" t="s">
        <v>3421</v>
      </c>
      <c r="D2539" t="s">
        <v>3307</v>
      </c>
      <c r="E2539">
        <v>5</v>
      </c>
      <c r="F2539" t="s">
        <v>81</v>
      </c>
      <c r="G2539" t="s">
        <v>82</v>
      </c>
      <c r="H2539">
        <v>36</v>
      </c>
      <c r="I2539" t="s">
        <v>179</v>
      </c>
      <c r="J2539" t="s">
        <v>38</v>
      </c>
    </row>
    <row r="2540" spans="1:10">
      <c r="A2540">
        <v>2539</v>
      </c>
      <c r="B2540" t="s">
        <v>2255</v>
      </c>
      <c r="C2540" t="s">
        <v>3421</v>
      </c>
      <c r="D2540" t="s">
        <v>3308</v>
      </c>
      <c r="E2540">
        <v>6</v>
      </c>
      <c r="F2540" t="s">
        <v>1315</v>
      </c>
      <c r="G2540" t="s">
        <v>1316</v>
      </c>
      <c r="H2540">
        <v>24</v>
      </c>
      <c r="I2540" t="s">
        <v>227</v>
      </c>
      <c r="J2540" t="s">
        <v>38</v>
      </c>
    </row>
    <row r="2541" spans="1:10">
      <c r="A2541">
        <v>2540</v>
      </c>
      <c r="B2541" t="s">
        <v>2255</v>
      </c>
      <c r="C2541" t="s">
        <v>3421</v>
      </c>
      <c r="D2541" t="s">
        <v>3309</v>
      </c>
      <c r="E2541">
        <v>7</v>
      </c>
      <c r="F2541" t="s">
        <v>177</v>
      </c>
      <c r="G2541" t="s">
        <v>178</v>
      </c>
      <c r="H2541">
        <v>22</v>
      </c>
      <c r="I2541" t="s">
        <v>19</v>
      </c>
      <c r="J2541" t="s">
        <v>38</v>
      </c>
    </row>
    <row r="2542" spans="1:10">
      <c r="A2542">
        <v>2541</v>
      </c>
      <c r="B2542" t="s">
        <v>2255</v>
      </c>
      <c r="C2542" t="s">
        <v>3421</v>
      </c>
      <c r="D2542" t="s">
        <v>3310</v>
      </c>
      <c r="E2542">
        <v>8</v>
      </c>
      <c r="F2542" t="s">
        <v>177</v>
      </c>
      <c r="G2542" t="s">
        <v>178</v>
      </c>
      <c r="H2542">
        <v>32</v>
      </c>
      <c r="I2542" t="s">
        <v>134</v>
      </c>
      <c r="J2542" t="s">
        <v>38</v>
      </c>
    </row>
    <row r="2543" spans="1:10">
      <c r="A2543">
        <v>2542</v>
      </c>
      <c r="B2543" t="s">
        <v>2255</v>
      </c>
      <c r="C2543" t="s">
        <v>3421</v>
      </c>
      <c r="D2543" t="s">
        <v>3311</v>
      </c>
      <c r="E2543">
        <v>9</v>
      </c>
      <c r="F2543" t="s">
        <v>688</v>
      </c>
      <c r="G2543" t="s">
        <v>689</v>
      </c>
      <c r="H2543">
        <v>24</v>
      </c>
      <c r="I2543" t="s">
        <v>3312</v>
      </c>
      <c r="J2543" t="s">
        <v>38</v>
      </c>
    </row>
    <row r="2544" spans="1:10">
      <c r="A2544">
        <v>2543</v>
      </c>
      <c r="B2544" t="s">
        <v>2255</v>
      </c>
      <c r="C2544" t="s">
        <v>3421</v>
      </c>
      <c r="D2544" t="s">
        <v>3313</v>
      </c>
      <c r="E2544">
        <v>10</v>
      </c>
      <c r="F2544" t="s">
        <v>688</v>
      </c>
      <c r="G2544" t="s">
        <v>689</v>
      </c>
      <c r="H2544">
        <v>26</v>
      </c>
      <c r="I2544" t="s">
        <v>14</v>
      </c>
      <c r="J2544" t="s">
        <v>38</v>
      </c>
    </row>
    <row r="2545" spans="1:10">
      <c r="A2545">
        <v>2544</v>
      </c>
      <c r="B2545" t="s">
        <v>2255</v>
      </c>
      <c r="C2545" t="s">
        <v>3421</v>
      </c>
      <c r="D2545" t="s">
        <v>3314</v>
      </c>
      <c r="E2545">
        <v>11</v>
      </c>
      <c r="F2545" t="s">
        <v>2271</v>
      </c>
      <c r="G2545" t="s">
        <v>2272</v>
      </c>
      <c r="H2545">
        <v>39</v>
      </c>
      <c r="I2545" t="s">
        <v>196</v>
      </c>
      <c r="J2545" t="s">
        <v>38</v>
      </c>
    </row>
    <row r="2546" spans="1:10">
      <c r="A2546">
        <v>2545</v>
      </c>
      <c r="B2546" t="s">
        <v>2255</v>
      </c>
      <c r="C2546" t="s">
        <v>3421</v>
      </c>
      <c r="D2546" t="s">
        <v>3315</v>
      </c>
      <c r="E2546">
        <v>12</v>
      </c>
      <c r="F2546" t="s">
        <v>181</v>
      </c>
      <c r="G2546" t="s">
        <v>182</v>
      </c>
      <c r="H2546">
        <v>26</v>
      </c>
      <c r="I2546" t="s">
        <v>679</v>
      </c>
      <c r="J2546" t="s">
        <v>38</v>
      </c>
    </row>
    <row r="2547" spans="1:10">
      <c r="A2547">
        <v>2546</v>
      </c>
      <c r="B2547" t="s">
        <v>2255</v>
      </c>
      <c r="C2547" t="s">
        <v>3421</v>
      </c>
      <c r="D2547" t="s">
        <v>3316</v>
      </c>
      <c r="E2547">
        <v>13</v>
      </c>
      <c r="F2547" t="s">
        <v>449</v>
      </c>
      <c r="G2547" t="s">
        <v>450</v>
      </c>
      <c r="H2547">
        <v>28</v>
      </c>
      <c r="I2547" t="s">
        <v>14</v>
      </c>
      <c r="J2547" t="s">
        <v>149</v>
      </c>
    </row>
    <row r="2548" spans="1:10">
      <c r="A2548">
        <v>2547</v>
      </c>
      <c r="B2548" t="s">
        <v>2255</v>
      </c>
      <c r="C2548" t="s">
        <v>3421</v>
      </c>
      <c r="D2548" t="s">
        <v>3317</v>
      </c>
      <c r="E2548">
        <v>14</v>
      </c>
      <c r="F2548" t="s">
        <v>449</v>
      </c>
      <c r="G2548" t="s">
        <v>450</v>
      </c>
      <c r="H2548">
        <v>24</v>
      </c>
      <c r="I2548" t="s">
        <v>270</v>
      </c>
      <c r="J2548" t="s">
        <v>38</v>
      </c>
    </row>
    <row r="2549" spans="1:10">
      <c r="A2549">
        <v>2548</v>
      </c>
      <c r="B2549" t="s">
        <v>2255</v>
      </c>
      <c r="C2549" t="s">
        <v>3421</v>
      </c>
      <c r="D2549" t="s">
        <v>3318</v>
      </c>
      <c r="E2549">
        <v>15</v>
      </c>
      <c r="F2549" t="s">
        <v>282</v>
      </c>
      <c r="G2549" t="s">
        <v>283</v>
      </c>
      <c r="H2549">
        <v>23</v>
      </c>
      <c r="I2549" t="s">
        <v>134</v>
      </c>
      <c r="J2549" t="s">
        <v>38</v>
      </c>
    </row>
    <row r="2550" spans="1:10">
      <c r="A2550">
        <v>2549</v>
      </c>
      <c r="B2550" t="s">
        <v>2255</v>
      </c>
      <c r="C2550" t="s">
        <v>3421</v>
      </c>
      <c r="D2550" t="s">
        <v>3319</v>
      </c>
      <c r="E2550">
        <v>16</v>
      </c>
      <c r="F2550" t="s">
        <v>285</v>
      </c>
      <c r="G2550" t="s">
        <v>286</v>
      </c>
      <c r="H2550">
        <v>27</v>
      </c>
      <c r="I2550" t="s">
        <v>264</v>
      </c>
      <c r="J2550" t="s">
        <v>149</v>
      </c>
    </row>
    <row r="2551" spans="1:10">
      <c r="A2551">
        <v>2550</v>
      </c>
      <c r="B2551" t="s">
        <v>2255</v>
      </c>
      <c r="C2551" t="s">
        <v>3421</v>
      </c>
      <c r="D2551" t="s">
        <v>3320</v>
      </c>
      <c r="E2551">
        <v>17</v>
      </c>
      <c r="F2551" t="s">
        <v>288</v>
      </c>
      <c r="G2551" t="s">
        <v>289</v>
      </c>
      <c r="H2551">
        <v>24</v>
      </c>
      <c r="I2551" t="s">
        <v>99</v>
      </c>
      <c r="J2551" t="s">
        <v>38</v>
      </c>
    </row>
    <row r="2552" spans="1:10">
      <c r="A2552">
        <v>2551</v>
      </c>
      <c r="B2552" t="s">
        <v>2255</v>
      </c>
      <c r="C2552" t="s">
        <v>3421</v>
      </c>
      <c r="D2552" t="s">
        <v>3321</v>
      </c>
      <c r="E2552">
        <v>18</v>
      </c>
      <c r="F2552" t="s">
        <v>288</v>
      </c>
      <c r="G2552" t="s">
        <v>289</v>
      </c>
      <c r="H2552">
        <v>22</v>
      </c>
      <c r="I2552" t="s">
        <v>3322</v>
      </c>
      <c r="J2552" t="s">
        <v>38</v>
      </c>
    </row>
    <row r="2553" spans="1:10">
      <c r="A2553">
        <v>2552</v>
      </c>
      <c r="B2553" t="s">
        <v>2255</v>
      </c>
      <c r="C2553" t="s">
        <v>3421</v>
      </c>
      <c r="D2553" t="s">
        <v>3323</v>
      </c>
      <c r="E2553">
        <v>19</v>
      </c>
      <c r="F2553" t="s">
        <v>452</v>
      </c>
      <c r="G2553" t="s">
        <v>453</v>
      </c>
      <c r="H2553">
        <v>23</v>
      </c>
      <c r="I2553" t="s">
        <v>99</v>
      </c>
      <c r="J2553" t="s">
        <v>38</v>
      </c>
    </row>
    <row r="2554" spans="1:10">
      <c r="A2554">
        <v>2553</v>
      </c>
      <c r="B2554" t="s">
        <v>2255</v>
      </c>
      <c r="C2554" t="s">
        <v>3421</v>
      </c>
      <c r="D2554" t="s">
        <v>3324</v>
      </c>
      <c r="E2554">
        <v>20</v>
      </c>
      <c r="F2554" t="s">
        <v>84</v>
      </c>
      <c r="G2554" t="s">
        <v>85</v>
      </c>
      <c r="H2554">
        <v>26</v>
      </c>
      <c r="I2554" t="s">
        <v>51</v>
      </c>
      <c r="J2554" t="s">
        <v>22</v>
      </c>
    </row>
    <row r="2555" spans="1:10">
      <c r="A2555">
        <v>2554</v>
      </c>
      <c r="B2555" t="s">
        <v>2255</v>
      </c>
      <c r="C2555" t="s">
        <v>3421</v>
      </c>
      <c r="D2555" t="s">
        <v>3325</v>
      </c>
      <c r="E2555">
        <v>21</v>
      </c>
      <c r="F2555" t="s">
        <v>3326</v>
      </c>
      <c r="G2555" t="s">
        <v>3327</v>
      </c>
      <c r="H2555">
        <v>19</v>
      </c>
      <c r="I2555" t="s">
        <v>1025</v>
      </c>
      <c r="J2555" t="s">
        <v>38</v>
      </c>
    </row>
    <row r="2556" spans="1:10">
      <c r="A2556">
        <v>2555</v>
      </c>
      <c r="B2556" t="s">
        <v>2255</v>
      </c>
      <c r="C2556" t="s">
        <v>3421</v>
      </c>
      <c r="D2556" t="s">
        <v>3328</v>
      </c>
      <c r="E2556">
        <v>22</v>
      </c>
      <c r="F2556" t="s">
        <v>3329</v>
      </c>
      <c r="G2556" t="s">
        <v>3330</v>
      </c>
      <c r="H2556">
        <v>22</v>
      </c>
      <c r="I2556" t="s">
        <v>19</v>
      </c>
      <c r="J2556" t="s">
        <v>38</v>
      </c>
    </row>
    <row r="2557" spans="1:10">
      <c r="A2557">
        <v>2556</v>
      </c>
      <c r="B2557" t="s">
        <v>2255</v>
      </c>
      <c r="C2557" t="s">
        <v>3421</v>
      </c>
      <c r="D2557" t="s">
        <v>3331</v>
      </c>
      <c r="E2557">
        <v>23</v>
      </c>
      <c r="F2557" t="s">
        <v>2284</v>
      </c>
      <c r="G2557" t="s">
        <v>2285</v>
      </c>
      <c r="H2557">
        <v>31</v>
      </c>
      <c r="I2557" t="s">
        <v>44</v>
      </c>
      <c r="J2557" t="s">
        <v>38</v>
      </c>
    </row>
    <row r="2558" spans="1:10">
      <c r="A2558">
        <v>2557</v>
      </c>
      <c r="B2558" t="s">
        <v>2255</v>
      </c>
      <c r="C2558" t="s">
        <v>3421</v>
      </c>
      <c r="D2558" t="s">
        <v>3332</v>
      </c>
      <c r="E2558">
        <v>24</v>
      </c>
      <c r="F2558" t="s">
        <v>2289</v>
      </c>
      <c r="G2558" t="s">
        <v>2290</v>
      </c>
      <c r="H2558">
        <v>21</v>
      </c>
      <c r="I2558" t="s">
        <v>264</v>
      </c>
      <c r="J2558" t="s">
        <v>38</v>
      </c>
    </row>
    <row r="2559" spans="1:10">
      <c r="A2559">
        <v>2558</v>
      </c>
      <c r="B2559" t="s">
        <v>2255</v>
      </c>
      <c r="C2559" t="s">
        <v>3421</v>
      </c>
      <c r="D2559" t="s">
        <v>3333</v>
      </c>
      <c r="E2559">
        <v>25</v>
      </c>
      <c r="F2559" t="s">
        <v>2486</v>
      </c>
      <c r="G2559" t="s">
        <v>2487</v>
      </c>
      <c r="H2559">
        <v>20</v>
      </c>
      <c r="I2559" t="s">
        <v>264</v>
      </c>
      <c r="J2559" t="s">
        <v>15</v>
      </c>
    </row>
    <row r="2560" spans="1:10">
      <c r="A2560">
        <v>2559</v>
      </c>
      <c r="B2560" t="s">
        <v>2255</v>
      </c>
      <c r="C2560" t="s">
        <v>3421</v>
      </c>
      <c r="D2560" t="s">
        <v>3334</v>
      </c>
      <c r="E2560">
        <v>26</v>
      </c>
      <c r="F2560" t="s">
        <v>298</v>
      </c>
      <c r="G2560" t="s">
        <v>299</v>
      </c>
      <c r="H2560">
        <v>20</v>
      </c>
      <c r="I2560" t="s">
        <v>30</v>
      </c>
      <c r="J2560" t="s">
        <v>38</v>
      </c>
    </row>
    <row r="2561" spans="1:10">
      <c r="A2561">
        <v>2560</v>
      </c>
      <c r="B2561" t="s">
        <v>2255</v>
      </c>
      <c r="C2561" t="s">
        <v>3421</v>
      </c>
      <c r="D2561" t="s">
        <v>3335</v>
      </c>
      <c r="E2561">
        <v>27</v>
      </c>
      <c r="F2561" t="s">
        <v>545</v>
      </c>
      <c r="G2561" t="s">
        <v>546</v>
      </c>
      <c r="H2561">
        <v>20</v>
      </c>
      <c r="I2561" t="s">
        <v>35</v>
      </c>
      <c r="J2561" t="s">
        <v>38</v>
      </c>
    </row>
    <row r="2562" spans="1:10">
      <c r="A2562">
        <v>2561</v>
      </c>
      <c r="B2562" t="s">
        <v>2255</v>
      </c>
      <c r="C2562" t="s">
        <v>3421</v>
      </c>
      <c r="D2562" t="s">
        <v>3336</v>
      </c>
      <c r="E2562">
        <v>28</v>
      </c>
      <c r="F2562" t="s">
        <v>548</v>
      </c>
      <c r="G2562" t="s">
        <v>549</v>
      </c>
      <c r="H2562">
        <v>19</v>
      </c>
      <c r="I2562" t="s">
        <v>60</v>
      </c>
      <c r="J2562" t="s">
        <v>38</v>
      </c>
    </row>
    <row r="2563" spans="1:10">
      <c r="A2563">
        <v>2562</v>
      </c>
      <c r="B2563" t="s">
        <v>2255</v>
      </c>
      <c r="C2563" t="s">
        <v>3421</v>
      </c>
      <c r="D2563" t="s">
        <v>3337</v>
      </c>
      <c r="E2563">
        <v>29</v>
      </c>
      <c r="F2563" t="s">
        <v>551</v>
      </c>
      <c r="G2563" t="s">
        <v>552</v>
      </c>
      <c r="H2563">
        <v>19</v>
      </c>
      <c r="I2563" t="s">
        <v>99</v>
      </c>
      <c r="J2563" t="s">
        <v>38</v>
      </c>
    </row>
    <row r="2564" spans="1:10">
      <c r="A2564">
        <v>2563</v>
      </c>
      <c r="B2564" t="s">
        <v>2255</v>
      </c>
      <c r="C2564" t="s">
        <v>3421</v>
      </c>
      <c r="D2564" t="s">
        <v>3338</v>
      </c>
      <c r="E2564">
        <v>30</v>
      </c>
      <c r="F2564" t="s">
        <v>551</v>
      </c>
      <c r="G2564" t="s">
        <v>552</v>
      </c>
      <c r="H2564">
        <v>17</v>
      </c>
      <c r="I2564" t="s">
        <v>264</v>
      </c>
      <c r="J2564" t="s">
        <v>38</v>
      </c>
    </row>
    <row r="2565" spans="1:10">
      <c r="A2565">
        <v>2564</v>
      </c>
      <c r="B2565" t="s">
        <v>2255</v>
      </c>
      <c r="C2565" t="s">
        <v>3421</v>
      </c>
      <c r="D2565" t="s">
        <v>3339</v>
      </c>
      <c r="E2565">
        <v>31</v>
      </c>
      <c r="F2565" t="s">
        <v>554</v>
      </c>
      <c r="G2565" t="s">
        <v>555</v>
      </c>
      <c r="H2565">
        <v>21</v>
      </c>
      <c r="I2565" t="s">
        <v>51</v>
      </c>
      <c r="J2565" t="s">
        <v>38</v>
      </c>
    </row>
    <row r="2566" spans="1:10">
      <c r="A2566">
        <v>2565</v>
      </c>
      <c r="B2566" t="s">
        <v>2255</v>
      </c>
      <c r="C2566" t="s">
        <v>3421</v>
      </c>
      <c r="D2566" t="s">
        <v>3340</v>
      </c>
      <c r="E2566">
        <v>32</v>
      </c>
      <c r="F2566" t="s">
        <v>899</v>
      </c>
      <c r="G2566" t="s">
        <v>900</v>
      </c>
      <c r="H2566">
        <v>21</v>
      </c>
      <c r="I2566" t="s">
        <v>56</v>
      </c>
      <c r="J2566" t="s">
        <v>38</v>
      </c>
    </row>
    <row r="2567" spans="1:10">
      <c r="A2567">
        <v>2566</v>
      </c>
      <c r="B2567" t="s">
        <v>2255</v>
      </c>
      <c r="C2567" t="s">
        <v>3421</v>
      </c>
      <c r="D2567" t="s">
        <v>3341</v>
      </c>
      <c r="E2567">
        <v>33</v>
      </c>
      <c r="F2567" t="s">
        <v>825</v>
      </c>
      <c r="G2567" t="s">
        <v>826</v>
      </c>
      <c r="H2567">
        <v>21</v>
      </c>
      <c r="I2567" t="s">
        <v>131</v>
      </c>
      <c r="J2567" t="s">
        <v>38</v>
      </c>
    </row>
    <row r="2568" spans="1:10">
      <c r="A2568">
        <v>2567</v>
      </c>
      <c r="B2568" t="s">
        <v>2255</v>
      </c>
      <c r="C2568" t="s">
        <v>3421</v>
      </c>
      <c r="D2568" t="s">
        <v>3342</v>
      </c>
      <c r="E2568">
        <v>34</v>
      </c>
      <c r="F2568" t="s">
        <v>825</v>
      </c>
      <c r="G2568" t="s">
        <v>826</v>
      </c>
      <c r="H2568">
        <v>23</v>
      </c>
      <c r="I2568" t="s">
        <v>51</v>
      </c>
      <c r="J2568" t="s">
        <v>22</v>
      </c>
    </row>
    <row r="2569" spans="1:10">
      <c r="A2569">
        <v>2568</v>
      </c>
      <c r="B2569" t="s">
        <v>2255</v>
      </c>
      <c r="C2569" t="s">
        <v>3421</v>
      </c>
      <c r="D2569" t="s">
        <v>3343</v>
      </c>
      <c r="E2569">
        <v>35</v>
      </c>
      <c r="F2569" t="s">
        <v>2311</v>
      </c>
      <c r="G2569" t="s">
        <v>2312</v>
      </c>
      <c r="H2569">
        <v>21</v>
      </c>
      <c r="I2569" t="s">
        <v>175</v>
      </c>
      <c r="J2569" t="s">
        <v>15</v>
      </c>
    </row>
    <row r="2570" spans="1:10">
      <c r="A2570">
        <v>2569</v>
      </c>
      <c r="B2570" t="s">
        <v>2255</v>
      </c>
      <c r="C2570" t="s">
        <v>3421</v>
      </c>
      <c r="D2570" t="s">
        <v>3344</v>
      </c>
      <c r="E2570">
        <v>36</v>
      </c>
      <c r="F2570" t="s">
        <v>464</v>
      </c>
      <c r="G2570" t="s">
        <v>465</v>
      </c>
      <c r="H2570">
        <v>21</v>
      </c>
      <c r="I2570" t="s">
        <v>19</v>
      </c>
      <c r="J2570" t="s">
        <v>38</v>
      </c>
    </row>
    <row r="2571" spans="1:10">
      <c r="A2571">
        <v>2570</v>
      </c>
      <c r="B2571" t="s">
        <v>2255</v>
      </c>
      <c r="C2571" t="s">
        <v>3421</v>
      </c>
      <c r="D2571" t="s">
        <v>3345</v>
      </c>
      <c r="E2571">
        <v>37</v>
      </c>
      <c r="F2571" t="s">
        <v>1322</v>
      </c>
      <c r="G2571" t="s">
        <v>1323</v>
      </c>
      <c r="H2571">
        <v>22</v>
      </c>
      <c r="I2571" t="s">
        <v>30</v>
      </c>
      <c r="J2571" t="s">
        <v>38</v>
      </c>
    </row>
    <row r="2572" spans="1:10">
      <c r="A2572">
        <v>2571</v>
      </c>
      <c r="B2572" t="s">
        <v>2255</v>
      </c>
      <c r="C2572" t="s">
        <v>3421</v>
      </c>
      <c r="D2572" t="s">
        <v>3346</v>
      </c>
      <c r="E2572">
        <v>38</v>
      </c>
      <c r="F2572" t="s">
        <v>3347</v>
      </c>
      <c r="G2572" t="s">
        <v>3348</v>
      </c>
      <c r="H2572">
        <v>21</v>
      </c>
      <c r="I2572" t="s">
        <v>9</v>
      </c>
      <c r="J2572" t="s">
        <v>38</v>
      </c>
    </row>
    <row r="2573" spans="1:10">
      <c r="A2573">
        <v>2572</v>
      </c>
      <c r="B2573" t="s">
        <v>2255</v>
      </c>
      <c r="C2573" t="s">
        <v>3421</v>
      </c>
      <c r="D2573" t="s">
        <v>3349</v>
      </c>
      <c r="E2573">
        <v>39</v>
      </c>
      <c r="F2573" t="s">
        <v>1082</v>
      </c>
      <c r="G2573" t="s">
        <v>1083</v>
      </c>
      <c r="H2573">
        <v>20</v>
      </c>
      <c r="I2573" t="s">
        <v>264</v>
      </c>
      <c r="J2573" t="s">
        <v>38</v>
      </c>
    </row>
    <row r="2574" spans="1:10">
      <c r="A2574">
        <v>2573</v>
      </c>
      <c r="B2574" t="s">
        <v>2255</v>
      </c>
      <c r="C2574" t="s">
        <v>3421</v>
      </c>
      <c r="D2574" t="s">
        <v>3350</v>
      </c>
      <c r="E2574">
        <v>40</v>
      </c>
      <c r="F2574" t="s">
        <v>2775</v>
      </c>
      <c r="G2574" t="s">
        <v>2776</v>
      </c>
      <c r="H2574">
        <v>22</v>
      </c>
      <c r="I2574" t="s">
        <v>175</v>
      </c>
      <c r="J2574" t="s">
        <v>38</v>
      </c>
    </row>
    <row r="2575" spans="1:10">
      <c r="A2575">
        <v>2574</v>
      </c>
      <c r="B2575" t="s">
        <v>2255</v>
      </c>
      <c r="C2575" t="s">
        <v>3421</v>
      </c>
      <c r="D2575" t="s">
        <v>3351</v>
      </c>
      <c r="E2575">
        <v>41</v>
      </c>
      <c r="F2575" t="s">
        <v>3352</v>
      </c>
      <c r="G2575" t="s">
        <v>3353</v>
      </c>
      <c r="H2575">
        <v>21</v>
      </c>
      <c r="I2575" t="s">
        <v>3354</v>
      </c>
      <c r="J2575" t="s">
        <v>38</v>
      </c>
    </row>
    <row r="2576" spans="1:10">
      <c r="A2576">
        <v>2575</v>
      </c>
      <c r="B2576" t="s">
        <v>2255</v>
      </c>
      <c r="C2576" t="s">
        <v>3421</v>
      </c>
      <c r="D2576" t="s">
        <v>3355</v>
      </c>
      <c r="E2576">
        <v>42</v>
      </c>
      <c r="F2576" t="s">
        <v>558</v>
      </c>
      <c r="G2576" t="s">
        <v>559</v>
      </c>
      <c r="H2576">
        <v>21</v>
      </c>
      <c r="I2576" t="s">
        <v>9</v>
      </c>
      <c r="J2576" t="s">
        <v>38</v>
      </c>
    </row>
    <row r="2577" spans="1:10">
      <c r="A2577">
        <v>2576</v>
      </c>
      <c r="B2577" t="s">
        <v>2255</v>
      </c>
      <c r="C2577" t="s">
        <v>3421</v>
      </c>
      <c r="D2577" t="s">
        <v>3356</v>
      </c>
      <c r="E2577">
        <v>43</v>
      </c>
      <c r="F2577" t="s">
        <v>90</v>
      </c>
      <c r="G2577" t="s">
        <v>91</v>
      </c>
      <c r="H2577">
        <v>18</v>
      </c>
      <c r="I2577" t="s">
        <v>51</v>
      </c>
      <c r="J2577" t="s">
        <v>38</v>
      </c>
    </row>
    <row r="2578" spans="1:10">
      <c r="A2578">
        <v>2577</v>
      </c>
      <c r="B2578" t="s">
        <v>2255</v>
      </c>
      <c r="C2578" t="s">
        <v>3421</v>
      </c>
      <c r="D2578" t="s">
        <v>3357</v>
      </c>
      <c r="E2578">
        <v>44</v>
      </c>
      <c r="F2578" t="s">
        <v>204</v>
      </c>
      <c r="G2578" t="s">
        <v>205</v>
      </c>
      <c r="H2578">
        <v>21</v>
      </c>
      <c r="I2578" t="s">
        <v>99</v>
      </c>
      <c r="J2578" t="s">
        <v>38</v>
      </c>
    </row>
    <row r="2579" spans="1:10">
      <c r="A2579">
        <v>2578</v>
      </c>
      <c r="B2579" t="s">
        <v>2255</v>
      </c>
      <c r="C2579" t="s">
        <v>3421</v>
      </c>
      <c r="D2579" t="s">
        <v>3358</v>
      </c>
      <c r="E2579">
        <v>45</v>
      </c>
      <c r="F2579" t="s">
        <v>2318</v>
      </c>
      <c r="G2579" t="s">
        <v>691</v>
      </c>
      <c r="H2579">
        <v>17</v>
      </c>
      <c r="I2579" t="s">
        <v>60</v>
      </c>
      <c r="J2579" t="s">
        <v>38</v>
      </c>
    </row>
    <row r="2580" spans="1:10">
      <c r="A2580">
        <v>2579</v>
      </c>
      <c r="B2580" t="s">
        <v>2255</v>
      </c>
      <c r="C2580" t="s">
        <v>3421</v>
      </c>
      <c r="D2580" t="s">
        <v>3359</v>
      </c>
      <c r="E2580">
        <v>46</v>
      </c>
      <c r="F2580" t="s">
        <v>2318</v>
      </c>
      <c r="G2580" t="s">
        <v>691</v>
      </c>
      <c r="H2580">
        <v>18</v>
      </c>
      <c r="I2580" t="s">
        <v>621</v>
      </c>
      <c r="J2580" t="s">
        <v>38</v>
      </c>
    </row>
    <row r="2581" spans="1:10">
      <c r="A2581">
        <v>2580</v>
      </c>
      <c r="B2581" t="s">
        <v>2255</v>
      </c>
      <c r="C2581" t="s">
        <v>3421</v>
      </c>
      <c r="D2581" t="s">
        <v>3360</v>
      </c>
      <c r="E2581">
        <v>47</v>
      </c>
      <c r="F2581" t="s">
        <v>2318</v>
      </c>
      <c r="G2581" t="s">
        <v>691</v>
      </c>
      <c r="H2581">
        <v>19</v>
      </c>
      <c r="I2581" t="s">
        <v>270</v>
      </c>
      <c r="J2581" t="s">
        <v>15</v>
      </c>
    </row>
    <row r="2582" spans="1:10">
      <c r="A2582">
        <v>2581</v>
      </c>
      <c r="B2582" t="s">
        <v>2255</v>
      </c>
      <c r="C2582" t="s">
        <v>3421</v>
      </c>
      <c r="D2582" t="s">
        <v>3361</v>
      </c>
      <c r="E2582">
        <v>48</v>
      </c>
      <c r="F2582" t="s">
        <v>2318</v>
      </c>
      <c r="G2582" t="s">
        <v>691</v>
      </c>
      <c r="H2582">
        <v>19</v>
      </c>
      <c r="I2582" t="s">
        <v>60</v>
      </c>
      <c r="J2582" t="s">
        <v>38</v>
      </c>
    </row>
    <row r="2583" spans="1:10">
      <c r="A2583">
        <v>2582</v>
      </c>
      <c r="B2583" t="s">
        <v>2255</v>
      </c>
      <c r="C2583" t="s">
        <v>3421</v>
      </c>
      <c r="D2583" t="s">
        <v>3362</v>
      </c>
      <c r="E2583">
        <v>49</v>
      </c>
      <c r="F2583" t="s">
        <v>2318</v>
      </c>
      <c r="G2583" t="s">
        <v>691</v>
      </c>
      <c r="H2583">
        <v>18</v>
      </c>
      <c r="I2583" t="s">
        <v>165</v>
      </c>
      <c r="J2583" t="s">
        <v>38</v>
      </c>
    </row>
    <row r="2584" spans="1:10">
      <c r="A2584">
        <v>2583</v>
      </c>
      <c r="B2584" t="s">
        <v>2255</v>
      </c>
      <c r="C2584" t="s">
        <v>3421</v>
      </c>
      <c r="D2584" t="s">
        <v>3363</v>
      </c>
      <c r="E2584">
        <v>50</v>
      </c>
      <c r="F2584" t="s">
        <v>2318</v>
      </c>
      <c r="G2584" t="s">
        <v>691</v>
      </c>
      <c r="H2584">
        <v>20</v>
      </c>
      <c r="I2584" t="s">
        <v>2612</v>
      </c>
      <c r="J2584" t="s">
        <v>38</v>
      </c>
    </row>
    <row r="2585" spans="1:10">
      <c r="A2585">
        <v>2584</v>
      </c>
      <c r="B2585" t="s">
        <v>2255</v>
      </c>
      <c r="C2585" t="s">
        <v>3421</v>
      </c>
      <c r="D2585" t="s">
        <v>3364</v>
      </c>
      <c r="E2585">
        <v>51</v>
      </c>
      <c r="F2585" t="s">
        <v>2318</v>
      </c>
      <c r="G2585" t="s">
        <v>691</v>
      </c>
      <c r="H2585">
        <v>20</v>
      </c>
      <c r="I2585" t="s">
        <v>40</v>
      </c>
      <c r="J2585" t="s">
        <v>38</v>
      </c>
    </row>
    <row r="2586" spans="1:10">
      <c r="A2586">
        <v>2585</v>
      </c>
      <c r="B2586" t="s">
        <v>2255</v>
      </c>
      <c r="C2586" t="s">
        <v>3421</v>
      </c>
      <c r="D2586" t="s">
        <v>3365</v>
      </c>
      <c r="E2586">
        <v>52</v>
      </c>
      <c r="F2586" t="s">
        <v>2318</v>
      </c>
      <c r="G2586" t="s">
        <v>691</v>
      </c>
      <c r="H2586">
        <v>17</v>
      </c>
      <c r="I2586" t="s">
        <v>679</v>
      </c>
      <c r="J2586" t="s">
        <v>38</v>
      </c>
    </row>
    <row r="2587" spans="1:10">
      <c r="A2587">
        <v>2586</v>
      </c>
      <c r="B2587" t="s">
        <v>2255</v>
      </c>
      <c r="C2587" t="s">
        <v>3421</v>
      </c>
      <c r="D2587" t="s">
        <v>3366</v>
      </c>
      <c r="E2587">
        <v>53</v>
      </c>
      <c r="F2587" t="s">
        <v>2318</v>
      </c>
      <c r="G2587" t="s">
        <v>691</v>
      </c>
      <c r="H2587">
        <v>19</v>
      </c>
      <c r="I2587" t="s">
        <v>175</v>
      </c>
      <c r="J2587" t="s">
        <v>10</v>
      </c>
    </row>
    <row r="2588" spans="1:10">
      <c r="A2588">
        <v>2587</v>
      </c>
      <c r="B2588" t="s">
        <v>2255</v>
      </c>
      <c r="C2588" t="s">
        <v>3421</v>
      </c>
      <c r="D2588" t="s">
        <v>3367</v>
      </c>
      <c r="E2588">
        <v>54</v>
      </c>
      <c r="F2588" t="s">
        <v>2318</v>
      </c>
      <c r="G2588" t="s">
        <v>691</v>
      </c>
      <c r="H2588">
        <v>20</v>
      </c>
      <c r="I2588" t="s">
        <v>2586</v>
      </c>
      <c r="J2588" t="s">
        <v>38</v>
      </c>
    </row>
    <row r="2589" spans="1:10">
      <c r="A2589">
        <v>2588</v>
      </c>
      <c r="B2589" t="s">
        <v>2255</v>
      </c>
      <c r="C2589" t="s">
        <v>3421</v>
      </c>
      <c r="D2589" t="s">
        <v>3368</v>
      </c>
      <c r="E2589">
        <v>55</v>
      </c>
      <c r="F2589" t="s">
        <v>2318</v>
      </c>
      <c r="G2589" t="s">
        <v>691</v>
      </c>
      <c r="H2589">
        <v>20</v>
      </c>
      <c r="I2589" t="s">
        <v>19</v>
      </c>
      <c r="J2589" t="s">
        <v>38</v>
      </c>
    </row>
    <row r="2590" spans="1:10">
      <c r="A2590">
        <v>2589</v>
      </c>
      <c r="B2590" t="s">
        <v>2255</v>
      </c>
      <c r="C2590" t="s">
        <v>3421</v>
      </c>
      <c r="D2590" t="s">
        <v>3369</v>
      </c>
      <c r="E2590">
        <v>56</v>
      </c>
      <c r="F2590" t="s">
        <v>2318</v>
      </c>
      <c r="G2590" t="s">
        <v>691</v>
      </c>
      <c r="H2590">
        <v>17</v>
      </c>
      <c r="I2590" t="s">
        <v>175</v>
      </c>
      <c r="J2590" t="s">
        <v>38</v>
      </c>
    </row>
    <row r="2591" spans="1:10">
      <c r="A2591">
        <v>2590</v>
      </c>
      <c r="B2591" t="s">
        <v>2255</v>
      </c>
      <c r="C2591" t="s">
        <v>3421</v>
      </c>
      <c r="D2591" t="s">
        <v>3370</v>
      </c>
      <c r="E2591">
        <v>57</v>
      </c>
      <c r="F2591" t="s">
        <v>2318</v>
      </c>
      <c r="G2591" t="s">
        <v>691</v>
      </c>
      <c r="H2591">
        <v>20</v>
      </c>
      <c r="I2591" t="s">
        <v>14</v>
      </c>
      <c r="J2591" t="s">
        <v>38</v>
      </c>
    </row>
    <row r="2592" spans="1:10">
      <c r="A2592">
        <v>2591</v>
      </c>
      <c r="B2592" t="s">
        <v>2255</v>
      </c>
      <c r="C2592" t="s">
        <v>3421</v>
      </c>
      <c r="D2592" t="s">
        <v>3371</v>
      </c>
      <c r="E2592">
        <v>58</v>
      </c>
      <c r="F2592" t="s">
        <v>2318</v>
      </c>
      <c r="G2592" t="s">
        <v>691</v>
      </c>
      <c r="H2592">
        <v>20</v>
      </c>
      <c r="I2592" t="s">
        <v>99</v>
      </c>
      <c r="J2592" t="s">
        <v>38</v>
      </c>
    </row>
    <row r="2593" spans="1:10">
      <c r="A2593">
        <v>2592</v>
      </c>
      <c r="B2593" t="s">
        <v>2255</v>
      </c>
      <c r="C2593" t="s">
        <v>3421</v>
      </c>
      <c r="D2593" t="s">
        <v>3372</v>
      </c>
      <c r="E2593">
        <v>59</v>
      </c>
      <c r="F2593" t="s">
        <v>2318</v>
      </c>
      <c r="G2593" t="s">
        <v>691</v>
      </c>
      <c r="H2593">
        <v>19</v>
      </c>
      <c r="I2593" t="s">
        <v>19</v>
      </c>
      <c r="J2593" t="s">
        <v>38</v>
      </c>
    </row>
    <row r="2594" spans="1:10">
      <c r="A2594">
        <v>2593</v>
      </c>
      <c r="B2594" t="s">
        <v>2255</v>
      </c>
      <c r="C2594" t="s">
        <v>3421</v>
      </c>
      <c r="D2594" t="s">
        <v>3373</v>
      </c>
      <c r="E2594">
        <v>60</v>
      </c>
      <c r="F2594" t="s">
        <v>2318</v>
      </c>
      <c r="G2594" t="s">
        <v>691</v>
      </c>
      <c r="H2594">
        <v>20</v>
      </c>
      <c r="I2594" t="s">
        <v>51</v>
      </c>
      <c r="J2594" t="s">
        <v>38</v>
      </c>
    </row>
    <row r="2595" spans="1:10">
      <c r="A2595">
        <v>2594</v>
      </c>
      <c r="B2595" t="s">
        <v>2255</v>
      </c>
      <c r="C2595" t="s">
        <v>3421</v>
      </c>
      <c r="D2595" t="s">
        <v>3374</v>
      </c>
      <c r="E2595">
        <v>61</v>
      </c>
      <c r="F2595" t="s">
        <v>2318</v>
      </c>
      <c r="G2595" t="s">
        <v>691</v>
      </c>
      <c r="H2595">
        <v>20</v>
      </c>
      <c r="I2595" t="s">
        <v>175</v>
      </c>
      <c r="J2595" t="s">
        <v>38</v>
      </c>
    </row>
    <row r="2596" spans="1:10">
      <c r="A2596">
        <v>2595</v>
      </c>
      <c r="B2596" t="s">
        <v>2255</v>
      </c>
      <c r="C2596" t="s">
        <v>3421</v>
      </c>
      <c r="D2596" t="s">
        <v>3375</v>
      </c>
      <c r="E2596">
        <v>62</v>
      </c>
      <c r="F2596" t="s">
        <v>2318</v>
      </c>
      <c r="G2596" t="s">
        <v>691</v>
      </c>
      <c r="H2596">
        <v>20</v>
      </c>
      <c r="I2596" t="s">
        <v>99</v>
      </c>
      <c r="J2596" t="s">
        <v>38</v>
      </c>
    </row>
    <row r="2597" spans="1:10">
      <c r="A2597">
        <v>2596</v>
      </c>
      <c r="B2597" t="s">
        <v>2255</v>
      </c>
      <c r="C2597" t="s">
        <v>3421</v>
      </c>
      <c r="D2597" t="s">
        <v>3376</v>
      </c>
      <c r="E2597">
        <v>63</v>
      </c>
      <c r="F2597" t="s">
        <v>2318</v>
      </c>
      <c r="G2597" t="s">
        <v>691</v>
      </c>
      <c r="H2597">
        <v>18</v>
      </c>
      <c r="I2597" t="s">
        <v>14</v>
      </c>
      <c r="J2597" t="s">
        <v>38</v>
      </c>
    </row>
    <row r="2598" spans="1:10">
      <c r="A2598">
        <v>2597</v>
      </c>
      <c r="B2598" t="s">
        <v>2255</v>
      </c>
      <c r="C2598" t="s">
        <v>3421</v>
      </c>
      <c r="D2598" t="s">
        <v>3377</v>
      </c>
      <c r="E2598">
        <v>64</v>
      </c>
      <c r="F2598" t="s">
        <v>2318</v>
      </c>
      <c r="G2598" t="s">
        <v>691</v>
      </c>
      <c r="H2598">
        <v>18</v>
      </c>
      <c r="I2598" t="s">
        <v>99</v>
      </c>
      <c r="J2598" t="s">
        <v>38</v>
      </c>
    </row>
    <row r="2599" spans="1:10">
      <c r="A2599">
        <v>2598</v>
      </c>
      <c r="B2599" t="s">
        <v>2255</v>
      </c>
      <c r="C2599" t="s">
        <v>3421</v>
      </c>
      <c r="D2599" t="s">
        <v>3378</v>
      </c>
      <c r="E2599">
        <v>65</v>
      </c>
      <c r="F2599" t="s">
        <v>2318</v>
      </c>
      <c r="G2599" t="s">
        <v>691</v>
      </c>
      <c r="H2599">
        <v>18</v>
      </c>
      <c r="I2599" t="s">
        <v>51</v>
      </c>
      <c r="J2599" t="s">
        <v>38</v>
      </c>
    </row>
    <row r="2600" spans="1:10">
      <c r="A2600">
        <v>2599</v>
      </c>
      <c r="B2600" t="s">
        <v>2255</v>
      </c>
      <c r="C2600" t="s">
        <v>3421</v>
      </c>
      <c r="D2600" t="s">
        <v>3379</v>
      </c>
      <c r="E2600">
        <v>66</v>
      </c>
      <c r="F2600" t="s">
        <v>2318</v>
      </c>
      <c r="G2600" t="s">
        <v>691</v>
      </c>
      <c r="H2600">
        <v>20</v>
      </c>
      <c r="I2600" t="s">
        <v>99</v>
      </c>
      <c r="J2600" t="s">
        <v>38</v>
      </c>
    </row>
    <row r="2601" spans="1:10">
      <c r="A2601">
        <v>2600</v>
      </c>
      <c r="B2601" t="s">
        <v>2255</v>
      </c>
      <c r="C2601" t="s">
        <v>3421</v>
      </c>
      <c r="D2601" t="s">
        <v>3380</v>
      </c>
      <c r="E2601">
        <v>67</v>
      </c>
      <c r="F2601" t="s">
        <v>2318</v>
      </c>
      <c r="G2601" t="s">
        <v>691</v>
      </c>
      <c r="H2601">
        <v>19</v>
      </c>
      <c r="I2601" t="s">
        <v>9</v>
      </c>
      <c r="J2601" t="s">
        <v>38</v>
      </c>
    </row>
    <row r="2602" spans="1:10">
      <c r="A2602">
        <v>2601</v>
      </c>
      <c r="B2602" t="s">
        <v>2255</v>
      </c>
      <c r="C2602" t="s">
        <v>3421</v>
      </c>
      <c r="D2602" t="s">
        <v>3381</v>
      </c>
      <c r="E2602">
        <v>68</v>
      </c>
      <c r="F2602" t="s">
        <v>2318</v>
      </c>
      <c r="G2602" t="s">
        <v>691</v>
      </c>
      <c r="H2602">
        <v>20</v>
      </c>
      <c r="I2602" t="s">
        <v>14</v>
      </c>
      <c r="J2602" t="s">
        <v>38</v>
      </c>
    </row>
    <row r="2603" spans="1:10">
      <c r="A2603">
        <v>2602</v>
      </c>
      <c r="B2603" t="s">
        <v>2255</v>
      </c>
      <c r="C2603" t="s">
        <v>3421</v>
      </c>
      <c r="D2603" t="s">
        <v>3382</v>
      </c>
      <c r="E2603">
        <v>69</v>
      </c>
      <c r="F2603" t="s">
        <v>2318</v>
      </c>
      <c r="G2603" t="s">
        <v>691</v>
      </c>
      <c r="H2603">
        <v>20</v>
      </c>
      <c r="I2603" t="s">
        <v>175</v>
      </c>
      <c r="J2603" t="s">
        <v>38</v>
      </c>
    </row>
    <row r="2604" spans="1:10">
      <c r="A2604">
        <v>2603</v>
      </c>
      <c r="B2604" t="s">
        <v>2255</v>
      </c>
      <c r="C2604" t="s">
        <v>3421</v>
      </c>
      <c r="D2604" t="s">
        <v>3383</v>
      </c>
      <c r="E2604">
        <v>70</v>
      </c>
      <c r="F2604" t="s">
        <v>2318</v>
      </c>
      <c r="G2604" t="s">
        <v>691</v>
      </c>
      <c r="H2604">
        <v>16</v>
      </c>
      <c r="I2604" t="s">
        <v>1258</v>
      </c>
      <c r="J2604" t="s">
        <v>38</v>
      </c>
    </row>
    <row r="2605" spans="1:10">
      <c r="A2605">
        <v>2604</v>
      </c>
      <c r="B2605" t="s">
        <v>2255</v>
      </c>
      <c r="C2605" t="s">
        <v>3421</v>
      </c>
      <c r="D2605" t="s">
        <v>3384</v>
      </c>
      <c r="E2605">
        <v>71</v>
      </c>
      <c r="F2605" t="s">
        <v>2318</v>
      </c>
      <c r="G2605" t="s">
        <v>691</v>
      </c>
      <c r="H2605">
        <v>19</v>
      </c>
      <c r="I2605" t="s">
        <v>14</v>
      </c>
      <c r="J2605" t="s">
        <v>38</v>
      </c>
    </row>
    <row r="2606" spans="1:10">
      <c r="A2606">
        <v>2605</v>
      </c>
      <c r="B2606" t="s">
        <v>2255</v>
      </c>
      <c r="C2606" t="s">
        <v>3421</v>
      </c>
      <c r="D2606" t="s">
        <v>3385</v>
      </c>
      <c r="E2606">
        <v>72</v>
      </c>
      <c r="F2606" t="s">
        <v>2318</v>
      </c>
      <c r="G2606" t="s">
        <v>691</v>
      </c>
      <c r="H2606">
        <v>20</v>
      </c>
      <c r="I2606" t="s">
        <v>9</v>
      </c>
      <c r="J2606" t="s">
        <v>38</v>
      </c>
    </row>
    <row r="2607" spans="1:10">
      <c r="A2607">
        <v>2606</v>
      </c>
      <c r="B2607" t="s">
        <v>2255</v>
      </c>
      <c r="C2607" t="s">
        <v>3421</v>
      </c>
      <c r="D2607" t="s">
        <v>3386</v>
      </c>
      <c r="E2607">
        <v>73</v>
      </c>
      <c r="F2607" t="s">
        <v>2318</v>
      </c>
      <c r="G2607" t="s">
        <v>691</v>
      </c>
      <c r="H2607">
        <v>18</v>
      </c>
      <c r="I2607" t="s">
        <v>14</v>
      </c>
      <c r="J2607" t="s">
        <v>38</v>
      </c>
    </row>
    <row r="2608" spans="1:10">
      <c r="A2608">
        <v>2607</v>
      </c>
      <c r="B2608" t="s">
        <v>2255</v>
      </c>
      <c r="C2608" t="s">
        <v>3421</v>
      </c>
      <c r="D2608" t="s">
        <v>3387</v>
      </c>
      <c r="E2608">
        <v>74</v>
      </c>
      <c r="F2608" t="s">
        <v>2318</v>
      </c>
      <c r="G2608" t="s">
        <v>691</v>
      </c>
      <c r="H2608">
        <v>20</v>
      </c>
      <c r="I2608" t="s">
        <v>175</v>
      </c>
      <c r="J2608" t="s">
        <v>38</v>
      </c>
    </row>
    <row r="2609" spans="1:10">
      <c r="A2609">
        <v>2608</v>
      </c>
      <c r="B2609" t="s">
        <v>2255</v>
      </c>
      <c r="C2609" t="s">
        <v>3421</v>
      </c>
      <c r="D2609" t="s">
        <v>3388</v>
      </c>
      <c r="E2609">
        <v>75</v>
      </c>
      <c r="F2609" t="s">
        <v>2318</v>
      </c>
      <c r="G2609" t="s">
        <v>691</v>
      </c>
      <c r="H2609">
        <v>19</v>
      </c>
      <c r="I2609" t="s">
        <v>26</v>
      </c>
      <c r="J2609" t="s">
        <v>38</v>
      </c>
    </row>
    <row r="2610" spans="1:10">
      <c r="A2610">
        <v>2609</v>
      </c>
      <c r="B2610" t="s">
        <v>2255</v>
      </c>
      <c r="C2610" t="s">
        <v>3421</v>
      </c>
      <c r="D2610" t="s">
        <v>2863</v>
      </c>
      <c r="E2610">
        <v>76</v>
      </c>
      <c r="F2610" t="s">
        <v>2318</v>
      </c>
      <c r="G2610" t="s">
        <v>691</v>
      </c>
      <c r="H2610">
        <v>18</v>
      </c>
      <c r="I2610" t="s">
        <v>131</v>
      </c>
      <c r="J2610" t="s">
        <v>38</v>
      </c>
    </row>
    <row r="2611" spans="1:10">
      <c r="A2611">
        <v>2610</v>
      </c>
      <c r="B2611" t="s">
        <v>2255</v>
      </c>
      <c r="C2611" t="s">
        <v>3421</v>
      </c>
      <c r="D2611" t="s">
        <v>3389</v>
      </c>
      <c r="E2611">
        <v>77</v>
      </c>
      <c r="F2611" t="s">
        <v>2318</v>
      </c>
      <c r="G2611" t="s">
        <v>691</v>
      </c>
      <c r="H2611">
        <v>19</v>
      </c>
      <c r="I2611" t="s">
        <v>99</v>
      </c>
      <c r="J2611" t="s">
        <v>38</v>
      </c>
    </row>
    <row r="2612" spans="1:10">
      <c r="A2612">
        <v>2611</v>
      </c>
      <c r="B2612" t="s">
        <v>2255</v>
      </c>
      <c r="C2612" t="s">
        <v>3421</v>
      </c>
      <c r="D2612" t="s">
        <v>3390</v>
      </c>
      <c r="E2612">
        <v>78</v>
      </c>
      <c r="F2612" t="s">
        <v>2318</v>
      </c>
      <c r="G2612" t="s">
        <v>691</v>
      </c>
      <c r="H2612">
        <v>19</v>
      </c>
      <c r="I2612" t="s">
        <v>99</v>
      </c>
      <c r="J2612" t="s">
        <v>38</v>
      </c>
    </row>
    <row r="2613" spans="1:10">
      <c r="A2613">
        <v>2612</v>
      </c>
      <c r="B2613" t="s">
        <v>2255</v>
      </c>
      <c r="C2613" t="s">
        <v>3421</v>
      </c>
      <c r="D2613" t="s">
        <v>3391</v>
      </c>
      <c r="E2613">
        <v>79</v>
      </c>
      <c r="F2613" t="s">
        <v>2318</v>
      </c>
      <c r="G2613" t="s">
        <v>691</v>
      </c>
      <c r="H2613">
        <v>18</v>
      </c>
      <c r="I2613" t="s">
        <v>14</v>
      </c>
      <c r="J2613" t="s">
        <v>38</v>
      </c>
    </row>
    <row r="2614" spans="1:10">
      <c r="A2614">
        <v>2613</v>
      </c>
      <c r="B2614" t="s">
        <v>2255</v>
      </c>
      <c r="C2614" t="s">
        <v>3421</v>
      </c>
      <c r="D2614" t="s">
        <v>3392</v>
      </c>
      <c r="E2614">
        <v>80</v>
      </c>
      <c r="F2614" t="s">
        <v>2318</v>
      </c>
      <c r="G2614" t="s">
        <v>691</v>
      </c>
      <c r="H2614">
        <v>18</v>
      </c>
      <c r="I2614" t="s">
        <v>19</v>
      </c>
      <c r="J2614" t="s">
        <v>38</v>
      </c>
    </row>
    <row r="2615" spans="1:10">
      <c r="A2615">
        <v>2614</v>
      </c>
      <c r="B2615" t="s">
        <v>2255</v>
      </c>
      <c r="C2615" t="s">
        <v>3421</v>
      </c>
      <c r="D2615" t="s">
        <v>3393</v>
      </c>
      <c r="E2615">
        <v>81</v>
      </c>
      <c r="F2615" t="s">
        <v>2318</v>
      </c>
      <c r="G2615" t="s">
        <v>691</v>
      </c>
      <c r="H2615">
        <v>17</v>
      </c>
      <c r="I2615" t="s">
        <v>175</v>
      </c>
      <c r="J2615" t="s">
        <v>15</v>
      </c>
    </row>
    <row r="2616" spans="1:10">
      <c r="A2616">
        <v>2615</v>
      </c>
      <c r="B2616" t="s">
        <v>2255</v>
      </c>
      <c r="C2616" t="s">
        <v>3421</v>
      </c>
      <c r="D2616" t="s">
        <v>3394</v>
      </c>
      <c r="E2616">
        <v>82</v>
      </c>
      <c r="F2616" t="s">
        <v>2318</v>
      </c>
      <c r="G2616" t="s">
        <v>691</v>
      </c>
      <c r="H2616">
        <v>19</v>
      </c>
      <c r="I2616" t="s">
        <v>9</v>
      </c>
      <c r="J2616" t="s">
        <v>38</v>
      </c>
    </row>
    <row r="2617" spans="1:10">
      <c r="A2617">
        <v>2616</v>
      </c>
      <c r="B2617" t="s">
        <v>2255</v>
      </c>
      <c r="C2617" t="s">
        <v>3421</v>
      </c>
      <c r="D2617" t="s">
        <v>3395</v>
      </c>
      <c r="E2617">
        <v>83</v>
      </c>
      <c r="F2617" t="s">
        <v>2318</v>
      </c>
      <c r="G2617" t="s">
        <v>691</v>
      </c>
      <c r="H2617">
        <v>20</v>
      </c>
      <c r="I2617" t="s">
        <v>165</v>
      </c>
      <c r="J2617" t="s">
        <v>38</v>
      </c>
    </row>
    <row r="2618" spans="1:10">
      <c r="A2618">
        <v>2617</v>
      </c>
      <c r="B2618" t="s">
        <v>2255</v>
      </c>
      <c r="C2618" t="s">
        <v>3421</v>
      </c>
      <c r="D2618" t="s">
        <v>3396</v>
      </c>
      <c r="E2618">
        <v>84</v>
      </c>
      <c r="F2618" t="s">
        <v>2318</v>
      </c>
      <c r="G2618" t="s">
        <v>691</v>
      </c>
      <c r="H2618">
        <v>18</v>
      </c>
      <c r="I2618" t="s">
        <v>2586</v>
      </c>
      <c r="J2618" t="s">
        <v>38</v>
      </c>
    </row>
    <row r="2619" spans="1:10">
      <c r="A2619">
        <v>2618</v>
      </c>
      <c r="B2619" t="s">
        <v>2255</v>
      </c>
      <c r="C2619" t="s">
        <v>3421</v>
      </c>
      <c r="D2619" t="s">
        <v>3397</v>
      </c>
      <c r="E2619">
        <v>85</v>
      </c>
      <c r="F2619" t="s">
        <v>2318</v>
      </c>
      <c r="G2619" t="s">
        <v>691</v>
      </c>
      <c r="H2619">
        <v>18</v>
      </c>
      <c r="I2619" t="s">
        <v>14</v>
      </c>
      <c r="J2619" t="s">
        <v>38</v>
      </c>
    </row>
    <row r="2620" spans="1:10">
      <c r="A2620">
        <v>2619</v>
      </c>
      <c r="B2620" t="s">
        <v>2255</v>
      </c>
      <c r="C2620" t="s">
        <v>3421</v>
      </c>
      <c r="D2620" t="s">
        <v>3398</v>
      </c>
      <c r="E2620">
        <v>86</v>
      </c>
      <c r="F2620" t="s">
        <v>2318</v>
      </c>
      <c r="G2620" t="s">
        <v>691</v>
      </c>
      <c r="H2620">
        <v>20</v>
      </c>
      <c r="I2620" t="s">
        <v>165</v>
      </c>
      <c r="J2620" t="s">
        <v>38</v>
      </c>
    </row>
    <row r="2621" spans="1:10">
      <c r="A2621">
        <v>2620</v>
      </c>
      <c r="B2621" t="s">
        <v>2255</v>
      </c>
      <c r="C2621" t="s">
        <v>3421</v>
      </c>
      <c r="D2621" t="s">
        <v>3399</v>
      </c>
      <c r="E2621">
        <v>87</v>
      </c>
      <c r="F2621" t="s">
        <v>2318</v>
      </c>
      <c r="G2621" t="s">
        <v>691</v>
      </c>
      <c r="H2621">
        <v>19</v>
      </c>
      <c r="I2621" t="s">
        <v>30</v>
      </c>
      <c r="J2621" t="s">
        <v>38</v>
      </c>
    </row>
    <row r="2622" spans="1:10">
      <c r="A2622">
        <v>2621</v>
      </c>
      <c r="B2622" t="s">
        <v>2255</v>
      </c>
      <c r="C2622" t="s">
        <v>3421</v>
      </c>
      <c r="D2622" t="s">
        <v>3400</v>
      </c>
      <c r="E2622">
        <v>88</v>
      </c>
      <c r="F2622" t="s">
        <v>2318</v>
      </c>
      <c r="G2622" t="s">
        <v>691</v>
      </c>
      <c r="H2622">
        <v>17</v>
      </c>
      <c r="I2622" t="s">
        <v>9</v>
      </c>
      <c r="J2622" t="s">
        <v>38</v>
      </c>
    </row>
    <row r="2623" spans="1:10">
      <c r="A2623">
        <v>2622</v>
      </c>
      <c r="B2623" t="s">
        <v>2255</v>
      </c>
      <c r="C2623" t="s">
        <v>3421</v>
      </c>
      <c r="D2623" t="s">
        <v>3401</v>
      </c>
      <c r="E2623">
        <v>89</v>
      </c>
      <c r="F2623" t="s">
        <v>2318</v>
      </c>
      <c r="G2623" t="s">
        <v>691</v>
      </c>
      <c r="H2623">
        <v>17</v>
      </c>
      <c r="I2623" t="s">
        <v>9</v>
      </c>
      <c r="J2623" t="s">
        <v>38</v>
      </c>
    </row>
    <row r="2624" spans="1:10">
      <c r="A2624">
        <v>2623</v>
      </c>
      <c r="B2624" t="s">
        <v>2255</v>
      </c>
      <c r="C2624" t="s">
        <v>3421</v>
      </c>
      <c r="D2624" t="s">
        <v>3402</v>
      </c>
      <c r="E2624">
        <v>90</v>
      </c>
      <c r="F2624" t="s">
        <v>2318</v>
      </c>
      <c r="G2624" t="s">
        <v>691</v>
      </c>
      <c r="H2624">
        <v>16</v>
      </c>
      <c r="I2624" t="s">
        <v>131</v>
      </c>
      <c r="J2624" t="s">
        <v>38</v>
      </c>
    </row>
    <row r="2625" spans="1:10">
      <c r="A2625">
        <v>2624</v>
      </c>
      <c r="B2625" t="s">
        <v>2255</v>
      </c>
      <c r="C2625" t="s">
        <v>3421</v>
      </c>
      <c r="D2625" t="s">
        <v>3403</v>
      </c>
      <c r="E2625">
        <v>91</v>
      </c>
      <c r="F2625" t="s">
        <v>2318</v>
      </c>
      <c r="G2625" t="s">
        <v>691</v>
      </c>
      <c r="H2625">
        <v>19</v>
      </c>
      <c r="I2625" t="s">
        <v>51</v>
      </c>
      <c r="J2625" t="s">
        <v>38</v>
      </c>
    </row>
    <row r="2626" spans="1:10">
      <c r="A2626">
        <v>2625</v>
      </c>
      <c r="B2626" t="s">
        <v>2255</v>
      </c>
      <c r="C2626" t="s">
        <v>3421</v>
      </c>
      <c r="D2626" t="s">
        <v>3404</v>
      </c>
      <c r="E2626">
        <v>92</v>
      </c>
      <c r="F2626" t="s">
        <v>2318</v>
      </c>
      <c r="G2626" t="s">
        <v>691</v>
      </c>
      <c r="H2626">
        <v>20</v>
      </c>
      <c r="I2626" t="s">
        <v>179</v>
      </c>
      <c r="J2626" t="s">
        <v>38</v>
      </c>
    </row>
    <row r="2627" spans="1:10">
      <c r="A2627">
        <v>2626</v>
      </c>
      <c r="B2627" t="s">
        <v>2255</v>
      </c>
      <c r="C2627" t="s">
        <v>3421</v>
      </c>
      <c r="D2627" t="s">
        <v>3405</v>
      </c>
      <c r="E2627">
        <v>93</v>
      </c>
      <c r="F2627" t="s">
        <v>2318</v>
      </c>
      <c r="G2627" t="s">
        <v>691</v>
      </c>
      <c r="H2627">
        <v>18</v>
      </c>
      <c r="I2627" t="s">
        <v>9</v>
      </c>
      <c r="J2627" t="s">
        <v>38</v>
      </c>
    </row>
    <row r="2628" spans="1:10">
      <c r="A2628">
        <v>2627</v>
      </c>
      <c r="B2628" t="s">
        <v>2255</v>
      </c>
      <c r="C2628" t="s">
        <v>3421</v>
      </c>
      <c r="D2628" t="s">
        <v>3406</v>
      </c>
      <c r="E2628">
        <v>94</v>
      </c>
      <c r="F2628" t="s">
        <v>2318</v>
      </c>
      <c r="G2628" t="s">
        <v>691</v>
      </c>
      <c r="H2628">
        <v>17</v>
      </c>
      <c r="I2628" t="s">
        <v>196</v>
      </c>
      <c r="J2628" t="s">
        <v>38</v>
      </c>
    </row>
    <row r="2629" spans="1:10">
      <c r="A2629">
        <v>2628</v>
      </c>
      <c r="B2629" t="s">
        <v>2255</v>
      </c>
      <c r="C2629" t="s">
        <v>3421</v>
      </c>
      <c r="D2629" t="s">
        <v>3407</v>
      </c>
      <c r="E2629">
        <v>95</v>
      </c>
      <c r="F2629" t="s">
        <v>2318</v>
      </c>
      <c r="G2629" t="s">
        <v>691</v>
      </c>
      <c r="H2629">
        <v>19</v>
      </c>
      <c r="I2629" t="s">
        <v>9</v>
      </c>
      <c r="J2629" t="s">
        <v>38</v>
      </c>
    </row>
    <row r="2630" spans="1:10">
      <c r="A2630">
        <v>2629</v>
      </c>
      <c r="B2630" t="s">
        <v>2255</v>
      </c>
      <c r="C2630" t="s">
        <v>3421</v>
      </c>
      <c r="D2630" t="s">
        <v>3408</v>
      </c>
      <c r="E2630">
        <v>96</v>
      </c>
      <c r="F2630" t="s">
        <v>2318</v>
      </c>
      <c r="G2630" t="s">
        <v>691</v>
      </c>
      <c r="H2630">
        <v>17</v>
      </c>
      <c r="I2630" t="s">
        <v>9</v>
      </c>
      <c r="J2630" t="s">
        <v>38</v>
      </c>
    </row>
    <row r="2631" spans="1:10">
      <c r="A2631">
        <v>2630</v>
      </c>
      <c r="B2631" t="s">
        <v>2255</v>
      </c>
      <c r="C2631" t="s">
        <v>3421</v>
      </c>
      <c r="D2631" t="s">
        <v>3409</v>
      </c>
      <c r="E2631">
        <v>97</v>
      </c>
      <c r="F2631" t="s">
        <v>2318</v>
      </c>
      <c r="G2631" t="s">
        <v>691</v>
      </c>
      <c r="H2631">
        <v>19</v>
      </c>
      <c r="I2631" t="s">
        <v>14</v>
      </c>
      <c r="J2631" t="s">
        <v>38</v>
      </c>
    </row>
    <row r="2632" spans="1:10">
      <c r="A2632">
        <v>2631</v>
      </c>
      <c r="B2632" t="s">
        <v>2255</v>
      </c>
      <c r="C2632" t="s">
        <v>3421</v>
      </c>
      <c r="D2632" t="s">
        <v>3410</v>
      </c>
      <c r="E2632">
        <v>98</v>
      </c>
      <c r="F2632" t="s">
        <v>2318</v>
      </c>
      <c r="G2632" t="s">
        <v>691</v>
      </c>
      <c r="H2632">
        <v>18</v>
      </c>
      <c r="I2632" t="s">
        <v>56</v>
      </c>
      <c r="J2632" t="s">
        <v>38</v>
      </c>
    </row>
    <row r="2633" spans="1:10">
      <c r="A2633">
        <v>2632</v>
      </c>
      <c r="B2633" t="s">
        <v>2255</v>
      </c>
      <c r="C2633" t="s">
        <v>3421</v>
      </c>
      <c r="D2633" t="s">
        <v>3411</v>
      </c>
      <c r="E2633">
        <v>99</v>
      </c>
      <c r="F2633" t="s">
        <v>2318</v>
      </c>
      <c r="G2633" t="s">
        <v>691</v>
      </c>
      <c r="H2633">
        <v>16</v>
      </c>
      <c r="I2633" t="s">
        <v>329</v>
      </c>
      <c r="J2633" t="s">
        <v>38</v>
      </c>
    </row>
    <row r="2634" spans="1:10">
      <c r="A2634">
        <v>2633</v>
      </c>
      <c r="B2634" t="s">
        <v>2255</v>
      </c>
      <c r="C2634" t="s">
        <v>3421</v>
      </c>
      <c r="D2634" t="s">
        <v>3412</v>
      </c>
      <c r="E2634">
        <v>100</v>
      </c>
      <c r="F2634" t="s">
        <v>2318</v>
      </c>
      <c r="G2634" t="s">
        <v>691</v>
      </c>
      <c r="H2634">
        <v>17</v>
      </c>
      <c r="I2634" t="s">
        <v>165</v>
      </c>
      <c r="J2634" t="s">
        <v>38</v>
      </c>
    </row>
    <row r="2635" spans="1:10">
      <c r="A2635">
        <v>2634</v>
      </c>
      <c r="B2635" t="s">
        <v>2255</v>
      </c>
      <c r="C2635" t="s">
        <v>3421</v>
      </c>
      <c r="D2635" t="s">
        <v>2974</v>
      </c>
      <c r="E2635">
        <v>101</v>
      </c>
      <c r="F2635" t="s">
        <v>2318</v>
      </c>
      <c r="G2635" t="s">
        <v>691</v>
      </c>
      <c r="H2635">
        <v>17</v>
      </c>
      <c r="I2635" t="s">
        <v>175</v>
      </c>
      <c r="J2635" t="s">
        <v>38</v>
      </c>
    </row>
    <row r="2636" spans="1:10">
      <c r="A2636">
        <v>2635</v>
      </c>
      <c r="B2636" t="s">
        <v>2255</v>
      </c>
      <c r="C2636" t="s">
        <v>3421</v>
      </c>
      <c r="D2636" t="s">
        <v>3413</v>
      </c>
      <c r="E2636">
        <v>102</v>
      </c>
      <c r="F2636" t="s">
        <v>2318</v>
      </c>
      <c r="G2636" t="s">
        <v>691</v>
      </c>
      <c r="H2636">
        <v>17</v>
      </c>
      <c r="I2636" t="s">
        <v>264</v>
      </c>
      <c r="J2636" t="s">
        <v>38</v>
      </c>
    </row>
    <row r="2637" spans="1:10">
      <c r="A2637">
        <v>2636</v>
      </c>
      <c r="B2637" t="s">
        <v>2255</v>
      </c>
      <c r="C2637" t="s">
        <v>3421</v>
      </c>
      <c r="D2637" t="s">
        <v>3414</v>
      </c>
      <c r="E2637">
        <v>103</v>
      </c>
      <c r="F2637" t="s">
        <v>2318</v>
      </c>
      <c r="G2637" t="s">
        <v>691</v>
      </c>
      <c r="H2637">
        <v>16</v>
      </c>
      <c r="I2637" t="s">
        <v>9</v>
      </c>
      <c r="J2637" t="s">
        <v>38</v>
      </c>
    </row>
    <row r="2638" spans="1:10">
      <c r="A2638">
        <v>2637</v>
      </c>
      <c r="B2638" t="s">
        <v>2255</v>
      </c>
      <c r="C2638" t="s">
        <v>3421</v>
      </c>
      <c r="D2638" t="s">
        <v>3415</v>
      </c>
      <c r="E2638">
        <v>104</v>
      </c>
      <c r="F2638" t="s">
        <v>2318</v>
      </c>
      <c r="G2638" t="s">
        <v>691</v>
      </c>
      <c r="H2638">
        <v>16</v>
      </c>
      <c r="I2638" t="s">
        <v>51</v>
      </c>
      <c r="J2638" t="s">
        <v>38</v>
      </c>
    </row>
    <row r="2639" spans="1:10">
      <c r="A2639">
        <v>2638</v>
      </c>
      <c r="B2639" t="s">
        <v>2255</v>
      </c>
      <c r="C2639" t="s">
        <v>3421</v>
      </c>
      <c r="D2639" t="s">
        <v>3416</v>
      </c>
      <c r="E2639">
        <v>105</v>
      </c>
      <c r="F2639" t="s">
        <v>2318</v>
      </c>
      <c r="G2639" t="s">
        <v>691</v>
      </c>
      <c r="H2639">
        <v>17</v>
      </c>
      <c r="I2639" t="s">
        <v>137</v>
      </c>
      <c r="J2639" t="s">
        <v>38</v>
      </c>
    </row>
    <row r="2640" spans="1:10">
      <c r="A2640">
        <v>2639</v>
      </c>
      <c r="B2640" t="s">
        <v>2255</v>
      </c>
      <c r="C2640" t="s">
        <v>3421</v>
      </c>
      <c r="D2640" t="s">
        <v>3417</v>
      </c>
      <c r="E2640">
        <v>106</v>
      </c>
      <c r="F2640" t="s">
        <v>2318</v>
      </c>
      <c r="G2640" t="s">
        <v>691</v>
      </c>
      <c r="H2640">
        <v>16</v>
      </c>
      <c r="I2640" t="s">
        <v>19</v>
      </c>
      <c r="J2640" t="s">
        <v>38</v>
      </c>
    </row>
    <row r="2641" spans="1:10">
      <c r="A2641">
        <v>2640</v>
      </c>
      <c r="B2641" t="s">
        <v>2255</v>
      </c>
      <c r="C2641" t="s">
        <v>3421</v>
      </c>
      <c r="D2641" t="s">
        <v>3418</v>
      </c>
      <c r="E2641">
        <v>107</v>
      </c>
      <c r="F2641" t="s">
        <v>2318</v>
      </c>
      <c r="G2641" t="s">
        <v>691</v>
      </c>
      <c r="H2641">
        <v>17</v>
      </c>
      <c r="I2641" t="s">
        <v>2612</v>
      </c>
      <c r="J2641" t="s">
        <v>38</v>
      </c>
    </row>
    <row r="2642" spans="1:10">
      <c r="A2642">
        <v>2641</v>
      </c>
      <c r="B2642" t="s">
        <v>2255</v>
      </c>
      <c r="C2642" t="s">
        <v>3421</v>
      </c>
      <c r="D2642" t="s">
        <v>3419</v>
      </c>
      <c r="E2642">
        <v>108</v>
      </c>
      <c r="F2642" t="s">
        <v>2318</v>
      </c>
      <c r="G2642" t="s">
        <v>691</v>
      </c>
      <c r="H2642">
        <v>17</v>
      </c>
      <c r="I2642" t="s">
        <v>51</v>
      </c>
      <c r="J2642" t="s">
        <v>38</v>
      </c>
    </row>
    <row r="2643" spans="1:10">
      <c r="A2643">
        <v>2642</v>
      </c>
      <c r="B2643" t="s">
        <v>2255</v>
      </c>
      <c r="C2643" t="s">
        <v>3421</v>
      </c>
      <c r="D2643" t="s">
        <v>3420</v>
      </c>
      <c r="E2643">
        <v>109</v>
      </c>
      <c r="F2643" t="s">
        <v>2318</v>
      </c>
      <c r="G2643" t="s">
        <v>691</v>
      </c>
      <c r="H2643">
        <v>20</v>
      </c>
      <c r="I2643" t="s">
        <v>14</v>
      </c>
      <c r="J2643" t="s">
        <v>38</v>
      </c>
    </row>
    <row r="2644" spans="1:10">
      <c r="A2644">
        <v>2643</v>
      </c>
      <c r="B2644" t="s">
        <v>2255</v>
      </c>
      <c r="C2644" t="s">
        <v>3505</v>
      </c>
      <c r="D2644" t="s">
        <v>3422</v>
      </c>
      <c r="E2644">
        <v>1</v>
      </c>
      <c r="F2644" t="s">
        <v>7</v>
      </c>
      <c r="G2644" t="s">
        <v>8</v>
      </c>
      <c r="H2644">
        <v>25</v>
      </c>
      <c r="I2644" t="s">
        <v>134</v>
      </c>
      <c r="J2644" t="s">
        <v>38</v>
      </c>
    </row>
    <row r="2645" spans="1:10">
      <c r="A2645">
        <v>2644</v>
      </c>
      <c r="B2645" t="s">
        <v>2255</v>
      </c>
      <c r="C2645" t="s">
        <v>3505</v>
      </c>
      <c r="D2645" t="s">
        <v>3423</v>
      </c>
      <c r="E2645">
        <v>2</v>
      </c>
      <c r="F2645" t="s">
        <v>1627</v>
      </c>
      <c r="G2645" t="s">
        <v>1628</v>
      </c>
      <c r="H2645">
        <v>27</v>
      </c>
      <c r="I2645" t="s">
        <v>99</v>
      </c>
      <c r="J2645" t="s">
        <v>38</v>
      </c>
    </row>
    <row r="2646" spans="1:10">
      <c r="A2646">
        <v>2645</v>
      </c>
      <c r="B2646" t="s">
        <v>2255</v>
      </c>
      <c r="C2646" t="s">
        <v>3505</v>
      </c>
      <c r="D2646" t="s">
        <v>3424</v>
      </c>
      <c r="E2646">
        <v>3</v>
      </c>
      <c r="F2646" t="s">
        <v>1627</v>
      </c>
      <c r="G2646" t="s">
        <v>1628</v>
      </c>
      <c r="H2646">
        <v>32</v>
      </c>
      <c r="I2646" t="s">
        <v>51</v>
      </c>
      <c r="J2646" t="s">
        <v>38</v>
      </c>
    </row>
    <row r="2647" spans="1:10">
      <c r="A2647">
        <v>2646</v>
      </c>
      <c r="B2647" t="s">
        <v>2255</v>
      </c>
      <c r="C2647" t="s">
        <v>3505</v>
      </c>
      <c r="D2647" t="s">
        <v>3425</v>
      </c>
      <c r="E2647">
        <v>4</v>
      </c>
      <c r="F2647" t="s">
        <v>668</v>
      </c>
      <c r="G2647" t="s">
        <v>669</v>
      </c>
      <c r="H2647">
        <v>34</v>
      </c>
      <c r="I2647" t="s">
        <v>9</v>
      </c>
      <c r="J2647" t="s">
        <v>22</v>
      </c>
    </row>
    <row r="2648" spans="1:10">
      <c r="A2648">
        <v>2647</v>
      </c>
      <c r="B2648" t="s">
        <v>2255</v>
      </c>
      <c r="C2648" t="s">
        <v>3505</v>
      </c>
      <c r="D2648" t="s">
        <v>3426</v>
      </c>
      <c r="E2648">
        <v>5</v>
      </c>
      <c r="F2648" t="s">
        <v>17</v>
      </c>
      <c r="G2648" t="s">
        <v>18</v>
      </c>
      <c r="H2648">
        <v>28</v>
      </c>
      <c r="I2648" t="s">
        <v>175</v>
      </c>
      <c r="J2648" t="s">
        <v>149</v>
      </c>
    </row>
    <row r="2649" spans="1:10">
      <c r="A2649">
        <v>2648</v>
      </c>
      <c r="B2649" t="s">
        <v>2255</v>
      </c>
      <c r="C2649" t="s">
        <v>3505</v>
      </c>
      <c r="D2649" t="s">
        <v>3427</v>
      </c>
      <c r="E2649">
        <v>6</v>
      </c>
      <c r="F2649" t="s">
        <v>28</v>
      </c>
      <c r="G2649" t="s">
        <v>29</v>
      </c>
      <c r="H2649">
        <v>26</v>
      </c>
      <c r="I2649" t="s">
        <v>30</v>
      </c>
      <c r="J2649" t="s">
        <v>38</v>
      </c>
    </row>
    <row r="2650" spans="1:10">
      <c r="A2650">
        <v>2649</v>
      </c>
      <c r="B2650" t="s">
        <v>2255</v>
      </c>
      <c r="C2650" t="s">
        <v>3505</v>
      </c>
      <c r="D2650" t="s">
        <v>3428</v>
      </c>
      <c r="E2650">
        <v>7</v>
      </c>
      <c r="F2650" t="s">
        <v>42</v>
      </c>
      <c r="G2650" t="s">
        <v>43</v>
      </c>
      <c r="H2650">
        <v>36</v>
      </c>
      <c r="I2650" t="s">
        <v>14</v>
      </c>
      <c r="J2650" t="s">
        <v>38</v>
      </c>
    </row>
    <row r="2651" spans="1:10">
      <c r="A2651">
        <v>2650</v>
      </c>
      <c r="B2651" t="s">
        <v>2255</v>
      </c>
      <c r="C2651" t="s">
        <v>3505</v>
      </c>
      <c r="D2651" t="s">
        <v>3429</v>
      </c>
      <c r="E2651">
        <v>8</v>
      </c>
      <c r="F2651" t="s">
        <v>266</v>
      </c>
      <c r="G2651" t="s">
        <v>267</v>
      </c>
      <c r="H2651">
        <v>31</v>
      </c>
      <c r="I2651" t="s">
        <v>35</v>
      </c>
      <c r="J2651" t="s">
        <v>38</v>
      </c>
    </row>
    <row r="2652" spans="1:10">
      <c r="A2652">
        <v>2651</v>
      </c>
      <c r="B2652" t="s">
        <v>2255</v>
      </c>
      <c r="C2652" t="s">
        <v>3505</v>
      </c>
      <c r="D2652" t="s">
        <v>1306</v>
      </c>
      <c r="E2652">
        <v>9</v>
      </c>
      <c r="F2652" t="s">
        <v>54</v>
      </c>
      <c r="G2652" t="s">
        <v>55</v>
      </c>
      <c r="H2652">
        <v>27</v>
      </c>
      <c r="I2652" t="s">
        <v>94</v>
      </c>
      <c r="J2652" t="s">
        <v>38</v>
      </c>
    </row>
    <row r="2653" spans="1:10">
      <c r="A2653">
        <v>2652</v>
      </c>
      <c r="B2653" t="s">
        <v>2255</v>
      </c>
      <c r="C2653" t="s">
        <v>3505</v>
      </c>
      <c r="D2653" t="s">
        <v>3430</v>
      </c>
      <c r="E2653">
        <v>10</v>
      </c>
      <c r="F2653" t="s">
        <v>530</v>
      </c>
      <c r="G2653" t="s">
        <v>531</v>
      </c>
      <c r="H2653">
        <v>30</v>
      </c>
      <c r="I2653" t="s">
        <v>14</v>
      </c>
      <c r="J2653" t="s">
        <v>38</v>
      </c>
    </row>
    <row r="2654" spans="1:10">
      <c r="A2654">
        <v>2653</v>
      </c>
      <c r="B2654" t="s">
        <v>2255</v>
      </c>
      <c r="C2654" t="s">
        <v>3505</v>
      </c>
      <c r="D2654" t="s">
        <v>3431</v>
      </c>
      <c r="E2654">
        <v>11</v>
      </c>
      <c r="F2654" t="s">
        <v>173</v>
      </c>
      <c r="G2654" t="s">
        <v>174</v>
      </c>
      <c r="H2654">
        <v>25</v>
      </c>
      <c r="I2654" t="s">
        <v>134</v>
      </c>
      <c r="J2654" t="s">
        <v>38</v>
      </c>
    </row>
    <row r="2655" spans="1:10">
      <c r="A2655">
        <v>2654</v>
      </c>
      <c r="B2655" t="s">
        <v>2255</v>
      </c>
      <c r="C2655" t="s">
        <v>3505</v>
      </c>
      <c r="D2655" t="s">
        <v>3432</v>
      </c>
      <c r="E2655">
        <v>12</v>
      </c>
      <c r="F2655" t="s">
        <v>173</v>
      </c>
      <c r="G2655" t="s">
        <v>174</v>
      </c>
      <c r="H2655">
        <v>23</v>
      </c>
      <c r="I2655" t="s">
        <v>608</v>
      </c>
      <c r="J2655" t="s">
        <v>38</v>
      </c>
    </row>
    <row r="2656" spans="1:10">
      <c r="A2656">
        <v>2655</v>
      </c>
      <c r="B2656" t="s">
        <v>2255</v>
      </c>
      <c r="C2656" t="s">
        <v>3505</v>
      </c>
      <c r="D2656" t="s">
        <v>3433</v>
      </c>
      <c r="E2656">
        <v>13</v>
      </c>
      <c r="F2656" t="s">
        <v>1016</v>
      </c>
      <c r="G2656" t="s">
        <v>1017</v>
      </c>
      <c r="H2656">
        <v>32</v>
      </c>
      <c r="I2656" t="s">
        <v>9</v>
      </c>
      <c r="J2656" t="s">
        <v>38</v>
      </c>
    </row>
    <row r="2657" spans="1:10">
      <c r="A2657">
        <v>2656</v>
      </c>
      <c r="B2657" t="s">
        <v>2255</v>
      </c>
      <c r="C2657" t="s">
        <v>3505</v>
      </c>
      <c r="D2657" t="s">
        <v>3434</v>
      </c>
      <c r="E2657">
        <v>14</v>
      </c>
      <c r="F2657" t="s">
        <v>442</v>
      </c>
      <c r="G2657" t="s">
        <v>443</v>
      </c>
      <c r="H2657">
        <v>22</v>
      </c>
      <c r="I2657" t="s">
        <v>175</v>
      </c>
      <c r="J2657" t="s">
        <v>103</v>
      </c>
    </row>
    <row r="2658" spans="1:10">
      <c r="A2658">
        <v>2657</v>
      </c>
      <c r="B2658" t="s">
        <v>2255</v>
      </c>
      <c r="C2658" t="s">
        <v>3505</v>
      </c>
      <c r="D2658" t="s">
        <v>3435</v>
      </c>
      <c r="E2658">
        <v>15</v>
      </c>
      <c r="F2658" t="s">
        <v>442</v>
      </c>
      <c r="G2658" t="s">
        <v>443</v>
      </c>
      <c r="H2658">
        <v>21</v>
      </c>
      <c r="I2658" t="s">
        <v>123</v>
      </c>
      <c r="J2658" t="s">
        <v>38</v>
      </c>
    </row>
    <row r="2659" spans="1:10">
      <c r="A2659">
        <v>2658</v>
      </c>
      <c r="B2659" t="s">
        <v>2255</v>
      </c>
      <c r="C2659" t="s">
        <v>3505</v>
      </c>
      <c r="D2659" t="s">
        <v>3436</v>
      </c>
      <c r="E2659">
        <v>16</v>
      </c>
      <c r="F2659" t="s">
        <v>442</v>
      </c>
      <c r="G2659" t="s">
        <v>443</v>
      </c>
      <c r="H2659">
        <v>22</v>
      </c>
      <c r="I2659" t="s">
        <v>179</v>
      </c>
      <c r="J2659" t="s">
        <v>38</v>
      </c>
    </row>
    <row r="2660" spans="1:10">
      <c r="A2660">
        <v>2659</v>
      </c>
      <c r="B2660" t="s">
        <v>2255</v>
      </c>
      <c r="C2660" t="s">
        <v>3505</v>
      </c>
      <c r="D2660" t="s">
        <v>3437</v>
      </c>
      <c r="E2660">
        <v>17</v>
      </c>
      <c r="F2660" t="s">
        <v>755</v>
      </c>
      <c r="G2660" t="s">
        <v>756</v>
      </c>
      <c r="H2660">
        <v>23</v>
      </c>
      <c r="I2660" t="s">
        <v>99</v>
      </c>
      <c r="J2660" t="s">
        <v>22</v>
      </c>
    </row>
    <row r="2661" spans="1:10">
      <c r="A2661">
        <v>2660</v>
      </c>
      <c r="B2661" t="s">
        <v>2255</v>
      </c>
      <c r="C2661" t="s">
        <v>3505</v>
      </c>
      <c r="D2661" t="s">
        <v>3438</v>
      </c>
      <c r="E2661">
        <v>18</v>
      </c>
      <c r="F2661" t="s">
        <v>177</v>
      </c>
      <c r="G2661" t="s">
        <v>178</v>
      </c>
      <c r="H2661">
        <v>21</v>
      </c>
      <c r="I2661" t="s">
        <v>99</v>
      </c>
      <c r="J2661" t="s">
        <v>38</v>
      </c>
    </row>
    <row r="2662" spans="1:10">
      <c r="A2662">
        <v>2661</v>
      </c>
      <c r="B2662" t="s">
        <v>2255</v>
      </c>
      <c r="C2662" t="s">
        <v>3505</v>
      </c>
      <c r="D2662" t="s">
        <v>3439</v>
      </c>
      <c r="E2662">
        <v>19</v>
      </c>
      <c r="F2662" t="s">
        <v>688</v>
      </c>
      <c r="G2662" t="s">
        <v>689</v>
      </c>
      <c r="H2662">
        <v>21</v>
      </c>
      <c r="I2662" t="s">
        <v>196</v>
      </c>
      <c r="J2662" t="s">
        <v>38</v>
      </c>
    </row>
    <row r="2663" spans="1:10">
      <c r="A2663">
        <v>2662</v>
      </c>
      <c r="B2663" t="s">
        <v>2255</v>
      </c>
      <c r="C2663" t="s">
        <v>3505</v>
      </c>
      <c r="D2663" t="s">
        <v>3440</v>
      </c>
      <c r="E2663">
        <v>20</v>
      </c>
      <c r="F2663" t="s">
        <v>371</v>
      </c>
      <c r="G2663" t="s">
        <v>372</v>
      </c>
      <c r="H2663">
        <v>22</v>
      </c>
      <c r="I2663" t="s">
        <v>14</v>
      </c>
      <c r="J2663" t="s">
        <v>38</v>
      </c>
    </row>
    <row r="2664" spans="1:10">
      <c r="A2664">
        <v>2663</v>
      </c>
      <c r="B2664" t="s">
        <v>2255</v>
      </c>
      <c r="C2664" t="s">
        <v>3505</v>
      </c>
      <c r="D2664" t="s">
        <v>3441</v>
      </c>
      <c r="E2664">
        <v>21</v>
      </c>
      <c r="F2664" t="s">
        <v>446</v>
      </c>
      <c r="G2664" t="s">
        <v>447</v>
      </c>
      <c r="H2664">
        <v>18</v>
      </c>
      <c r="I2664" t="s">
        <v>270</v>
      </c>
      <c r="J2664" t="s">
        <v>38</v>
      </c>
    </row>
    <row r="2665" spans="1:10">
      <c r="A2665">
        <v>2664</v>
      </c>
      <c r="B2665" t="s">
        <v>2255</v>
      </c>
      <c r="C2665" t="s">
        <v>3505</v>
      </c>
      <c r="D2665" t="s">
        <v>209</v>
      </c>
      <c r="E2665">
        <v>22</v>
      </c>
      <c r="F2665" t="s">
        <v>449</v>
      </c>
      <c r="G2665" t="s">
        <v>450</v>
      </c>
      <c r="H2665">
        <v>29</v>
      </c>
      <c r="I2665" t="s">
        <v>51</v>
      </c>
      <c r="J2665" t="s">
        <v>38</v>
      </c>
    </row>
    <row r="2666" spans="1:10">
      <c r="A2666">
        <v>2665</v>
      </c>
      <c r="B2666" t="s">
        <v>2255</v>
      </c>
      <c r="C2666" t="s">
        <v>3505</v>
      </c>
      <c r="D2666" t="s">
        <v>3442</v>
      </c>
      <c r="E2666">
        <v>23</v>
      </c>
      <c r="F2666" t="s">
        <v>285</v>
      </c>
      <c r="G2666" t="s">
        <v>286</v>
      </c>
      <c r="H2666">
        <v>20</v>
      </c>
      <c r="I2666" t="s">
        <v>19</v>
      </c>
      <c r="J2666" t="s">
        <v>38</v>
      </c>
    </row>
    <row r="2667" spans="1:10">
      <c r="A2667">
        <v>2666</v>
      </c>
      <c r="B2667" t="s">
        <v>2255</v>
      </c>
      <c r="C2667" t="s">
        <v>3505</v>
      </c>
      <c r="D2667" t="s">
        <v>3443</v>
      </c>
      <c r="E2667">
        <v>24</v>
      </c>
      <c r="F2667" t="s">
        <v>285</v>
      </c>
      <c r="G2667" t="s">
        <v>286</v>
      </c>
      <c r="H2667">
        <v>20</v>
      </c>
      <c r="I2667" t="s">
        <v>175</v>
      </c>
      <c r="J2667" t="s">
        <v>38</v>
      </c>
    </row>
    <row r="2668" spans="1:10">
      <c r="A2668">
        <v>2667</v>
      </c>
      <c r="B2668" t="s">
        <v>2255</v>
      </c>
      <c r="C2668" t="s">
        <v>3505</v>
      </c>
      <c r="D2668" t="s">
        <v>3444</v>
      </c>
      <c r="E2668">
        <v>25</v>
      </c>
      <c r="F2668" t="s">
        <v>452</v>
      </c>
      <c r="G2668" t="s">
        <v>453</v>
      </c>
      <c r="H2668">
        <v>22</v>
      </c>
      <c r="I2668" t="s">
        <v>3445</v>
      </c>
      <c r="J2668" t="s">
        <v>38</v>
      </c>
    </row>
    <row r="2669" spans="1:10">
      <c r="A2669">
        <v>2668</v>
      </c>
      <c r="B2669" t="s">
        <v>2255</v>
      </c>
      <c r="C2669" t="s">
        <v>3505</v>
      </c>
      <c r="D2669" t="s">
        <v>3446</v>
      </c>
      <c r="E2669">
        <v>26</v>
      </c>
      <c r="F2669" t="s">
        <v>84</v>
      </c>
      <c r="G2669" t="s">
        <v>85</v>
      </c>
      <c r="H2669">
        <v>17</v>
      </c>
      <c r="I2669" t="s">
        <v>51</v>
      </c>
      <c r="J2669" t="s">
        <v>38</v>
      </c>
    </row>
    <row r="2670" spans="1:10">
      <c r="A2670">
        <v>2669</v>
      </c>
      <c r="B2670" t="s">
        <v>2255</v>
      </c>
      <c r="C2670" t="s">
        <v>3505</v>
      </c>
      <c r="D2670" t="s">
        <v>3447</v>
      </c>
      <c r="E2670">
        <v>27</v>
      </c>
      <c r="F2670" t="s">
        <v>3149</v>
      </c>
      <c r="G2670" t="s">
        <v>3150</v>
      </c>
      <c r="H2670">
        <v>21</v>
      </c>
      <c r="I2670" t="s">
        <v>14</v>
      </c>
      <c r="J2670" t="s">
        <v>38</v>
      </c>
    </row>
    <row r="2671" spans="1:10">
      <c r="A2671">
        <v>2670</v>
      </c>
      <c r="B2671" t="s">
        <v>2255</v>
      </c>
      <c r="C2671" t="s">
        <v>3505</v>
      </c>
      <c r="D2671" t="s">
        <v>3448</v>
      </c>
      <c r="E2671">
        <v>28</v>
      </c>
      <c r="F2671" t="s">
        <v>960</v>
      </c>
      <c r="G2671" t="s">
        <v>961</v>
      </c>
      <c r="H2671">
        <v>22</v>
      </c>
      <c r="I2671" t="s">
        <v>14</v>
      </c>
      <c r="J2671" t="s">
        <v>38</v>
      </c>
    </row>
    <row r="2672" spans="1:10">
      <c r="A2672">
        <v>2671</v>
      </c>
      <c r="B2672" t="s">
        <v>2255</v>
      </c>
      <c r="C2672" t="s">
        <v>3505</v>
      </c>
      <c r="D2672" t="s">
        <v>3449</v>
      </c>
      <c r="E2672">
        <v>29</v>
      </c>
      <c r="F2672" t="s">
        <v>896</v>
      </c>
      <c r="G2672" t="s">
        <v>897</v>
      </c>
      <c r="H2672">
        <v>21</v>
      </c>
      <c r="I2672" t="s">
        <v>3450</v>
      </c>
      <c r="J2672" t="s">
        <v>38</v>
      </c>
    </row>
    <row r="2673" spans="1:10">
      <c r="A2673">
        <v>2672</v>
      </c>
      <c r="B2673" t="s">
        <v>2255</v>
      </c>
      <c r="C2673" t="s">
        <v>3505</v>
      </c>
      <c r="D2673" t="s">
        <v>3451</v>
      </c>
      <c r="E2673">
        <v>30</v>
      </c>
      <c r="F2673" t="s">
        <v>2550</v>
      </c>
      <c r="G2673" t="s">
        <v>2551</v>
      </c>
      <c r="H2673">
        <v>25</v>
      </c>
      <c r="I2673" t="s">
        <v>144</v>
      </c>
      <c r="J2673" t="s">
        <v>38</v>
      </c>
    </row>
    <row r="2674" spans="1:10">
      <c r="A2674">
        <v>2673</v>
      </c>
      <c r="B2674" t="s">
        <v>2255</v>
      </c>
      <c r="C2674" t="s">
        <v>3505</v>
      </c>
      <c r="D2674" t="s">
        <v>3452</v>
      </c>
      <c r="E2674">
        <v>31</v>
      </c>
      <c r="F2674" t="s">
        <v>1139</v>
      </c>
      <c r="G2674" t="s">
        <v>1140</v>
      </c>
      <c r="H2674">
        <v>21</v>
      </c>
      <c r="I2674" t="s">
        <v>51</v>
      </c>
      <c r="J2674" t="s">
        <v>38</v>
      </c>
    </row>
    <row r="2675" spans="1:10">
      <c r="A2675">
        <v>2674</v>
      </c>
      <c r="B2675" t="s">
        <v>2255</v>
      </c>
      <c r="C2675" t="s">
        <v>3505</v>
      </c>
      <c r="D2675" t="s">
        <v>3453</v>
      </c>
      <c r="E2675">
        <v>32</v>
      </c>
      <c r="F2675" t="s">
        <v>2490</v>
      </c>
      <c r="G2675" t="s">
        <v>2491</v>
      </c>
      <c r="H2675">
        <v>21</v>
      </c>
      <c r="I2675" t="s">
        <v>51</v>
      </c>
      <c r="J2675" t="s">
        <v>38</v>
      </c>
    </row>
    <row r="2676" spans="1:10">
      <c r="A2676">
        <v>2675</v>
      </c>
      <c r="B2676" t="s">
        <v>2255</v>
      </c>
      <c r="C2676" t="s">
        <v>3505</v>
      </c>
      <c r="D2676" t="s">
        <v>3454</v>
      </c>
      <c r="E2676">
        <v>33</v>
      </c>
      <c r="F2676" t="s">
        <v>545</v>
      </c>
      <c r="G2676" t="s">
        <v>546</v>
      </c>
      <c r="H2676">
        <v>22</v>
      </c>
      <c r="I2676" t="s">
        <v>9</v>
      </c>
      <c r="J2676" t="s">
        <v>22</v>
      </c>
    </row>
    <row r="2677" spans="1:10">
      <c r="A2677">
        <v>2676</v>
      </c>
      <c r="B2677" t="s">
        <v>2255</v>
      </c>
      <c r="C2677" t="s">
        <v>3505</v>
      </c>
      <c r="D2677" t="s">
        <v>3455</v>
      </c>
      <c r="E2677">
        <v>34</v>
      </c>
      <c r="F2677" t="s">
        <v>545</v>
      </c>
      <c r="G2677" t="s">
        <v>546</v>
      </c>
      <c r="H2677">
        <v>19</v>
      </c>
      <c r="I2677" t="s">
        <v>264</v>
      </c>
      <c r="J2677" t="s">
        <v>38</v>
      </c>
    </row>
    <row r="2678" spans="1:10">
      <c r="A2678">
        <v>2677</v>
      </c>
      <c r="B2678" t="s">
        <v>2255</v>
      </c>
      <c r="C2678" t="s">
        <v>3505</v>
      </c>
      <c r="D2678" t="s">
        <v>3456</v>
      </c>
      <c r="E2678">
        <v>35</v>
      </c>
      <c r="F2678" t="s">
        <v>2949</v>
      </c>
      <c r="G2678" t="s">
        <v>2950</v>
      </c>
      <c r="H2678">
        <v>19</v>
      </c>
      <c r="I2678" t="s">
        <v>99</v>
      </c>
      <c r="J2678" t="s">
        <v>38</v>
      </c>
    </row>
    <row r="2679" spans="1:10">
      <c r="A2679">
        <v>2678</v>
      </c>
      <c r="B2679" t="s">
        <v>2255</v>
      </c>
      <c r="C2679" t="s">
        <v>3505</v>
      </c>
      <c r="D2679" t="s">
        <v>3457</v>
      </c>
      <c r="E2679">
        <v>36</v>
      </c>
      <c r="F2679" t="s">
        <v>2556</v>
      </c>
      <c r="G2679" t="s">
        <v>2557</v>
      </c>
      <c r="H2679">
        <v>21</v>
      </c>
      <c r="I2679" t="s">
        <v>196</v>
      </c>
      <c r="J2679" t="s">
        <v>38</v>
      </c>
    </row>
    <row r="2680" spans="1:10">
      <c r="A2680">
        <v>2679</v>
      </c>
      <c r="B2680" t="s">
        <v>2255</v>
      </c>
      <c r="C2680" t="s">
        <v>3505</v>
      </c>
      <c r="D2680" t="s">
        <v>3458</v>
      </c>
      <c r="E2680">
        <v>37</v>
      </c>
      <c r="F2680" t="s">
        <v>87</v>
      </c>
      <c r="G2680" t="s">
        <v>88</v>
      </c>
      <c r="H2680">
        <v>19</v>
      </c>
      <c r="I2680" t="s">
        <v>264</v>
      </c>
      <c r="J2680" t="s">
        <v>38</v>
      </c>
    </row>
    <row r="2681" spans="1:10">
      <c r="A2681">
        <v>2680</v>
      </c>
      <c r="B2681" t="s">
        <v>2255</v>
      </c>
      <c r="C2681" t="s">
        <v>3505</v>
      </c>
      <c r="D2681" t="s">
        <v>3459</v>
      </c>
      <c r="E2681">
        <v>38</v>
      </c>
      <c r="F2681" t="s">
        <v>87</v>
      </c>
      <c r="G2681" t="s">
        <v>88</v>
      </c>
      <c r="H2681">
        <v>21</v>
      </c>
      <c r="I2681" t="s">
        <v>165</v>
      </c>
      <c r="J2681" t="s">
        <v>38</v>
      </c>
    </row>
    <row r="2682" spans="1:10">
      <c r="A2682">
        <v>2681</v>
      </c>
      <c r="B2682" t="s">
        <v>2255</v>
      </c>
      <c r="C2682" t="s">
        <v>3505</v>
      </c>
      <c r="D2682" t="s">
        <v>3460</v>
      </c>
      <c r="E2682">
        <v>39</v>
      </c>
      <c r="F2682" t="s">
        <v>87</v>
      </c>
      <c r="G2682" t="s">
        <v>88</v>
      </c>
      <c r="H2682">
        <v>20</v>
      </c>
      <c r="I2682" t="s">
        <v>21</v>
      </c>
      <c r="J2682" t="s">
        <v>38</v>
      </c>
    </row>
    <row r="2683" spans="1:10">
      <c r="A2683">
        <v>2682</v>
      </c>
      <c r="B2683" t="s">
        <v>2255</v>
      </c>
      <c r="C2683" t="s">
        <v>3505</v>
      </c>
      <c r="D2683" t="s">
        <v>3461</v>
      </c>
      <c r="E2683">
        <v>40</v>
      </c>
      <c r="F2683" t="s">
        <v>1082</v>
      </c>
      <c r="G2683" t="s">
        <v>1083</v>
      </c>
      <c r="H2683">
        <v>21</v>
      </c>
      <c r="I2683" t="s">
        <v>9</v>
      </c>
      <c r="J2683" t="s">
        <v>22</v>
      </c>
    </row>
    <row r="2684" spans="1:10">
      <c r="A2684">
        <v>2683</v>
      </c>
      <c r="B2684" t="s">
        <v>2255</v>
      </c>
      <c r="C2684" t="s">
        <v>3505</v>
      </c>
      <c r="D2684" t="s">
        <v>3462</v>
      </c>
      <c r="E2684">
        <v>41</v>
      </c>
      <c r="F2684" t="s">
        <v>3463</v>
      </c>
      <c r="G2684" t="s">
        <v>3464</v>
      </c>
      <c r="H2684">
        <v>21</v>
      </c>
      <c r="I2684" t="s">
        <v>14</v>
      </c>
      <c r="J2684" t="s">
        <v>38</v>
      </c>
    </row>
    <row r="2685" spans="1:10">
      <c r="A2685">
        <v>2684</v>
      </c>
      <c r="B2685" t="s">
        <v>2255</v>
      </c>
      <c r="C2685" t="s">
        <v>3505</v>
      </c>
      <c r="D2685" t="s">
        <v>2527</v>
      </c>
      <c r="E2685">
        <v>42</v>
      </c>
      <c r="F2685" t="s">
        <v>2318</v>
      </c>
      <c r="G2685" t="s">
        <v>691</v>
      </c>
      <c r="H2685">
        <v>18</v>
      </c>
      <c r="I2685" t="s">
        <v>196</v>
      </c>
      <c r="J2685" t="s">
        <v>38</v>
      </c>
    </row>
    <row r="2686" spans="1:10">
      <c r="A2686">
        <v>2685</v>
      </c>
      <c r="B2686" t="s">
        <v>2255</v>
      </c>
      <c r="C2686" t="s">
        <v>3505</v>
      </c>
      <c r="D2686" t="s">
        <v>3465</v>
      </c>
      <c r="E2686">
        <v>43</v>
      </c>
      <c r="F2686" t="s">
        <v>2318</v>
      </c>
      <c r="G2686" t="s">
        <v>691</v>
      </c>
      <c r="H2686">
        <v>19</v>
      </c>
      <c r="I2686" t="s">
        <v>196</v>
      </c>
      <c r="J2686" t="s">
        <v>38</v>
      </c>
    </row>
    <row r="2687" spans="1:10">
      <c r="A2687">
        <v>2686</v>
      </c>
      <c r="B2687" t="s">
        <v>2255</v>
      </c>
      <c r="C2687" t="s">
        <v>3505</v>
      </c>
      <c r="D2687" t="s">
        <v>3466</v>
      </c>
      <c r="E2687">
        <v>44</v>
      </c>
      <c r="F2687" t="s">
        <v>2318</v>
      </c>
      <c r="G2687" t="s">
        <v>691</v>
      </c>
      <c r="H2687">
        <v>19</v>
      </c>
      <c r="I2687" t="s">
        <v>131</v>
      </c>
      <c r="J2687" t="s">
        <v>38</v>
      </c>
    </row>
    <row r="2688" spans="1:10">
      <c r="A2688">
        <v>2687</v>
      </c>
      <c r="B2688" t="s">
        <v>2255</v>
      </c>
      <c r="C2688" t="s">
        <v>3505</v>
      </c>
      <c r="D2688" t="s">
        <v>3467</v>
      </c>
      <c r="E2688">
        <v>45</v>
      </c>
      <c r="F2688" t="s">
        <v>2318</v>
      </c>
      <c r="G2688" t="s">
        <v>691</v>
      </c>
      <c r="H2688">
        <v>19</v>
      </c>
      <c r="I2688" t="s">
        <v>179</v>
      </c>
      <c r="J2688" t="s">
        <v>38</v>
      </c>
    </row>
    <row r="2689" spans="1:10">
      <c r="A2689">
        <v>2688</v>
      </c>
      <c r="B2689" t="s">
        <v>2255</v>
      </c>
      <c r="C2689" t="s">
        <v>3505</v>
      </c>
      <c r="D2689" t="s">
        <v>3468</v>
      </c>
      <c r="E2689">
        <v>46</v>
      </c>
      <c r="F2689" t="s">
        <v>2318</v>
      </c>
      <c r="G2689" t="s">
        <v>691</v>
      </c>
      <c r="H2689">
        <v>19</v>
      </c>
      <c r="I2689" t="s">
        <v>14</v>
      </c>
      <c r="J2689" t="s">
        <v>38</v>
      </c>
    </row>
    <row r="2690" spans="1:10">
      <c r="A2690">
        <v>2689</v>
      </c>
      <c r="B2690" t="s">
        <v>2255</v>
      </c>
      <c r="C2690" t="s">
        <v>3505</v>
      </c>
      <c r="D2690" t="s">
        <v>3469</v>
      </c>
      <c r="E2690">
        <v>47</v>
      </c>
      <c r="F2690" t="s">
        <v>2318</v>
      </c>
      <c r="G2690" t="s">
        <v>691</v>
      </c>
      <c r="H2690">
        <v>20</v>
      </c>
      <c r="I2690" t="s">
        <v>94</v>
      </c>
      <c r="J2690" t="s">
        <v>38</v>
      </c>
    </row>
    <row r="2691" spans="1:10">
      <c r="A2691">
        <v>2690</v>
      </c>
      <c r="B2691" t="s">
        <v>2255</v>
      </c>
      <c r="C2691" t="s">
        <v>3505</v>
      </c>
      <c r="D2691" t="s">
        <v>3470</v>
      </c>
      <c r="E2691">
        <v>48</v>
      </c>
      <c r="F2691" t="s">
        <v>2318</v>
      </c>
      <c r="G2691" t="s">
        <v>691</v>
      </c>
      <c r="H2691">
        <v>19</v>
      </c>
      <c r="I2691" t="s">
        <v>99</v>
      </c>
      <c r="J2691" t="s">
        <v>38</v>
      </c>
    </row>
    <row r="2692" spans="1:10">
      <c r="A2692">
        <v>2691</v>
      </c>
      <c r="B2692" t="s">
        <v>2255</v>
      </c>
      <c r="C2692" t="s">
        <v>3505</v>
      </c>
      <c r="D2692" t="s">
        <v>3471</v>
      </c>
      <c r="E2692">
        <v>49</v>
      </c>
      <c r="F2692" t="s">
        <v>2318</v>
      </c>
      <c r="G2692" t="s">
        <v>691</v>
      </c>
      <c r="H2692">
        <v>18</v>
      </c>
      <c r="I2692" t="s">
        <v>51</v>
      </c>
      <c r="J2692" t="s">
        <v>38</v>
      </c>
    </row>
    <row r="2693" spans="1:10">
      <c r="A2693">
        <v>2692</v>
      </c>
      <c r="B2693" t="s">
        <v>2255</v>
      </c>
      <c r="C2693" t="s">
        <v>3505</v>
      </c>
      <c r="D2693" t="s">
        <v>3472</v>
      </c>
      <c r="E2693">
        <v>50</v>
      </c>
      <c r="F2693" t="s">
        <v>2318</v>
      </c>
      <c r="G2693" t="s">
        <v>691</v>
      </c>
      <c r="H2693">
        <v>20</v>
      </c>
      <c r="I2693" t="s">
        <v>165</v>
      </c>
      <c r="J2693" t="s">
        <v>38</v>
      </c>
    </row>
    <row r="2694" spans="1:10">
      <c r="A2694">
        <v>2693</v>
      </c>
      <c r="B2694" t="s">
        <v>2255</v>
      </c>
      <c r="C2694" t="s">
        <v>3505</v>
      </c>
      <c r="D2694" t="s">
        <v>3473</v>
      </c>
      <c r="E2694">
        <v>51</v>
      </c>
      <c r="F2694" t="s">
        <v>2318</v>
      </c>
      <c r="G2694" t="s">
        <v>691</v>
      </c>
      <c r="H2694">
        <v>19</v>
      </c>
      <c r="I2694" t="s">
        <v>175</v>
      </c>
      <c r="J2694" t="s">
        <v>38</v>
      </c>
    </row>
    <row r="2695" spans="1:10">
      <c r="A2695">
        <v>2694</v>
      </c>
      <c r="B2695" t="s">
        <v>2255</v>
      </c>
      <c r="C2695" t="s">
        <v>3505</v>
      </c>
      <c r="D2695" t="s">
        <v>3474</v>
      </c>
      <c r="E2695">
        <v>52</v>
      </c>
      <c r="F2695" t="s">
        <v>2318</v>
      </c>
      <c r="G2695" t="s">
        <v>691</v>
      </c>
      <c r="H2695">
        <v>19</v>
      </c>
      <c r="I2695" t="s">
        <v>3475</v>
      </c>
      <c r="J2695" t="s">
        <v>38</v>
      </c>
    </row>
    <row r="2696" spans="1:10">
      <c r="A2696">
        <v>2695</v>
      </c>
      <c r="B2696" t="s">
        <v>2255</v>
      </c>
      <c r="C2696" t="s">
        <v>3505</v>
      </c>
      <c r="D2696" t="s">
        <v>3476</v>
      </c>
      <c r="E2696">
        <v>53</v>
      </c>
      <c r="F2696" t="s">
        <v>2318</v>
      </c>
      <c r="G2696" t="s">
        <v>691</v>
      </c>
      <c r="H2696">
        <v>18</v>
      </c>
      <c r="I2696" t="s">
        <v>19</v>
      </c>
      <c r="J2696" t="s">
        <v>38</v>
      </c>
    </row>
    <row r="2697" spans="1:10">
      <c r="A2697">
        <v>2696</v>
      </c>
      <c r="B2697" t="s">
        <v>2255</v>
      </c>
      <c r="C2697" t="s">
        <v>3505</v>
      </c>
      <c r="D2697" t="s">
        <v>3477</v>
      </c>
      <c r="E2697">
        <v>54</v>
      </c>
      <c r="F2697" t="s">
        <v>2318</v>
      </c>
      <c r="G2697" t="s">
        <v>691</v>
      </c>
      <c r="H2697">
        <v>20</v>
      </c>
      <c r="I2697" t="s">
        <v>175</v>
      </c>
      <c r="J2697" t="s">
        <v>38</v>
      </c>
    </row>
    <row r="2698" spans="1:10">
      <c r="A2698">
        <v>2697</v>
      </c>
      <c r="B2698" t="s">
        <v>2255</v>
      </c>
      <c r="C2698" t="s">
        <v>3505</v>
      </c>
      <c r="D2698" t="s">
        <v>3478</v>
      </c>
      <c r="E2698">
        <v>55</v>
      </c>
      <c r="F2698" t="s">
        <v>2318</v>
      </c>
      <c r="G2698" t="s">
        <v>691</v>
      </c>
      <c r="H2698">
        <v>20</v>
      </c>
      <c r="I2698" t="s">
        <v>51</v>
      </c>
      <c r="J2698" t="s">
        <v>38</v>
      </c>
    </row>
    <row r="2699" spans="1:10">
      <c r="A2699">
        <v>2698</v>
      </c>
      <c r="B2699" t="s">
        <v>2255</v>
      </c>
      <c r="C2699" t="s">
        <v>3505</v>
      </c>
      <c r="D2699" t="s">
        <v>3479</v>
      </c>
      <c r="E2699">
        <v>56</v>
      </c>
      <c r="F2699" t="s">
        <v>2318</v>
      </c>
      <c r="G2699" t="s">
        <v>691</v>
      </c>
      <c r="H2699">
        <v>20</v>
      </c>
      <c r="I2699" t="s">
        <v>99</v>
      </c>
      <c r="J2699" t="s">
        <v>38</v>
      </c>
    </row>
    <row r="2700" spans="1:10">
      <c r="A2700">
        <v>2699</v>
      </c>
      <c r="B2700" t="s">
        <v>2255</v>
      </c>
      <c r="C2700" t="s">
        <v>3505</v>
      </c>
      <c r="D2700" t="s">
        <v>3480</v>
      </c>
      <c r="E2700">
        <v>57</v>
      </c>
      <c r="F2700" t="s">
        <v>2318</v>
      </c>
      <c r="G2700" t="s">
        <v>691</v>
      </c>
      <c r="H2700">
        <v>17</v>
      </c>
      <c r="I2700" t="s">
        <v>179</v>
      </c>
      <c r="J2700" t="s">
        <v>38</v>
      </c>
    </row>
    <row r="2701" spans="1:10">
      <c r="A2701">
        <v>2700</v>
      </c>
      <c r="B2701" t="s">
        <v>2255</v>
      </c>
      <c r="C2701" t="s">
        <v>3505</v>
      </c>
      <c r="D2701" t="s">
        <v>3481</v>
      </c>
      <c r="E2701">
        <v>58</v>
      </c>
      <c r="F2701" t="s">
        <v>2318</v>
      </c>
      <c r="G2701" t="s">
        <v>691</v>
      </c>
      <c r="H2701">
        <v>17</v>
      </c>
      <c r="I2701" t="s">
        <v>123</v>
      </c>
      <c r="J2701" t="s">
        <v>38</v>
      </c>
    </row>
    <row r="2702" spans="1:10">
      <c r="A2702">
        <v>2701</v>
      </c>
      <c r="B2702" t="s">
        <v>2255</v>
      </c>
      <c r="C2702" t="s">
        <v>3505</v>
      </c>
      <c r="D2702" t="s">
        <v>3482</v>
      </c>
      <c r="E2702">
        <v>59</v>
      </c>
      <c r="F2702" t="s">
        <v>2318</v>
      </c>
      <c r="G2702" t="s">
        <v>691</v>
      </c>
      <c r="H2702">
        <v>20</v>
      </c>
      <c r="I2702" t="s">
        <v>26</v>
      </c>
      <c r="J2702" t="s">
        <v>38</v>
      </c>
    </row>
    <row r="2703" spans="1:10">
      <c r="A2703">
        <v>2702</v>
      </c>
      <c r="B2703" t="s">
        <v>2255</v>
      </c>
      <c r="C2703" t="s">
        <v>3505</v>
      </c>
      <c r="D2703" t="s">
        <v>3483</v>
      </c>
      <c r="E2703">
        <v>60</v>
      </c>
      <c r="F2703" t="s">
        <v>2318</v>
      </c>
      <c r="G2703" t="s">
        <v>691</v>
      </c>
      <c r="H2703">
        <v>20</v>
      </c>
      <c r="I2703" t="s">
        <v>14</v>
      </c>
      <c r="J2703" t="s">
        <v>38</v>
      </c>
    </row>
    <row r="2704" spans="1:10">
      <c r="A2704">
        <v>2703</v>
      </c>
      <c r="B2704" t="s">
        <v>2255</v>
      </c>
      <c r="C2704" t="s">
        <v>3505</v>
      </c>
      <c r="D2704" t="s">
        <v>3484</v>
      </c>
      <c r="E2704">
        <v>61</v>
      </c>
      <c r="F2704" t="s">
        <v>2318</v>
      </c>
      <c r="G2704" t="s">
        <v>691</v>
      </c>
      <c r="H2704">
        <v>18</v>
      </c>
      <c r="I2704" t="s">
        <v>14</v>
      </c>
      <c r="J2704" t="s">
        <v>38</v>
      </c>
    </row>
    <row r="2705" spans="1:10">
      <c r="A2705">
        <v>2704</v>
      </c>
      <c r="B2705" t="s">
        <v>2255</v>
      </c>
      <c r="C2705" t="s">
        <v>3505</v>
      </c>
      <c r="D2705" t="s">
        <v>3485</v>
      </c>
      <c r="E2705">
        <v>62</v>
      </c>
      <c r="F2705" t="s">
        <v>2318</v>
      </c>
      <c r="G2705" t="s">
        <v>691</v>
      </c>
      <c r="H2705">
        <v>20</v>
      </c>
      <c r="I2705" t="s">
        <v>14</v>
      </c>
      <c r="J2705" t="s">
        <v>38</v>
      </c>
    </row>
    <row r="2706" spans="1:10">
      <c r="A2706">
        <v>2705</v>
      </c>
      <c r="B2706" t="s">
        <v>2255</v>
      </c>
      <c r="C2706" t="s">
        <v>3505</v>
      </c>
      <c r="D2706" t="s">
        <v>3486</v>
      </c>
      <c r="E2706">
        <v>63</v>
      </c>
      <c r="F2706" t="s">
        <v>2318</v>
      </c>
      <c r="G2706" t="s">
        <v>691</v>
      </c>
      <c r="H2706">
        <v>19</v>
      </c>
      <c r="I2706" t="s">
        <v>165</v>
      </c>
      <c r="J2706" t="s">
        <v>38</v>
      </c>
    </row>
    <row r="2707" spans="1:10">
      <c r="A2707">
        <v>2706</v>
      </c>
      <c r="B2707" t="s">
        <v>2255</v>
      </c>
      <c r="C2707" t="s">
        <v>3505</v>
      </c>
      <c r="D2707" t="s">
        <v>3487</v>
      </c>
      <c r="E2707">
        <v>64</v>
      </c>
      <c r="F2707" t="s">
        <v>2318</v>
      </c>
      <c r="G2707" t="s">
        <v>691</v>
      </c>
      <c r="H2707">
        <v>18</v>
      </c>
      <c r="I2707" t="s">
        <v>410</v>
      </c>
      <c r="J2707" t="s">
        <v>38</v>
      </c>
    </row>
    <row r="2708" spans="1:10">
      <c r="A2708">
        <v>2707</v>
      </c>
      <c r="B2708" t="s">
        <v>2255</v>
      </c>
      <c r="C2708" t="s">
        <v>3505</v>
      </c>
      <c r="D2708" t="s">
        <v>3488</v>
      </c>
      <c r="E2708">
        <v>65</v>
      </c>
      <c r="F2708" t="s">
        <v>2318</v>
      </c>
      <c r="G2708" t="s">
        <v>691</v>
      </c>
      <c r="H2708">
        <v>17</v>
      </c>
      <c r="I2708" t="s">
        <v>19</v>
      </c>
      <c r="J2708" t="s">
        <v>38</v>
      </c>
    </row>
    <row r="2709" spans="1:10">
      <c r="A2709">
        <v>2708</v>
      </c>
      <c r="B2709" t="s">
        <v>2255</v>
      </c>
      <c r="C2709" t="s">
        <v>3505</v>
      </c>
      <c r="D2709" t="s">
        <v>3489</v>
      </c>
      <c r="E2709">
        <v>66</v>
      </c>
      <c r="F2709" t="s">
        <v>2318</v>
      </c>
      <c r="G2709" t="s">
        <v>691</v>
      </c>
      <c r="H2709">
        <v>17</v>
      </c>
      <c r="I2709" t="s">
        <v>14</v>
      </c>
      <c r="J2709" t="s">
        <v>38</v>
      </c>
    </row>
    <row r="2710" spans="1:10">
      <c r="A2710">
        <v>2709</v>
      </c>
      <c r="B2710" t="s">
        <v>2255</v>
      </c>
      <c r="C2710" t="s">
        <v>3505</v>
      </c>
      <c r="D2710" t="s">
        <v>3490</v>
      </c>
      <c r="E2710">
        <v>67</v>
      </c>
      <c r="F2710" t="s">
        <v>2318</v>
      </c>
      <c r="G2710" t="s">
        <v>691</v>
      </c>
      <c r="H2710">
        <v>19</v>
      </c>
      <c r="I2710" t="s">
        <v>117</v>
      </c>
      <c r="J2710" t="s">
        <v>38</v>
      </c>
    </row>
    <row r="2711" spans="1:10">
      <c r="A2711">
        <v>2710</v>
      </c>
      <c r="B2711" t="s">
        <v>2255</v>
      </c>
      <c r="C2711" t="s">
        <v>3505</v>
      </c>
      <c r="D2711" t="s">
        <v>3491</v>
      </c>
      <c r="E2711">
        <v>68</v>
      </c>
      <c r="F2711" t="s">
        <v>2318</v>
      </c>
      <c r="G2711" t="s">
        <v>691</v>
      </c>
      <c r="H2711">
        <v>18</v>
      </c>
      <c r="I2711" t="s">
        <v>9</v>
      </c>
      <c r="J2711" t="s">
        <v>38</v>
      </c>
    </row>
    <row r="2712" spans="1:10">
      <c r="A2712">
        <v>2711</v>
      </c>
      <c r="B2712" t="s">
        <v>2255</v>
      </c>
      <c r="C2712" t="s">
        <v>3505</v>
      </c>
      <c r="D2712" t="s">
        <v>3492</v>
      </c>
      <c r="E2712">
        <v>69</v>
      </c>
      <c r="F2712" t="s">
        <v>2318</v>
      </c>
      <c r="G2712" t="s">
        <v>691</v>
      </c>
      <c r="H2712">
        <v>20</v>
      </c>
      <c r="I2712" t="s">
        <v>56</v>
      </c>
      <c r="J2712" t="s">
        <v>38</v>
      </c>
    </row>
    <row r="2713" spans="1:10">
      <c r="A2713">
        <v>2712</v>
      </c>
      <c r="B2713" t="s">
        <v>2255</v>
      </c>
      <c r="C2713" t="s">
        <v>3505</v>
      </c>
      <c r="D2713" t="s">
        <v>3493</v>
      </c>
      <c r="E2713">
        <v>70</v>
      </c>
      <c r="F2713" t="s">
        <v>2318</v>
      </c>
      <c r="G2713" t="s">
        <v>691</v>
      </c>
      <c r="H2713">
        <v>18</v>
      </c>
      <c r="I2713" t="s">
        <v>51</v>
      </c>
      <c r="J2713" t="s">
        <v>38</v>
      </c>
    </row>
    <row r="2714" spans="1:10">
      <c r="A2714">
        <v>2713</v>
      </c>
      <c r="B2714" t="s">
        <v>2255</v>
      </c>
      <c r="C2714" t="s">
        <v>3505</v>
      </c>
      <c r="D2714" t="s">
        <v>3494</v>
      </c>
      <c r="E2714">
        <v>71</v>
      </c>
      <c r="F2714" t="s">
        <v>2318</v>
      </c>
      <c r="G2714" t="s">
        <v>691</v>
      </c>
      <c r="H2714">
        <v>20</v>
      </c>
      <c r="I2714" t="s">
        <v>175</v>
      </c>
      <c r="J2714" t="s">
        <v>38</v>
      </c>
    </row>
    <row r="2715" spans="1:10">
      <c r="A2715">
        <v>2714</v>
      </c>
      <c r="B2715" t="s">
        <v>2255</v>
      </c>
      <c r="C2715" t="s">
        <v>3505</v>
      </c>
      <c r="D2715" t="s">
        <v>3495</v>
      </c>
      <c r="E2715">
        <v>72</v>
      </c>
      <c r="F2715" t="s">
        <v>2318</v>
      </c>
      <c r="G2715" t="s">
        <v>691</v>
      </c>
      <c r="H2715">
        <v>20</v>
      </c>
      <c r="I2715" t="s">
        <v>9</v>
      </c>
      <c r="J2715" t="s">
        <v>38</v>
      </c>
    </row>
    <row r="2716" spans="1:10">
      <c r="A2716">
        <v>2715</v>
      </c>
      <c r="B2716" t="s">
        <v>2255</v>
      </c>
      <c r="C2716" t="s">
        <v>3505</v>
      </c>
      <c r="D2716" t="s">
        <v>3496</v>
      </c>
      <c r="E2716">
        <v>73</v>
      </c>
      <c r="F2716" t="s">
        <v>2318</v>
      </c>
      <c r="G2716" t="s">
        <v>691</v>
      </c>
      <c r="H2716">
        <v>17</v>
      </c>
      <c r="I2716" t="s">
        <v>144</v>
      </c>
      <c r="J2716" t="s">
        <v>38</v>
      </c>
    </row>
    <row r="2717" spans="1:10">
      <c r="A2717">
        <v>2716</v>
      </c>
      <c r="B2717" t="s">
        <v>2255</v>
      </c>
      <c r="C2717" t="s">
        <v>3505</v>
      </c>
      <c r="D2717" t="s">
        <v>3497</v>
      </c>
      <c r="E2717">
        <v>74</v>
      </c>
      <c r="F2717" t="s">
        <v>2318</v>
      </c>
      <c r="G2717" t="s">
        <v>691</v>
      </c>
      <c r="H2717">
        <v>19</v>
      </c>
      <c r="I2717" t="s">
        <v>9</v>
      </c>
      <c r="J2717" t="s">
        <v>38</v>
      </c>
    </row>
    <row r="2718" spans="1:10">
      <c r="A2718">
        <v>2717</v>
      </c>
      <c r="B2718" t="s">
        <v>2255</v>
      </c>
      <c r="C2718" t="s">
        <v>3505</v>
      </c>
      <c r="D2718" t="s">
        <v>3498</v>
      </c>
      <c r="E2718">
        <v>75</v>
      </c>
      <c r="F2718" t="s">
        <v>2318</v>
      </c>
      <c r="G2718" t="s">
        <v>691</v>
      </c>
      <c r="H2718">
        <v>17</v>
      </c>
      <c r="I2718" t="s">
        <v>35</v>
      </c>
      <c r="J2718" t="s">
        <v>38</v>
      </c>
    </row>
    <row r="2719" spans="1:10">
      <c r="A2719">
        <v>2718</v>
      </c>
      <c r="B2719" t="s">
        <v>2255</v>
      </c>
      <c r="C2719" t="s">
        <v>3505</v>
      </c>
      <c r="D2719" t="s">
        <v>3499</v>
      </c>
      <c r="E2719">
        <v>76</v>
      </c>
      <c r="F2719" t="s">
        <v>2318</v>
      </c>
      <c r="G2719" t="s">
        <v>691</v>
      </c>
      <c r="H2719">
        <v>20</v>
      </c>
      <c r="I2719" t="s">
        <v>26</v>
      </c>
      <c r="J2719" t="s">
        <v>38</v>
      </c>
    </row>
    <row r="2720" spans="1:10">
      <c r="A2720">
        <v>2719</v>
      </c>
      <c r="B2720" t="s">
        <v>2255</v>
      </c>
      <c r="C2720" t="s">
        <v>3505</v>
      </c>
      <c r="D2720" t="s">
        <v>3500</v>
      </c>
      <c r="E2720">
        <v>77</v>
      </c>
      <c r="F2720" t="s">
        <v>2318</v>
      </c>
      <c r="G2720" t="s">
        <v>691</v>
      </c>
      <c r="H2720">
        <v>19</v>
      </c>
      <c r="I2720" t="s">
        <v>51</v>
      </c>
      <c r="J2720" t="s">
        <v>38</v>
      </c>
    </row>
    <row r="2721" spans="1:10">
      <c r="A2721">
        <v>2720</v>
      </c>
      <c r="B2721" t="s">
        <v>2255</v>
      </c>
      <c r="C2721" t="s">
        <v>3505</v>
      </c>
      <c r="D2721" t="s">
        <v>3501</v>
      </c>
      <c r="E2721">
        <v>78</v>
      </c>
      <c r="F2721" t="s">
        <v>2318</v>
      </c>
      <c r="G2721" t="s">
        <v>691</v>
      </c>
      <c r="H2721">
        <v>19</v>
      </c>
      <c r="I2721" t="s">
        <v>131</v>
      </c>
      <c r="J2721" t="s">
        <v>38</v>
      </c>
    </row>
    <row r="2722" spans="1:10">
      <c r="A2722">
        <v>2721</v>
      </c>
      <c r="B2722" t="s">
        <v>2255</v>
      </c>
      <c r="C2722" t="s">
        <v>3505</v>
      </c>
      <c r="D2722" t="s">
        <v>3502</v>
      </c>
      <c r="E2722">
        <v>79</v>
      </c>
      <c r="F2722" t="s">
        <v>2318</v>
      </c>
      <c r="G2722" t="s">
        <v>691</v>
      </c>
      <c r="H2722">
        <v>20</v>
      </c>
      <c r="I2722" t="s">
        <v>51</v>
      </c>
      <c r="J2722" t="s">
        <v>38</v>
      </c>
    </row>
    <row r="2723" spans="1:10">
      <c r="A2723">
        <v>2722</v>
      </c>
      <c r="B2723" t="s">
        <v>2255</v>
      </c>
      <c r="C2723" t="s">
        <v>3505</v>
      </c>
      <c r="D2723" t="s">
        <v>3503</v>
      </c>
      <c r="E2723">
        <v>80</v>
      </c>
      <c r="F2723" t="s">
        <v>2318</v>
      </c>
      <c r="G2723" t="s">
        <v>691</v>
      </c>
      <c r="H2723">
        <v>19</v>
      </c>
      <c r="I2723" t="s">
        <v>123</v>
      </c>
      <c r="J2723" t="s">
        <v>38</v>
      </c>
    </row>
    <row r="2724" spans="1:10">
      <c r="A2724">
        <v>2723</v>
      </c>
      <c r="B2724" t="s">
        <v>2255</v>
      </c>
      <c r="C2724" t="s">
        <v>3506</v>
      </c>
      <c r="D2724" t="s">
        <v>3507</v>
      </c>
      <c r="E2724">
        <v>1</v>
      </c>
      <c r="F2724" t="s">
        <v>12</v>
      </c>
      <c r="G2724" t="s">
        <v>13</v>
      </c>
      <c r="H2724">
        <v>33</v>
      </c>
      <c r="I2724" t="s">
        <v>44</v>
      </c>
      <c r="J2724" t="s">
        <v>38</v>
      </c>
    </row>
    <row r="2725" spans="1:10">
      <c r="A2725">
        <v>2724</v>
      </c>
      <c r="B2725" t="s">
        <v>2255</v>
      </c>
      <c r="C2725" t="s">
        <v>3506</v>
      </c>
      <c r="D2725" t="s">
        <v>3508</v>
      </c>
      <c r="E2725">
        <v>2</v>
      </c>
      <c r="F2725" t="s">
        <v>17</v>
      </c>
      <c r="G2725" t="s">
        <v>18</v>
      </c>
      <c r="H2725">
        <v>27</v>
      </c>
      <c r="I2725" t="s">
        <v>56</v>
      </c>
      <c r="J2725" t="s">
        <v>38</v>
      </c>
    </row>
    <row r="2726" spans="1:10">
      <c r="A2726">
        <v>2725</v>
      </c>
      <c r="B2726" t="s">
        <v>2255</v>
      </c>
      <c r="C2726" t="s">
        <v>3506</v>
      </c>
      <c r="D2726" t="s">
        <v>3509</v>
      </c>
      <c r="E2726">
        <v>3</v>
      </c>
      <c r="F2726" t="s">
        <v>24</v>
      </c>
      <c r="G2726" t="s">
        <v>25</v>
      </c>
      <c r="H2726">
        <v>34</v>
      </c>
      <c r="I2726" t="s">
        <v>14</v>
      </c>
      <c r="J2726" t="s">
        <v>38</v>
      </c>
    </row>
    <row r="2727" spans="1:10">
      <c r="A2727">
        <v>2726</v>
      </c>
      <c r="B2727" t="s">
        <v>2255</v>
      </c>
      <c r="C2727" t="s">
        <v>3506</v>
      </c>
      <c r="D2727" t="s">
        <v>3510</v>
      </c>
      <c r="E2727">
        <v>4</v>
      </c>
      <c r="F2727" t="s">
        <v>24</v>
      </c>
      <c r="G2727" t="s">
        <v>25</v>
      </c>
      <c r="H2727">
        <v>40</v>
      </c>
      <c r="I2727" t="s">
        <v>51</v>
      </c>
      <c r="J2727" t="s">
        <v>38</v>
      </c>
    </row>
    <row r="2728" spans="1:10">
      <c r="A2728">
        <v>2727</v>
      </c>
      <c r="B2728" t="s">
        <v>2255</v>
      </c>
      <c r="C2728" t="s">
        <v>3506</v>
      </c>
      <c r="D2728" t="s">
        <v>3511</v>
      </c>
      <c r="E2728">
        <v>5</v>
      </c>
      <c r="F2728" t="s">
        <v>28</v>
      </c>
      <c r="G2728" t="s">
        <v>29</v>
      </c>
      <c r="H2728">
        <v>33</v>
      </c>
      <c r="I2728" t="s">
        <v>123</v>
      </c>
      <c r="J2728" t="s">
        <v>38</v>
      </c>
    </row>
    <row r="2729" spans="1:10">
      <c r="A2729">
        <v>2728</v>
      </c>
      <c r="B2729" t="s">
        <v>2255</v>
      </c>
      <c r="C2729" t="s">
        <v>3506</v>
      </c>
      <c r="D2729" t="s">
        <v>3512</v>
      </c>
      <c r="E2729">
        <v>6</v>
      </c>
      <c r="F2729" t="s">
        <v>522</v>
      </c>
      <c r="G2729" t="s">
        <v>523</v>
      </c>
      <c r="H2729">
        <v>32</v>
      </c>
      <c r="I2729" t="s">
        <v>14</v>
      </c>
      <c r="J2729" t="s">
        <v>38</v>
      </c>
    </row>
    <row r="2730" spans="1:10">
      <c r="A2730">
        <v>2729</v>
      </c>
      <c r="B2730" t="s">
        <v>2255</v>
      </c>
      <c r="C2730" t="s">
        <v>3506</v>
      </c>
      <c r="D2730" t="s">
        <v>3513</v>
      </c>
      <c r="E2730">
        <v>7</v>
      </c>
      <c r="F2730" t="s">
        <v>350</v>
      </c>
      <c r="G2730" t="s">
        <v>351</v>
      </c>
      <c r="H2730">
        <v>27</v>
      </c>
      <c r="I2730" t="s">
        <v>1258</v>
      </c>
      <c r="J2730" t="s">
        <v>38</v>
      </c>
    </row>
    <row r="2731" spans="1:10">
      <c r="A2731">
        <v>2730</v>
      </c>
      <c r="B2731" t="s">
        <v>2255</v>
      </c>
      <c r="C2731" t="s">
        <v>3506</v>
      </c>
      <c r="D2731" t="s">
        <v>3514</v>
      </c>
      <c r="E2731">
        <v>8</v>
      </c>
      <c r="F2731" t="s">
        <v>160</v>
      </c>
      <c r="G2731" t="s">
        <v>161</v>
      </c>
      <c r="H2731">
        <v>20</v>
      </c>
      <c r="I2731" t="s">
        <v>396</v>
      </c>
      <c r="J2731" t="s">
        <v>38</v>
      </c>
    </row>
    <row r="2732" spans="1:10">
      <c r="A2732">
        <v>2731</v>
      </c>
      <c r="B2732" t="s">
        <v>2255</v>
      </c>
      <c r="C2732" t="s">
        <v>3506</v>
      </c>
      <c r="D2732" t="s">
        <v>3515</v>
      </c>
      <c r="E2732">
        <v>9</v>
      </c>
      <c r="F2732" t="s">
        <v>70</v>
      </c>
      <c r="G2732" t="s">
        <v>71</v>
      </c>
      <c r="H2732">
        <v>20</v>
      </c>
      <c r="I2732" t="s">
        <v>21</v>
      </c>
      <c r="J2732" t="s">
        <v>38</v>
      </c>
    </row>
    <row r="2733" spans="1:10">
      <c r="A2733">
        <v>2732</v>
      </c>
      <c r="B2733" t="s">
        <v>2255</v>
      </c>
      <c r="C2733" t="s">
        <v>3506</v>
      </c>
      <c r="D2733" t="s">
        <v>3516</v>
      </c>
      <c r="E2733">
        <v>10</v>
      </c>
      <c r="F2733" t="s">
        <v>433</v>
      </c>
      <c r="G2733" t="s">
        <v>434</v>
      </c>
      <c r="H2733">
        <v>26</v>
      </c>
      <c r="I2733" t="s">
        <v>9</v>
      </c>
      <c r="J2733" t="s">
        <v>38</v>
      </c>
    </row>
    <row r="2734" spans="1:10">
      <c r="A2734">
        <v>2733</v>
      </c>
      <c r="B2734" t="s">
        <v>2255</v>
      </c>
      <c r="C2734" t="s">
        <v>3506</v>
      </c>
      <c r="D2734" t="s">
        <v>3517</v>
      </c>
      <c r="E2734">
        <v>11</v>
      </c>
      <c r="F2734" t="s">
        <v>78</v>
      </c>
      <c r="G2734" t="s">
        <v>79</v>
      </c>
      <c r="H2734">
        <v>22</v>
      </c>
      <c r="I2734" t="s">
        <v>9</v>
      </c>
      <c r="J2734" t="s">
        <v>38</v>
      </c>
    </row>
    <row r="2735" spans="1:10">
      <c r="A2735">
        <v>2734</v>
      </c>
      <c r="B2735" t="s">
        <v>2255</v>
      </c>
      <c r="C2735" t="s">
        <v>3506</v>
      </c>
      <c r="D2735" t="s">
        <v>3518</v>
      </c>
      <c r="E2735">
        <v>12</v>
      </c>
      <c r="F2735" t="s">
        <v>1016</v>
      </c>
      <c r="G2735" t="s">
        <v>1017</v>
      </c>
      <c r="H2735">
        <v>26</v>
      </c>
      <c r="I2735" t="s">
        <v>134</v>
      </c>
      <c r="J2735" t="s">
        <v>38</v>
      </c>
    </row>
    <row r="2736" spans="1:10">
      <c r="A2736">
        <v>2735</v>
      </c>
      <c r="B2736" t="s">
        <v>2255</v>
      </c>
      <c r="C2736" t="s">
        <v>3506</v>
      </c>
      <c r="D2736" t="s">
        <v>3519</v>
      </c>
      <c r="E2736">
        <v>13</v>
      </c>
      <c r="F2736" t="s">
        <v>365</v>
      </c>
      <c r="G2736" t="s">
        <v>366</v>
      </c>
      <c r="H2736">
        <v>23</v>
      </c>
      <c r="I2736" t="s">
        <v>99</v>
      </c>
      <c r="J2736" t="s">
        <v>38</v>
      </c>
    </row>
    <row r="2737" spans="1:10">
      <c r="A2737">
        <v>2736</v>
      </c>
      <c r="B2737" t="s">
        <v>2255</v>
      </c>
      <c r="C2737" t="s">
        <v>3506</v>
      </c>
      <c r="D2737" t="s">
        <v>3520</v>
      </c>
      <c r="E2737">
        <v>14</v>
      </c>
      <c r="F2737" t="s">
        <v>177</v>
      </c>
      <c r="G2737" t="s">
        <v>178</v>
      </c>
      <c r="H2737">
        <v>23</v>
      </c>
      <c r="I2737" t="s">
        <v>99</v>
      </c>
      <c r="J2737" t="s">
        <v>15</v>
      </c>
    </row>
    <row r="2738" spans="1:10">
      <c r="A2738">
        <v>2737</v>
      </c>
      <c r="B2738" t="s">
        <v>2255</v>
      </c>
      <c r="C2738" t="s">
        <v>3506</v>
      </c>
      <c r="D2738" t="s">
        <v>3521</v>
      </c>
      <c r="E2738">
        <v>15</v>
      </c>
      <c r="F2738" t="s">
        <v>2271</v>
      </c>
      <c r="G2738" t="s">
        <v>2272</v>
      </c>
      <c r="H2738">
        <v>20</v>
      </c>
      <c r="I2738" t="s">
        <v>30</v>
      </c>
      <c r="J2738" t="s">
        <v>38</v>
      </c>
    </row>
    <row r="2739" spans="1:10">
      <c r="A2739">
        <v>2738</v>
      </c>
      <c r="B2739" t="s">
        <v>2255</v>
      </c>
      <c r="C2739" t="s">
        <v>3506</v>
      </c>
      <c r="D2739" t="s">
        <v>3522</v>
      </c>
      <c r="E2739">
        <v>16</v>
      </c>
      <c r="F2739" t="s">
        <v>446</v>
      </c>
      <c r="G2739" t="s">
        <v>447</v>
      </c>
      <c r="H2739">
        <v>20</v>
      </c>
      <c r="I2739" t="s">
        <v>621</v>
      </c>
      <c r="J2739" t="s">
        <v>38</v>
      </c>
    </row>
    <row r="2740" spans="1:10">
      <c r="A2740">
        <v>2739</v>
      </c>
      <c r="B2740" t="s">
        <v>2255</v>
      </c>
      <c r="C2740" t="s">
        <v>3506</v>
      </c>
      <c r="D2740" t="s">
        <v>2361</v>
      </c>
      <c r="E2740">
        <v>17</v>
      </c>
      <c r="F2740" t="s">
        <v>181</v>
      </c>
      <c r="G2740" t="s">
        <v>182</v>
      </c>
      <c r="H2740">
        <v>21</v>
      </c>
      <c r="I2740" t="s">
        <v>1268</v>
      </c>
      <c r="J2740" t="s">
        <v>38</v>
      </c>
    </row>
    <row r="2741" spans="1:10">
      <c r="A2741">
        <v>2740</v>
      </c>
      <c r="B2741" t="s">
        <v>2255</v>
      </c>
      <c r="C2741" t="s">
        <v>3506</v>
      </c>
      <c r="D2741" t="s">
        <v>3523</v>
      </c>
      <c r="E2741">
        <v>18</v>
      </c>
      <c r="F2741" t="s">
        <v>449</v>
      </c>
      <c r="G2741" t="s">
        <v>450</v>
      </c>
      <c r="H2741">
        <v>18</v>
      </c>
      <c r="I2741" t="s">
        <v>2921</v>
      </c>
      <c r="J2741" t="s">
        <v>38</v>
      </c>
    </row>
    <row r="2742" spans="1:10">
      <c r="A2742">
        <v>2741</v>
      </c>
      <c r="B2742" t="s">
        <v>2255</v>
      </c>
      <c r="C2742" t="s">
        <v>3506</v>
      </c>
      <c r="D2742" t="s">
        <v>3524</v>
      </c>
      <c r="E2742">
        <v>19</v>
      </c>
      <c r="F2742" t="s">
        <v>957</v>
      </c>
      <c r="G2742" t="s">
        <v>958</v>
      </c>
      <c r="H2742">
        <v>21</v>
      </c>
      <c r="I2742" t="s">
        <v>9</v>
      </c>
      <c r="J2742" t="s">
        <v>38</v>
      </c>
    </row>
    <row r="2743" spans="1:10">
      <c r="A2743">
        <v>2742</v>
      </c>
      <c r="B2743" t="s">
        <v>2255</v>
      </c>
      <c r="C2743" t="s">
        <v>3506</v>
      </c>
      <c r="D2743" t="s">
        <v>3525</v>
      </c>
      <c r="E2743">
        <v>20</v>
      </c>
      <c r="F2743" t="s">
        <v>1184</v>
      </c>
      <c r="G2743" t="s">
        <v>1185</v>
      </c>
      <c r="H2743">
        <v>22</v>
      </c>
      <c r="I2743" t="s">
        <v>14</v>
      </c>
      <c r="J2743" t="s">
        <v>38</v>
      </c>
    </row>
    <row r="2744" spans="1:10">
      <c r="A2744">
        <v>2743</v>
      </c>
      <c r="B2744" t="s">
        <v>2255</v>
      </c>
      <c r="C2744" t="s">
        <v>3506</v>
      </c>
      <c r="D2744" t="s">
        <v>3526</v>
      </c>
      <c r="E2744">
        <v>21</v>
      </c>
      <c r="F2744" t="s">
        <v>890</v>
      </c>
      <c r="G2744" t="s">
        <v>891</v>
      </c>
      <c r="H2744">
        <v>21</v>
      </c>
      <c r="I2744" t="s">
        <v>14</v>
      </c>
      <c r="J2744" t="s">
        <v>1464</v>
      </c>
    </row>
    <row r="2745" spans="1:10">
      <c r="A2745">
        <v>2744</v>
      </c>
      <c r="B2745" t="s">
        <v>2255</v>
      </c>
      <c r="C2745" t="s">
        <v>3506</v>
      </c>
      <c r="D2745" t="s">
        <v>3527</v>
      </c>
      <c r="E2745">
        <v>22</v>
      </c>
      <c r="F2745" t="s">
        <v>2284</v>
      </c>
      <c r="G2745" t="s">
        <v>2285</v>
      </c>
      <c r="H2745">
        <v>22</v>
      </c>
      <c r="I2745" t="s">
        <v>175</v>
      </c>
      <c r="J2745" t="s">
        <v>38</v>
      </c>
    </row>
    <row r="2746" spans="1:10">
      <c r="A2746">
        <v>2745</v>
      </c>
      <c r="B2746" t="s">
        <v>2255</v>
      </c>
      <c r="C2746" t="s">
        <v>3506</v>
      </c>
      <c r="D2746" t="s">
        <v>3528</v>
      </c>
      <c r="E2746">
        <v>23</v>
      </c>
      <c r="F2746" t="s">
        <v>3149</v>
      </c>
      <c r="G2746" t="s">
        <v>3150</v>
      </c>
      <c r="H2746">
        <v>21</v>
      </c>
      <c r="I2746" t="s">
        <v>14</v>
      </c>
      <c r="J2746" t="s">
        <v>38</v>
      </c>
    </row>
    <row r="2747" spans="1:10">
      <c r="A2747">
        <v>2746</v>
      </c>
      <c r="B2747" t="s">
        <v>2255</v>
      </c>
      <c r="C2747" t="s">
        <v>3506</v>
      </c>
      <c r="D2747" t="s">
        <v>3529</v>
      </c>
      <c r="E2747">
        <v>24</v>
      </c>
      <c r="F2747" t="s">
        <v>2938</v>
      </c>
      <c r="G2747" t="s">
        <v>2939</v>
      </c>
      <c r="H2747">
        <v>21</v>
      </c>
      <c r="I2747" t="s">
        <v>165</v>
      </c>
      <c r="J2747" t="s">
        <v>38</v>
      </c>
    </row>
    <row r="2748" spans="1:10">
      <c r="A2748">
        <v>2747</v>
      </c>
      <c r="B2748" t="s">
        <v>2255</v>
      </c>
      <c r="C2748" t="s">
        <v>3506</v>
      </c>
      <c r="D2748" t="s">
        <v>3530</v>
      </c>
      <c r="E2748">
        <v>25</v>
      </c>
      <c r="F2748" t="s">
        <v>2550</v>
      </c>
      <c r="G2748" t="s">
        <v>2551</v>
      </c>
      <c r="H2748">
        <v>19</v>
      </c>
      <c r="I2748" t="s">
        <v>44</v>
      </c>
      <c r="J2748" t="s">
        <v>38</v>
      </c>
    </row>
    <row r="2749" spans="1:10">
      <c r="A2749">
        <v>2748</v>
      </c>
      <c r="B2749" t="s">
        <v>2255</v>
      </c>
      <c r="C2749" t="s">
        <v>3506</v>
      </c>
      <c r="D2749" t="s">
        <v>3531</v>
      </c>
      <c r="E2749">
        <v>26</v>
      </c>
      <c r="F2749" t="s">
        <v>3153</v>
      </c>
      <c r="G2749" t="s">
        <v>3154</v>
      </c>
      <c r="H2749">
        <v>21</v>
      </c>
      <c r="I2749" t="s">
        <v>175</v>
      </c>
      <c r="J2749" t="s">
        <v>38</v>
      </c>
    </row>
    <row r="2750" spans="1:10">
      <c r="A2750">
        <v>2749</v>
      </c>
      <c r="B2750" t="s">
        <v>2255</v>
      </c>
      <c r="C2750" t="s">
        <v>3506</v>
      </c>
      <c r="D2750" t="s">
        <v>3532</v>
      </c>
      <c r="E2750">
        <v>27</v>
      </c>
      <c r="F2750" t="s">
        <v>295</v>
      </c>
      <c r="G2750" t="s">
        <v>296</v>
      </c>
      <c r="H2750">
        <v>18</v>
      </c>
      <c r="I2750" t="s">
        <v>14</v>
      </c>
      <c r="J2750" t="s">
        <v>38</v>
      </c>
    </row>
    <row r="2751" spans="1:10">
      <c r="A2751">
        <v>2750</v>
      </c>
      <c r="B2751" t="s">
        <v>2255</v>
      </c>
      <c r="C2751" t="s">
        <v>3506</v>
      </c>
      <c r="D2751" t="s">
        <v>3533</v>
      </c>
      <c r="E2751">
        <v>28</v>
      </c>
      <c r="F2751" t="s">
        <v>2298</v>
      </c>
      <c r="G2751" t="s">
        <v>2299</v>
      </c>
      <c r="H2751">
        <v>20</v>
      </c>
      <c r="I2751" t="s">
        <v>19</v>
      </c>
      <c r="J2751" t="s">
        <v>38</v>
      </c>
    </row>
    <row r="2752" spans="1:10">
      <c r="A2752">
        <v>2751</v>
      </c>
      <c r="B2752" t="s">
        <v>2255</v>
      </c>
      <c r="C2752" t="s">
        <v>3506</v>
      </c>
      <c r="D2752" t="s">
        <v>3534</v>
      </c>
      <c r="E2752">
        <v>29</v>
      </c>
      <c r="F2752" t="s">
        <v>2298</v>
      </c>
      <c r="G2752" t="s">
        <v>2299</v>
      </c>
      <c r="H2752">
        <v>17</v>
      </c>
      <c r="I2752" t="s">
        <v>40</v>
      </c>
      <c r="J2752" t="s">
        <v>38</v>
      </c>
    </row>
    <row r="2753" spans="1:10">
      <c r="A2753">
        <v>2752</v>
      </c>
      <c r="B2753" t="s">
        <v>2255</v>
      </c>
      <c r="C2753" t="s">
        <v>3506</v>
      </c>
      <c r="D2753" t="s">
        <v>3535</v>
      </c>
      <c r="E2753">
        <v>30</v>
      </c>
      <c r="F2753" t="s">
        <v>377</v>
      </c>
      <c r="G2753" t="s">
        <v>378</v>
      </c>
      <c r="H2753">
        <v>17</v>
      </c>
      <c r="I2753" t="s">
        <v>51</v>
      </c>
      <c r="J2753" t="s">
        <v>38</v>
      </c>
    </row>
    <row r="2754" spans="1:10">
      <c r="A2754">
        <v>2753</v>
      </c>
      <c r="B2754" t="s">
        <v>2255</v>
      </c>
      <c r="C2754" t="s">
        <v>3506</v>
      </c>
      <c r="D2754" t="s">
        <v>3536</v>
      </c>
      <c r="E2754">
        <v>31</v>
      </c>
      <c r="F2754" t="s">
        <v>1272</v>
      </c>
      <c r="G2754" t="s">
        <v>1273</v>
      </c>
      <c r="H2754">
        <v>21</v>
      </c>
      <c r="I2754" t="s">
        <v>14</v>
      </c>
      <c r="J2754" t="s">
        <v>38</v>
      </c>
    </row>
    <row r="2755" spans="1:10">
      <c r="A2755">
        <v>2754</v>
      </c>
      <c r="B2755" t="s">
        <v>2255</v>
      </c>
      <c r="C2755" t="s">
        <v>3506</v>
      </c>
      <c r="D2755" t="s">
        <v>2084</v>
      </c>
      <c r="E2755">
        <v>32</v>
      </c>
      <c r="F2755" t="s">
        <v>2556</v>
      </c>
      <c r="G2755" t="s">
        <v>2557</v>
      </c>
      <c r="H2755">
        <v>21</v>
      </c>
      <c r="I2755" t="s">
        <v>9</v>
      </c>
      <c r="J2755" t="s">
        <v>38</v>
      </c>
    </row>
    <row r="2756" spans="1:10">
      <c r="A2756">
        <v>2755</v>
      </c>
      <c r="B2756" t="s">
        <v>2255</v>
      </c>
      <c r="C2756" t="s">
        <v>3506</v>
      </c>
      <c r="D2756" t="s">
        <v>3537</v>
      </c>
      <c r="E2756">
        <v>33</v>
      </c>
      <c r="F2756" t="s">
        <v>554</v>
      </c>
      <c r="G2756" t="s">
        <v>555</v>
      </c>
      <c r="H2756">
        <v>19</v>
      </c>
      <c r="I2756" t="s">
        <v>21</v>
      </c>
      <c r="J2756" t="s">
        <v>38</v>
      </c>
    </row>
    <row r="2757" spans="1:10">
      <c r="A2757">
        <v>2756</v>
      </c>
      <c r="B2757" t="s">
        <v>2255</v>
      </c>
      <c r="C2757" t="s">
        <v>3506</v>
      </c>
      <c r="D2757" t="s">
        <v>3538</v>
      </c>
      <c r="E2757">
        <v>34</v>
      </c>
      <c r="F2757" t="s">
        <v>899</v>
      </c>
      <c r="G2757" t="s">
        <v>900</v>
      </c>
      <c r="H2757">
        <v>18</v>
      </c>
      <c r="I2757" t="s">
        <v>9</v>
      </c>
      <c r="J2757" t="s">
        <v>38</v>
      </c>
    </row>
    <row r="2758" spans="1:10">
      <c r="A2758">
        <v>2757</v>
      </c>
      <c r="B2758" t="s">
        <v>2255</v>
      </c>
      <c r="C2758" t="s">
        <v>3506</v>
      </c>
      <c r="D2758" t="s">
        <v>3539</v>
      </c>
      <c r="E2758">
        <v>35</v>
      </c>
      <c r="F2758" t="s">
        <v>825</v>
      </c>
      <c r="G2758" t="s">
        <v>826</v>
      </c>
      <c r="H2758">
        <v>20</v>
      </c>
      <c r="I2758" t="s">
        <v>14</v>
      </c>
      <c r="J2758" t="s">
        <v>38</v>
      </c>
    </row>
    <row r="2759" spans="1:10">
      <c r="A2759">
        <v>2758</v>
      </c>
      <c r="B2759" t="s">
        <v>2255</v>
      </c>
      <c r="C2759" t="s">
        <v>3506</v>
      </c>
      <c r="D2759" t="s">
        <v>3540</v>
      </c>
      <c r="E2759">
        <v>36</v>
      </c>
      <c r="F2759" t="s">
        <v>1193</v>
      </c>
      <c r="G2759" t="s">
        <v>1194</v>
      </c>
      <c r="H2759">
        <v>21</v>
      </c>
      <c r="I2759" t="s">
        <v>9</v>
      </c>
      <c r="J2759" t="s">
        <v>38</v>
      </c>
    </row>
    <row r="2760" spans="1:10">
      <c r="A2760">
        <v>2759</v>
      </c>
      <c r="B2760" t="s">
        <v>2255</v>
      </c>
      <c r="C2760" t="s">
        <v>3506</v>
      </c>
      <c r="D2760" t="s">
        <v>3541</v>
      </c>
      <c r="E2760">
        <v>37</v>
      </c>
      <c r="F2760" t="s">
        <v>464</v>
      </c>
      <c r="G2760" t="s">
        <v>465</v>
      </c>
      <c r="H2760">
        <v>18</v>
      </c>
      <c r="I2760" t="s">
        <v>123</v>
      </c>
      <c r="J2760" t="s">
        <v>38</v>
      </c>
    </row>
    <row r="2761" spans="1:10">
      <c r="A2761">
        <v>2760</v>
      </c>
      <c r="B2761" t="s">
        <v>2255</v>
      </c>
      <c r="C2761" t="s">
        <v>3506</v>
      </c>
      <c r="D2761" t="s">
        <v>3542</v>
      </c>
      <c r="E2761">
        <v>38</v>
      </c>
      <c r="F2761" t="s">
        <v>1322</v>
      </c>
      <c r="G2761" t="s">
        <v>1323</v>
      </c>
      <c r="H2761">
        <v>19</v>
      </c>
      <c r="I2761" t="s">
        <v>175</v>
      </c>
      <c r="J2761" t="s">
        <v>38</v>
      </c>
    </row>
    <row r="2762" spans="1:10">
      <c r="A2762">
        <v>2761</v>
      </c>
      <c r="B2762" t="s">
        <v>2255</v>
      </c>
      <c r="C2762" t="s">
        <v>3506</v>
      </c>
      <c r="D2762" t="s">
        <v>3543</v>
      </c>
      <c r="E2762">
        <v>39</v>
      </c>
      <c r="F2762" t="s">
        <v>628</v>
      </c>
      <c r="G2762" t="s">
        <v>629</v>
      </c>
      <c r="H2762">
        <v>19</v>
      </c>
      <c r="I2762" t="s">
        <v>9</v>
      </c>
      <c r="J2762" t="s">
        <v>38</v>
      </c>
    </row>
    <row r="2763" spans="1:10">
      <c r="A2763">
        <v>2762</v>
      </c>
      <c r="B2763" t="s">
        <v>2255</v>
      </c>
      <c r="C2763" t="s">
        <v>3506</v>
      </c>
      <c r="D2763" t="s">
        <v>3544</v>
      </c>
      <c r="E2763">
        <v>40</v>
      </c>
      <c r="F2763" t="s">
        <v>696</v>
      </c>
      <c r="G2763" t="s">
        <v>697</v>
      </c>
      <c r="H2763">
        <v>20</v>
      </c>
      <c r="I2763" t="s">
        <v>99</v>
      </c>
      <c r="J2763" t="s">
        <v>358</v>
      </c>
    </row>
    <row r="2764" spans="1:10">
      <c r="A2764">
        <v>2763</v>
      </c>
      <c r="B2764" t="s">
        <v>2255</v>
      </c>
      <c r="C2764" t="s">
        <v>3506</v>
      </c>
      <c r="D2764" t="s">
        <v>3545</v>
      </c>
      <c r="E2764">
        <v>41</v>
      </c>
      <c r="F2764" t="s">
        <v>2318</v>
      </c>
      <c r="G2764" t="s">
        <v>691</v>
      </c>
      <c r="H2764">
        <v>20</v>
      </c>
      <c r="I2764" t="s">
        <v>175</v>
      </c>
      <c r="J2764" t="s">
        <v>38</v>
      </c>
    </row>
    <row r="2765" spans="1:10">
      <c r="A2765">
        <v>2764</v>
      </c>
      <c r="B2765" t="s">
        <v>2255</v>
      </c>
      <c r="C2765" t="s">
        <v>3506</v>
      </c>
      <c r="D2765" t="s">
        <v>3546</v>
      </c>
      <c r="E2765">
        <v>42</v>
      </c>
      <c r="F2765" t="s">
        <v>2318</v>
      </c>
      <c r="G2765" t="s">
        <v>691</v>
      </c>
      <c r="H2765">
        <v>17</v>
      </c>
      <c r="I2765" t="s">
        <v>123</v>
      </c>
      <c r="J2765" t="s">
        <v>38</v>
      </c>
    </row>
    <row r="2766" spans="1:10">
      <c r="A2766">
        <v>2765</v>
      </c>
      <c r="B2766" t="s">
        <v>2255</v>
      </c>
      <c r="C2766" t="s">
        <v>3506</v>
      </c>
      <c r="D2766" t="s">
        <v>3547</v>
      </c>
      <c r="E2766">
        <v>43</v>
      </c>
      <c r="F2766" t="s">
        <v>2318</v>
      </c>
      <c r="G2766" t="s">
        <v>691</v>
      </c>
      <c r="H2766">
        <v>17</v>
      </c>
      <c r="I2766" t="s">
        <v>410</v>
      </c>
      <c r="J2766" t="s">
        <v>38</v>
      </c>
    </row>
    <row r="2767" spans="1:10">
      <c r="A2767">
        <v>2766</v>
      </c>
      <c r="B2767" t="s">
        <v>2255</v>
      </c>
      <c r="C2767" t="s">
        <v>3506</v>
      </c>
      <c r="D2767" t="s">
        <v>3548</v>
      </c>
      <c r="E2767">
        <v>44</v>
      </c>
      <c r="F2767" t="s">
        <v>2318</v>
      </c>
      <c r="G2767" t="s">
        <v>691</v>
      </c>
      <c r="H2767">
        <v>18</v>
      </c>
      <c r="I2767" t="s">
        <v>196</v>
      </c>
      <c r="J2767" t="s">
        <v>38</v>
      </c>
    </row>
    <row r="2768" spans="1:10">
      <c r="A2768">
        <v>2767</v>
      </c>
      <c r="B2768" t="s">
        <v>2255</v>
      </c>
      <c r="C2768" t="s">
        <v>3506</v>
      </c>
      <c r="D2768" t="s">
        <v>3549</v>
      </c>
      <c r="E2768">
        <v>45</v>
      </c>
      <c r="F2768" t="s">
        <v>2318</v>
      </c>
      <c r="G2768" t="s">
        <v>691</v>
      </c>
      <c r="H2768">
        <v>17</v>
      </c>
      <c r="I2768" t="s">
        <v>99</v>
      </c>
      <c r="J2768" t="s">
        <v>38</v>
      </c>
    </row>
    <row r="2769" spans="1:10">
      <c r="A2769">
        <v>2768</v>
      </c>
      <c r="B2769" t="s">
        <v>2255</v>
      </c>
      <c r="C2769" t="s">
        <v>3506</v>
      </c>
      <c r="D2769" t="s">
        <v>3550</v>
      </c>
      <c r="E2769">
        <v>46</v>
      </c>
      <c r="F2769" t="s">
        <v>2318</v>
      </c>
      <c r="G2769" t="s">
        <v>691</v>
      </c>
      <c r="H2769">
        <v>20</v>
      </c>
      <c r="I2769" t="s">
        <v>35</v>
      </c>
      <c r="J2769" t="s">
        <v>38</v>
      </c>
    </row>
    <row r="2770" spans="1:10">
      <c r="A2770">
        <v>2769</v>
      </c>
      <c r="B2770" t="s">
        <v>2255</v>
      </c>
      <c r="C2770" t="s">
        <v>3506</v>
      </c>
      <c r="D2770" t="s">
        <v>3551</v>
      </c>
      <c r="E2770">
        <v>47</v>
      </c>
      <c r="F2770" t="s">
        <v>2318</v>
      </c>
      <c r="G2770" t="s">
        <v>691</v>
      </c>
      <c r="H2770">
        <v>18</v>
      </c>
      <c r="I2770" t="s">
        <v>175</v>
      </c>
      <c r="J2770" t="s">
        <v>38</v>
      </c>
    </row>
    <row r="2771" spans="1:10">
      <c r="A2771">
        <v>2770</v>
      </c>
      <c r="B2771" t="s">
        <v>2255</v>
      </c>
      <c r="C2771" t="s">
        <v>3506</v>
      </c>
      <c r="D2771" t="s">
        <v>3552</v>
      </c>
      <c r="E2771">
        <v>48</v>
      </c>
      <c r="F2771" t="s">
        <v>2318</v>
      </c>
      <c r="G2771" t="s">
        <v>691</v>
      </c>
      <c r="H2771">
        <v>20</v>
      </c>
      <c r="I2771" t="s">
        <v>56</v>
      </c>
      <c r="J2771" t="s">
        <v>38</v>
      </c>
    </row>
    <row r="2772" spans="1:10">
      <c r="A2772">
        <v>2771</v>
      </c>
      <c r="B2772" t="s">
        <v>2255</v>
      </c>
      <c r="C2772" t="s">
        <v>3506</v>
      </c>
      <c r="D2772" t="s">
        <v>3553</v>
      </c>
      <c r="E2772">
        <v>49</v>
      </c>
      <c r="F2772" t="s">
        <v>2318</v>
      </c>
      <c r="G2772" t="s">
        <v>691</v>
      </c>
      <c r="H2772">
        <v>18</v>
      </c>
      <c r="I2772" t="s">
        <v>51</v>
      </c>
      <c r="J2772" t="s">
        <v>38</v>
      </c>
    </row>
    <row r="2773" spans="1:10">
      <c r="A2773">
        <v>2772</v>
      </c>
      <c r="B2773" t="s">
        <v>2255</v>
      </c>
      <c r="C2773" t="s">
        <v>3506</v>
      </c>
      <c r="D2773" t="s">
        <v>3554</v>
      </c>
      <c r="E2773">
        <v>50</v>
      </c>
      <c r="F2773" t="s">
        <v>2318</v>
      </c>
      <c r="G2773" t="s">
        <v>691</v>
      </c>
      <c r="H2773">
        <v>19</v>
      </c>
      <c r="I2773" t="s">
        <v>51</v>
      </c>
      <c r="J2773" t="s">
        <v>1464</v>
      </c>
    </row>
    <row r="2774" spans="1:10">
      <c r="A2774">
        <v>2773</v>
      </c>
      <c r="B2774" t="s">
        <v>2255</v>
      </c>
      <c r="C2774" t="s">
        <v>3506</v>
      </c>
      <c r="D2774" t="s">
        <v>3555</v>
      </c>
      <c r="E2774">
        <v>51</v>
      </c>
      <c r="F2774" t="s">
        <v>2318</v>
      </c>
      <c r="G2774" t="s">
        <v>691</v>
      </c>
      <c r="H2774">
        <v>20</v>
      </c>
      <c r="I2774" t="s">
        <v>14</v>
      </c>
      <c r="J2774" t="s">
        <v>38</v>
      </c>
    </row>
    <row r="2775" spans="1:10">
      <c r="A2775">
        <v>2774</v>
      </c>
      <c r="B2775" t="s">
        <v>2255</v>
      </c>
      <c r="C2775" t="s">
        <v>3506</v>
      </c>
      <c r="D2775" t="s">
        <v>20</v>
      </c>
      <c r="E2775">
        <v>52</v>
      </c>
      <c r="F2775" t="s">
        <v>2318</v>
      </c>
      <c r="G2775" t="s">
        <v>691</v>
      </c>
      <c r="H2775">
        <v>19</v>
      </c>
      <c r="I2775" t="s">
        <v>410</v>
      </c>
      <c r="J2775" t="s">
        <v>38</v>
      </c>
    </row>
    <row r="2776" spans="1:10">
      <c r="A2776">
        <v>2775</v>
      </c>
      <c r="B2776" t="s">
        <v>2255</v>
      </c>
      <c r="C2776" t="s">
        <v>3506</v>
      </c>
      <c r="D2776" t="s">
        <v>3556</v>
      </c>
      <c r="E2776">
        <v>53</v>
      </c>
      <c r="F2776" t="s">
        <v>2318</v>
      </c>
      <c r="G2776" t="s">
        <v>691</v>
      </c>
      <c r="H2776">
        <v>20</v>
      </c>
      <c r="I2776" t="s">
        <v>9</v>
      </c>
      <c r="J2776" t="s">
        <v>149</v>
      </c>
    </row>
    <row r="2777" spans="1:10">
      <c r="A2777">
        <v>2776</v>
      </c>
      <c r="B2777" t="s">
        <v>2255</v>
      </c>
      <c r="C2777" t="s">
        <v>3506</v>
      </c>
      <c r="D2777" t="s">
        <v>3557</v>
      </c>
      <c r="E2777">
        <v>54</v>
      </c>
      <c r="F2777" t="s">
        <v>2318</v>
      </c>
      <c r="G2777" t="s">
        <v>691</v>
      </c>
      <c r="H2777">
        <v>19</v>
      </c>
      <c r="I2777" t="s">
        <v>19</v>
      </c>
      <c r="J2777" t="s">
        <v>38</v>
      </c>
    </row>
    <row r="2778" spans="1:10">
      <c r="A2778">
        <v>2777</v>
      </c>
      <c r="B2778" t="s">
        <v>2255</v>
      </c>
      <c r="C2778" t="s">
        <v>3506</v>
      </c>
      <c r="D2778" t="s">
        <v>3558</v>
      </c>
      <c r="E2778">
        <v>55</v>
      </c>
      <c r="F2778" t="s">
        <v>2318</v>
      </c>
      <c r="G2778" t="s">
        <v>691</v>
      </c>
      <c r="H2778">
        <v>19</v>
      </c>
      <c r="I2778" t="s">
        <v>51</v>
      </c>
      <c r="J2778" t="s">
        <v>38</v>
      </c>
    </row>
    <row r="2779" spans="1:10">
      <c r="A2779">
        <v>2778</v>
      </c>
      <c r="B2779" t="s">
        <v>2255</v>
      </c>
      <c r="C2779" t="s">
        <v>3506</v>
      </c>
      <c r="D2779" t="s">
        <v>3559</v>
      </c>
      <c r="E2779">
        <v>56</v>
      </c>
      <c r="F2779" t="s">
        <v>2318</v>
      </c>
      <c r="G2779" t="s">
        <v>691</v>
      </c>
      <c r="H2779">
        <v>19</v>
      </c>
      <c r="I2779" t="s">
        <v>131</v>
      </c>
      <c r="J2779" t="s">
        <v>38</v>
      </c>
    </row>
    <row r="2780" spans="1:10">
      <c r="A2780">
        <v>2779</v>
      </c>
      <c r="B2780" t="s">
        <v>2255</v>
      </c>
      <c r="C2780" t="s">
        <v>3506</v>
      </c>
      <c r="D2780" t="s">
        <v>3560</v>
      </c>
      <c r="E2780">
        <v>57</v>
      </c>
      <c r="F2780" t="s">
        <v>2318</v>
      </c>
      <c r="G2780" t="s">
        <v>691</v>
      </c>
      <c r="H2780">
        <v>17</v>
      </c>
      <c r="I2780" t="s">
        <v>123</v>
      </c>
      <c r="J2780" t="s">
        <v>38</v>
      </c>
    </row>
    <row r="2781" spans="1:10">
      <c r="A2781">
        <v>2780</v>
      </c>
      <c r="B2781" t="s">
        <v>2255</v>
      </c>
      <c r="C2781" t="s">
        <v>3506</v>
      </c>
      <c r="D2781" t="s">
        <v>3561</v>
      </c>
      <c r="E2781">
        <v>58</v>
      </c>
      <c r="F2781" t="s">
        <v>2318</v>
      </c>
      <c r="G2781" t="s">
        <v>691</v>
      </c>
      <c r="H2781">
        <v>19</v>
      </c>
      <c r="I2781" t="s">
        <v>56</v>
      </c>
      <c r="J2781" t="s">
        <v>3562</v>
      </c>
    </row>
    <row r="2782" spans="1:10">
      <c r="A2782">
        <v>2781</v>
      </c>
      <c r="B2782" t="s">
        <v>2255</v>
      </c>
      <c r="C2782" t="s">
        <v>3506</v>
      </c>
      <c r="D2782" t="s">
        <v>3563</v>
      </c>
      <c r="E2782">
        <v>59</v>
      </c>
      <c r="F2782" t="s">
        <v>2318</v>
      </c>
      <c r="G2782" t="s">
        <v>691</v>
      </c>
      <c r="H2782">
        <v>19</v>
      </c>
      <c r="I2782" t="s">
        <v>165</v>
      </c>
      <c r="J2782" t="s">
        <v>38</v>
      </c>
    </row>
    <row r="2783" spans="1:10">
      <c r="A2783">
        <v>2782</v>
      </c>
      <c r="B2783" t="s">
        <v>2255</v>
      </c>
      <c r="C2783" t="s">
        <v>3506</v>
      </c>
      <c r="D2783" t="s">
        <v>3564</v>
      </c>
      <c r="E2783">
        <v>60</v>
      </c>
      <c r="F2783" t="s">
        <v>2318</v>
      </c>
      <c r="G2783" t="s">
        <v>691</v>
      </c>
      <c r="H2783">
        <v>17</v>
      </c>
      <c r="I2783" t="s">
        <v>56</v>
      </c>
      <c r="J2783" t="s">
        <v>38</v>
      </c>
    </row>
    <row r="2784" spans="1:10">
      <c r="A2784">
        <v>2783</v>
      </c>
      <c r="B2784" t="s">
        <v>2255</v>
      </c>
      <c r="C2784" t="s">
        <v>3506</v>
      </c>
      <c r="D2784" t="s">
        <v>3565</v>
      </c>
      <c r="E2784">
        <v>61</v>
      </c>
      <c r="F2784" t="s">
        <v>2318</v>
      </c>
      <c r="G2784" t="s">
        <v>691</v>
      </c>
      <c r="H2784">
        <v>19</v>
      </c>
      <c r="I2784" t="s">
        <v>51</v>
      </c>
      <c r="J2784" t="s">
        <v>38</v>
      </c>
    </row>
    <row r="2785" spans="1:10">
      <c r="A2785">
        <v>2784</v>
      </c>
      <c r="B2785" t="s">
        <v>2255</v>
      </c>
      <c r="C2785" t="s">
        <v>3506</v>
      </c>
      <c r="D2785" t="s">
        <v>3566</v>
      </c>
      <c r="E2785">
        <v>62</v>
      </c>
      <c r="F2785" t="s">
        <v>2318</v>
      </c>
      <c r="G2785" t="s">
        <v>691</v>
      </c>
      <c r="H2785">
        <v>18</v>
      </c>
      <c r="I2785" t="s">
        <v>175</v>
      </c>
      <c r="J2785" t="s">
        <v>38</v>
      </c>
    </row>
    <row r="2786" spans="1:10">
      <c r="A2786">
        <v>2785</v>
      </c>
      <c r="B2786" t="s">
        <v>2255</v>
      </c>
      <c r="C2786" t="s">
        <v>3506</v>
      </c>
      <c r="D2786" t="s">
        <v>3567</v>
      </c>
      <c r="E2786">
        <v>63</v>
      </c>
      <c r="F2786" t="s">
        <v>2318</v>
      </c>
      <c r="G2786" t="s">
        <v>691</v>
      </c>
      <c r="H2786">
        <v>20</v>
      </c>
      <c r="I2786" t="s">
        <v>56</v>
      </c>
      <c r="J2786" t="s">
        <v>1464</v>
      </c>
    </row>
    <row r="2787" spans="1:10">
      <c r="A2787">
        <v>2786</v>
      </c>
      <c r="B2787" t="s">
        <v>2255</v>
      </c>
      <c r="C2787" t="s">
        <v>3506</v>
      </c>
      <c r="D2787" t="s">
        <v>3568</v>
      </c>
      <c r="E2787">
        <v>64</v>
      </c>
      <c r="F2787" t="s">
        <v>2318</v>
      </c>
      <c r="G2787" t="s">
        <v>691</v>
      </c>
      <c r="H2787">
        <v>18</v>
      </c>
      <c r="I2787" t="s">
        <v>14</v>
      </c>
      <c r="J2787" t="s">
        <v>38</v>
      </c>
    </row>
    <row r="2788" spans="1:10">
      <c r="A2788">
        <v>2787</v>
      </c>
      <c r="B2788" t="s">
        <v>2255</v>
      </c>
      <c r="C2788" t="s">
        <v>3506</v>
      </c>
      <c r="D2788" t="s">
        <v>3569</v>
      </c>
      <c r="E2788">
        <v>65</v>
      </c>
      <c r="F2788" t="s">
        <v>2318</v>
      </c>
      <c r="G2788" t="s">
        <v>691</v>
      </c>
      <c r="H2788">
        <v>19</v>
      </c>
      <c r="I2788" t="s">
        <v>19</v>
      </c>
      <c r="J2788" t="s">
        <v>38</v>
      </c>
    </row>
    <row r="2789" spans="1:10">
      <c r="A2789">
        <v>2788</v>
      </c>
      <c r="B2789" t="s">
        <v>2255</v>
      </c>
      <c r="C2789" t="s">
        <v>3506</v>
      </c>
      <c r="D2789" t="s">
        <v>3570</v>
      </c>
      <c r="E2789">
        <v>66</v>
      </c>
      <c r="F2789" t="s">
        <v>2318</v>
      </c>
      <c r="G2789" t="s">
        <v>691</v>
      </c>
      <c r="H2789">
        <v>20</v>
      </c>
      <c r="I2789" t="s">
        <v>99</v>
      </c>
      <c r="J2789" t="s">
        <v>38</v>
      </c>
    </row>
    <row r="2790" spans="1:10">
      <c r="A2790">
        <v>2789</v>
      </c>
      <c r="B2790" t="s">
        <v>2255</v>
      </c>
      <c r="C2790" t="s">
        <v>3506</v>
      </c>
      <c r="D2790" t="s">
        <v>3571</v>
      </c>
      <c r="E2790">
        <v>67</v>
      </c>
      <c r="F2790" t="s">
        <v>2318</v>
      </c>
      <c r="G2790" t="s">
        <v>691</v>
      </c>
      <c r="H2790">
        <v>16</v>
      </c>
      <c r="I2790" t="s">
        <v>1268</v>
      </c>
      <c r="J2790" t="s">
        <v>38</v>
      </c>
    </row>
    <row r="2791" spans="1:10">
      <c r="A2791">
        <v>2790</v>
      </c>
      <c r="B2791" t="s">
        <v>2255</v>
      </c>
      <c r="C2791" t="s">
        <v>3506</v>
      </c>
      <c r="D2791" t="s">
        <v>3572</v>
      </c>
      <c r="E2791">
        <v>68</v>
      </c>
      <c r="F2791" t="s">
        <v>2318</v>
      </c>
      <c r="G2791" t="s">
        <v>691</v>
      </c>
      <c r="H2791">
        <v>17</v>
      </c>
      <c r="I2791" t="s">
        <v>14</v>
      </c>
      <c r="J2791" t="s">
        <v>38</v>
      </c>
    </row>
    <row r="2792" spans="1:10">
      <c r="A2792">
        <v>2791</v>
      </c>
      <c r="B2792" t="s">
        <v>2255</v>
      </c>
      <c r="C2792" t="s">
        <v>3506</v>
      </c>
      <c r="D2792" t="s">
        <v>3573</v>
      </c>
      <c r="E2792">
        <v>69</v>
      </c>
      <c r="F2792" t="s">
        <v>2318</v>
      </c>
      <c r="G2792" t="s">
        <v>691</v>
      </c>
      <c r="H2792">
        <v>17</v>
      </c>
      <c r="I2792" t="s">
        <v>44</v>
      </c>
      <c r="J2792" t="s">
        <v>38</v>
      </c>
    </row>
    <row r="2793" spans="1:10">
      <c r="A2793">
        <v>2792</v>
      </c>
      <c r="B2793" t="s">
        <v>2255</v>
      </c>
      <c r="C2793" t="s">
        <v>3506</v>
      </c>
      <c r="D2793" t="s">
        <v>3574</v>
      </c>
      <c r="E2793">
        <v>70</v>
      </c>
      <c r="F2793" t="s">
        <v>2318</v>
      </c>
      <c r="G2793" t="s">
        <v>691</v>
      </c>
      <c r="H2793">
        <v>17</v>
      </c>
      <c r="I2793" t="s">
        <v>99</v>
      </c>
      <c r="J2793" t="s">
        <v>38</v>
      </c>
    </row>
    <row r="2794" spans="1:10">
      <c r="A2794">
        <v>2793</v>
      </c>
      <c r="B2794" t="s">
        <v>2255</v>
      </c>
      <c r="C2794" t="s">
        <v>3506</v>
      </c>
      <c r="D2794" t="s">
        <v>3575</v>
      </c>
      <c r="E2794">
        <v>71</v>
      </c>
      <c r="F2794" t="s">
        <v>2318</v>
      </c>
      <c r="G2794" t="s">
        <v>691</v>
      </c>
      <c r="H2794">
        <v>18</v>
      </c>
      <c r="I2794" t="s">
        <v>131</v>
      </c>
      <c r="J2794" t="s">
        <v>38</v>
      </c>
    </row>
    <row r="2795" spans="1:10">
      <c r="A2795">
        <v>2794</v>
      </c>
      <c r="B2795" t="s">
        <v>2255</v>
      </c>
      <c r="C2795" t="s">
        <v>3506</v>
      </c>
      <c r="D2795" t="s">
        <v>3576</v>
      </c>
      <c r="E2795">
        <v>72</v>
      </c>
      <c r="F2795" t="s">
        <v>2318</v>
      </c>
      <c r="G2795" t="s">
        <v>691</v>
      </c>
      <c r="H2795">
        <v>18</v>
      </c>
      <c r="I2795" t="s">
        <v>9</v>
      </c>
      <c r="J2795" t="s">
        <v>38</v>
      </c>
    </row>
    <row r="2796" spans="1:10">
      <c r="A2796">
        <v>2795</v>
      </c>
      <c r="B2796" t="s">
        <v>2255</v>
      </c>
      <c r="C2796" t="s">
        <v>3506</v>
      </c>
      <c r="D2796" t="s">
        <v>3577</v>
      </c>
      <c r="E2796">
        <v>73</v>
      </c>
      <c r="F2796" t="s">
        <v>2318</v>
      </c>
      <c r="G2796" t="s">
        <v>691</v>
      </c>
      <c r="H2796">
        <v>16</v>
      </c>
      <c r="I2796" t="s">
        <v>14</v>
      </c>
      <c r="J2796" t="s">
        <v>38</v>
      </c>
    </row>
    <row r="2797" spans="1:10">
      <c r="A2797">
        <v>2796</v>
      </c>
      <c r="B2797" t="s">
        <v>2255</v>
      </c>
      <c r="C2797" t="s">
        <v>3506</v>
      </c>
      <c r="D2797" t="s">
        <v>3578</v>
      </c>
      <c r="E2797">
        <v>74</v>
      </c>
      <c r="F2797" t="s">
        <v>2318</v>
      </c>
      <c r="G2797" t="s">
        <v>691</v>
      </c>
      <c r="H2797">
        <v>16</v>
      </c>
      <c r="I2797" t="s">
        <v>94</v>
      </c>
      <c r="J2797" t="s">
        <v>38</v>
      </c>
    </row>
    <row r="2798" spans="1:10">
      <c r="A2798">
        <v>2797</v>
      </c>
      <c r="B2798" t="s">
        <v>2255</v>
      </c>
      <c r="C2798" t="s">
        <v>3506</v>
      </c>
      <c r="D2798" t="s">
        <v>3579</v>
      </c>
      <c r="E2798">
        <v>75</v>
      </c>
      <c r="F2798" t="s">
        <v>2318</v>
      </c>
      <c r="G2798" t="s">
        <v>691</v>
      </c>
      <c r="H2798">
        <v>17</v>
      </c>
      <c r="I2798" t="s">
        <v>131</v>
      </c>
      <c r="J2798" t="s">
        <v>38</v>
      </c>
    </row>
    <row r="2799" spans="1:10">
      <c r="A2799">
        <v>2798</v>
      </c>
      <c r="B2799" t="s">
        <v>2255</v>
      </c>
      <c r="C2799" t="s">
        <v>3506</v>
      </c>
      <c r="D2799" t="s">
        <v>3580</v>
      </c>
      <c r="E2799">
        <v>76</v>
      </c>
      <c r="F2799" t="s">
        <v>2318</v>
      </c>
      <c r="G2799" t="s">
        <v>691</v>
      </c>
      <c r="H2799">
        <v>16</v>
      </c>
      <c r="I2799" t="s">
        <v>608</v>
      </c>
      <c r="J2799" t="s">
        <v>38</v>
      </c>
    </row>
    <row r="2800" spans="1:10">
      <c r="A2800">
        <v>2799</v>
      </c>
      <c r="B2800" t="s">
        <v>2255</v>
      </c>
      <c r="C2800" t="s">
        <v>3506</v>
      </c>
      <c r="D2800" t="s">
        <v>3581</v>
      </c>
      <c r="E2800">
        <v>77</v>
      </c>
      <c r="F2800" t="s">
        <v>2318</v>
      </c>
      <c r="G2800" t="s">
        <v>691</v>
      </c>
      <c r="H2800">
        <v>16</v>
      </c>
      <c r="I2800" t="s">
        <v>9</v>
      </c>
      <c r="J2800" t="s">
        <v>38</v>
      </c>
    </row>
    <row r="2801" spans="1:10">
      <c r="A2801">
        <v>2800</v>
      </c>
      <c r="B2801" t="s">
        <v>2255</v>
      </c>
      <c r="C2801" t="s">
        <v>3506</v>
      </c>
      <c r="D2801" t="s">
        <v>3582</v>
      </c>
      <c r="E2801">
        <v>78</v>
      </c>
      <c r="F2801" t="s">
        <v>2318</v>
      </c>
      <c r="G2801" t="s">
        <v>691</v>
      </c>
      <c r="H2801">
        <v>17</v>
      </c>
      <c r="I2801" t="s">
        <v>94</v>
      </c>
      <c r="J2801" t="s">
        <v>38</v>
      </c>
    </row>
    <row r="2802" spans="1:10">
      <c r="A2802">
        <v>2801</v>
      </c>
      <c r="B2802" t="s">
        <v>2255</v>
      </c>
      <c r="C2802" t="s">
        <v>3506</v>
      </c>
      <c r="D2802" t="s">
        <v>3583</v>
      </c>
      <c r="E2802">
        <v>79</v>
      </c>
      <c r="F2802" t="s">
        <v>2318</v>
      </c>
      <c r="G2802" t="s">
        <v>691</v>
      </c>
      <c r="H2802">
        <v>17</v>
      </c>
      <c r="I2802" t="s">
        <v>9</v>
      </c>
      <c r="J2802" t="s">
        <v>38</v>
      </c>
    </row>
    <row r="2803" spans="1:10">
      <c r="A2803">
        <v>2802</v>
      </c>
      <c r="B2803" t="s">
        <v>2255</v>
      </c>
      <c r="C2803" t="s">
        <v>3584</v>
      </c>
      <c r="D2803" t="s">
        <v>3585</v>
      </c>
      <c r="E2803">
        <v>1</v>
      </c>
      <c r="F2803" t="s">
        <v>258</v>
      </c>
      <c r="G2803" t="s">
        <v>259</v>
      </c>
      <c r="H2803">
        <v>30</v>
      </c>
      <c r="I2803" t="s">
        <v>9</v>
      </c>
      <c r="J2803" t="s">
        <v>38</v>
      </c>
    </row>
    <row r="2804" spans="1:10">
      <c r="A2804">
        <v>2803</v>
      </c>
      <c r="B2804" t="s">
        <v>2255</v>
      </c>
      <c r="C2804" t="s">
        <v>3584</v>
      </c>
      <c r="D2804" t="s">
        <v>3586</v>
      </c>
      <c r="E2804">
        <v>2</v>
      </c>
      <c r="F2804" t="s">
        <v>681</v>
      </c>
      <c r="G2804" t="s">
        <v>682</v>
      </c>
      <c r="H2804">
        <v>31</v>
      </c>
      <c r="I2804" t="s">
        <v>14</v>
      </c>
      <c r="J2804" t="s">
        <v>38</v>
      </c>
    </row>
    <row r="2805" spans="1:10">
      <c r="A2805">
        <v>2804</v>
      </c>
      <c r="B2805" t="s">
        <v>2255</v>
      </c>
      <c r="C2805" t="s">
        <v>3584</v>
      </c>
      <c r="D2805" t="s">
        <v>3587</v>
      </c>
      <c r="E2805">
        <v>3</v>
      </c>
      <c r="F2805" t="s">
        <v>266</v>
      </c>
      <c r="G2805" t="s">
        <v>267</v>
      </c>
      <c r="H2805">
        <v>32</v>
      </c>
      <c r="I2805" t="s">
        <v>21</v>
      </c>
      <c r="J2805" t="s">
        <v>38</v>
      </c>
    </row>
    <row r="2806" spans="1:10">
      <c r="A2806">
        <v>2805</v>
      </c>
      <c r="B2806" t="s">
        <v>2255</v>
      </c>
      <c r="C2806" t="s">
        <v>3584</v>
      </c>
      <c r="D2806" t="s">
        <v>3588</v>
      </c>
      <c r="E2806">
        <v>4</v>
      </c>
      <c r="F2806" t="s">
        <v>157</v>
      </c>
      <c r="G2806" t="s">
        <v>158</v>
      </c>
      <c r="H2806">
        <v>36</v>
      </c>
      <c r="I2806" t="s">
        <v>1690</v>
      </c>
      <c r="J2806" t="s">
        <v>38</v>
      </c>
    </row>
    <row r="2807" spans="1:10">
      <c r="A2807">
        <v>2806</v>
      </c>
      <c r="B2807" t="s">
        <v>2255</v>
      </c>
      <c r="C2807" t="s">
        <v>3584</v>
      </c>
      <c r="D2807" t="s">
        <v>3589</v>
      </c>
      <c r="E2807">
        <v>5</v>
      </c>
      <c r="F2807" t="s">
        <v>881</v>
      </c>
      <c r="G2807" t="s">
        <v>882</v>
      </c>
      <c r="H2807">
        <v>35</v>
      </c>
      <c r="I2807" t="s">
        <v>196</v>
      </c>
      <c r="J2807" t="s">
        <v>38</v>
      </c>
    </row>
    <row r="2808" spans="1:10">
      <c r="A2808">
        <v>2807</v>
      </c>
      <c r="B2808" t="s">
        <v>2255</v>
      </c>
      <c r="C2808" t="s">
        <v>3584</v>
      </c>
      <c r="D2808" t="s">
        <v>3590</v>
      </c>
      <c r="E2808">
        <v>6</v>
      </c>
      <c r="F2808" t="s">
        <v>65</v>
      </c>
      <c r="G2808" t="s">
        <v>66</v>
      </c>
      <c r="H2808">
        <v>26</v>
      </c>
      <c r="I2808" t="s">
        <v>35</v>
      </c>
      <c r="J2808" t="s">
        <v>38</v>
      </c>
    </row>
    <row r="2809" spans="1:10">
      <c r="A2809">
        <v>2808</v>
      </c>
      <c r="B2809" t="s">
        <v>2255</v>
      </c>
      <c r="C2809" t="s">
        <v>3584</v>
      </c>
      <c r="D2809" t="s">
        <v>3591</v>
      </c>
      <c r="E2809">
        <v>7</v>
      </c>
      <c r="F2809" t="s">
        <v>611</v>
      </c>
      <c r="G2809" t="s">
        <v>612</v>
      </c>
      <c r="H2809">
        <v>40</v>
      </c>
      <c r="I2809" t="s">
        <v>30</v>
      </c>
      <c r="J2809" t="s">
        <v>38</v>
      </c>
    </row>
    <row r="2810" spans="1:10">
      <c r="A2810">
        <v>2809</v>
      </c>
      <c r="B2810" t="s">
        <v>2255</v>
      </c>
      <c r="C2810" t="s">
        <v>3584</v>
      </c>
      <c r="D2810" t="s">
        <v>3592</v>
      </c>
      <c r="E2810">
        <v>8</v>
      </c>
      <c r="F2810" t="s">
        <v>436</v>
      </c>
      <c r="G2810" t="s">
        <v>437</v>
      </c>
      <c r="H2810">
        <v>26</v>
      </c>
      <c r="I2810" t="s">
        <v>2612</v>
      </c>
      <c r="J2810" t="s">
        <v>38</v>
      </c>
    </row>
    <row r="2811" spans="1:10">
      <c r="A2811">
        <v>2810</v>
      </c>
      <c r="B2811" t="s">
        <v>2255</v>
      </c>
      <c r="C2811" t="s">
        <v>3584</v>
      </c>
      <c r="D2811" t="s">
        <v>3593</v>
      </c>
      <c r="E2811">
        <v>9</v>
      </c>
      <c r="F2811" t="s">
        <v>436</v>
      </c>
      <c r="G2811" t="s">
        <v>437</v>
      </c>
      <c r="H2811">
        <v>37</v>
      </c>
      <c r="I2811" t="s">
        <v>175</v>
      </c>
      <c r="J2811" t="s">
        <v>38</v>
      </c>
    </row>
    <row r="2812" spans="1:10">
      <c r="A2812">
        <v>2811</v>
      </c>
      <c r="B2812" t="s">
        <v>2255</v>
      </c>
      <c r="C2812" t="s">
        <v>3584</v>
      </c>
      <c r="D2812" t="s">
        <v>3594</v>
      </c>
      <c r="E2812">
        <v>10</v>
      </c>
      <c r="F2812" t="s">
        <v>109</v>
      </c>
      <c r="G2812" t="s">
        <v>743</v>
      </c>
      <c r="H2812">
        <v>29</v>
      </c>
      <c r="I2812" t="s">
        <v>2586</v>
      </c>
      <c r="J2812" t="s">
        <v>38</v>
      </c>
    </row>
    <row r="2813" spans="1:10">
      <c r="A2813">
        <v>2812</v>
      </c>
      <c r="B2813" t="s">
        <v>2255</v>
      </c>
      <c r="C2813" t="s">
        <v>3584</v>
      </c>
      <c r="D2813" t="s">
        <v>3595</v>
      </c>
      <c r="E2813">
        <v>11</v>
      </c>
      <c r="F2813" t="s">
        <v>272</v>
      </c>
      <c r="G2813" t="s">
        <v>273</v>
      </c>
      <c r="H2813">
        <v>24</v>
      </c>
      <c r="I2813" t="s">
        <v>9</v>
      </c>
      <c r="J2813" t="s">
        <v>38</v>
      </c>
    </row>
    <row r="2814" spans="1:10">
      <c r="A2814">
        <v>2813</v>
      </c>
      <c r="B2814" t="s">
        <v>2255</v>
      </c>
      <c r="C2814" t="s">
        <v>3584</v>
      </c>
      <c r="D2814" t="s">
        <v>3596</v>
      </c>
      <c r="E2814">
        <v>12</v>
      </c>
      <c r="F2814" t="s">
        <v>78</v>
      </c>
      <c r="G2814" t="s">
        <v>79</v>
      </c>
      <c r="H2814">
        <v>28</v>
      </c>
      <c r="I2814" t="s">
        <v>264</v>
      </c>
      <c r="J2814" t="s">
        <v>38</v>
      </c>
    </row>
    <row r="2815" spans="1:10">
      <c r="A2815">
        <v>2814</v>
      </c>
      <c r="B2815" t="s">
        <v>2255</v>
      </c>
      <c r="C2815" t="s">
        <v>3584</v>
      </c>
      <c r="D2815" t="s">
        <v>3597</v>
      </c>
      <c r="E2815">
        <v>13</v>
      </c>
      <c r="F2815" t="s">
        <v>78</v>
      </c>
      <c r="G2815" t="s">
        <v>79</v>
      </c>
      <c r="H2815">
        <v>26</v>
      </c>
      <c r="I2815" t="s">
        <v>99</v>
      </c>
      <c r="J2815" t="s">
        <v>38</v>
      </c>
    </row>
    <row r="2816" spans="1:10">
      <c r="A2816">
        <v>2815</v>
      </c>
      <c r="B2816" t="s">
        <v>2255</v>
      </c>
      <c r="C2816" t="s">
        <v>3584</v>
      </c>
      <c r="D2816" t="s">
        <v>3598</v>
      </c>
      <c r="E2816">
        <v>14</v>
      </c>
      <c r="F2816" t="s">
        <v>177</v>
      </c>
      <c r="G2816" t="s">
        <v>178</v>
      </c>
      <c r="H2816">
        <v>23</v>
      </c>
      <c r="I2816" t="s">
        <v>99</v>
      </c>
      <c r="J2816" t="s">
        <v>38</v>
      </c>
    </row>
    <row r="2817" spans="1:10">
      <c r="A2817">
        <v>2816</v>
      </c>
      <c r="B2817" t="s">
        <v>2255</v>
      </c>
      <c r="C2817" t="s">
        <v>3584</v>
      </c>
      <c r="D2817" t="s">
        <v>3599</v>
      </c>
      <c r="E2817">
        <v>15</v>
      </c>
      <c r="F2817" t="s">
        <v>761</v>
      </c>
      <c r="G2817" t="s">
        <v>762</v>
      </c>
      <c r="H2817">
        <v>31</v>
      </c>
      <c r="I2817" t="s">
        <v>94</v>
      </c>
      <c r="J2817" t="s">
        <v>38</v>
      </c>
    </row>
    <row r="2818" spans="1:10">
      <c r="A2818">
        <v>2817</v>
      </c>
      <c r="B2818" t="s">
        <v>2255</v>
      </c>
      <c r="C2818" t="s">
        <v>3584</v>
      </c>
      <c r="D2818" t="s">
        <v>3600</v>
      </c>
      <c r="E2818">
        <v>16</v>
      </c>
      <c r="F2818" t="s">
        <v>2031</v>
      </c>
      <c r="G2818" t="s">
        <v>2032</v>
      </c>
      <c r="H2818">
        <v>25</v>
      </c>
      <c r="I2818" t="s">
        <v>60</v>
      </c>
      <c r="J2818" t="s">
        <v>38</v>
      </c>
    </row>
    <row r="2819" spans="1:10">
      <c r="A2819">
        <v>2818</v>
      </c>
      <c r="B2819" t="s">
        <v>2255</v>
      </c>
      <c r="C2819" t="s">
        <v>3584</v>
      </c>
      <c r="D2819" t="s">
        <v>3601</v>
      </c>
      <c r="E2819">
        <v>17</v>
      </c>
      <c r="F2819" t="s">
        <v>449</v>
      </c>
      <c r="G2819" t="s">
        <v>450</v>
      </c>
      <c r="H2819">
        <v>24</v>
      </c>
      <c r="I2819" t="s">
        <v>26</v>
      </c>
      <c r="J2819" t="s">
        <v>15</v>
      </c>
    </row>
    <row r="2820" spans="1:10">
      <c r="A2820">
        <v>2819</v>
      </c>
      <c r="B2820" t="s">
        <v>2255</v>
      </c>
      <c r="C2820" t="s">
        <v>3584</v>
      </c>
      <c r="D2820" t="s">
        <v>3602</v>
      </c>
      <c r="E2820">
        <v>18</v>
      </c>
      <c r="F2820" t="s">
        <v>449</v>
      </c>
      <c r="G2820" t="s">
        <v>450</v>
      </c>
      <c r="H2820">
        <v>22</v>
      </c>
      <c r="I2820" t="s">
        <v>270</v>
      </c>
      <c r="J2820" t="s">
        <v>38</v>
      </c>
    </row>
    <row r="2821" spans="1:10">
      <c r="A2821">
        <v>2820</v>
      </c>
      <c r="B2821" t="s">
        <v>2255</v>
      </c>
      <c r="C2821" t="s">
        <v>3584</v>
      </c>
      <c r="D2821" t="s">
        <v>3603</v>
      </c>
      <c r="E2821">
        <v>19</v>
      </c>
      <c r="F2821" t="s">
        <v>1184</v>
      </c>
      <c r="G2821" t="s">
        <v>1185</v>
      </c>
      <c r="H2821">
        <v>25</v>
      </c>
      <c r="I2821" t="s">
        <v>14</v>
      </c>
      <c r="J2821" t="s">
        <v>38</v>
      </c>
    </row>
    <row r="2822" spans="1:10">
      <c r="A2822">
        <v>2821</v>
      </c>
      <c r="B2822" t="s">
        <v>2255</v>
      </c>
      <c r="C2822" t="s">
        <v>3584</v>
      </c>
      <c r="D2822" t="s">
        <v>3604</v>
      </c>
      <c r="E2822">
        <v>20</v>
      </c>
      <c r="F2822" t="s">
        <v>1184</v>
      </c>
      <c r="G2822" t="s">
        <v>1185</v>
      </c>
      <c r="H2822">
        <v>27</v>
      </c>
      <c r="I2822" t="s">
        <v>44</v>
      </c>
      <c r="J2822" t="s">
        <v>38</v>
      </c>
    </row>
    <row r="2823" spans="1:10">
      <c r="A2823">
        <v>2822</v>
      </c>
      <c r="B2823" t="s">
        <v>2255</v>
      </c>
      <c r="C2823" t="s">
        <v>3584</v>
      </c>
      <c r="D2823" t="s">
        <v>3605</v>
      </c>
      <c r="E2823">
        <v>21</v>
      </c>
      <c r="F2823" t="s">
        <v>890</v>
      </c>
      <c r="G2823" t="s">
        <v>891</v>
      </c>
      <c r="H2823">
        <v>24</v>
      </c>
      <c r="I2823" t="s">
        <v>51</v>
      </c>
      <c r="J2823" t="s">
        <v>149</v>
      </c>
    </row>
    <row r="2824" spans="1:10">
      <c r="A2824">
        <v>2823</v>
      </c>
      <c r="B2824" t="s">
        <v>2255</v>
      </c>
      <c r="C2824" t="s">
        <v>3584</v>
      </c>
      <c r="D2824" t="s">
        <v>3606</v>
      </c>
      <c r="E2824">
        <v>22</v>
      </c>
      <c r="F2824" t="s">
        <v>288</v>
      </c>
      <c r="G2824" t="s">
        <v>289</v>
      </c>
      <c r="H2824">
        <v>19</v>
      </c>
      <c r="I2824" t="s">
        <v>1025</v>
      </c>
      <c r="J2824" t="s">
        <v>38</v>
      </c>
    </row>
    <row r="2825" spans="1:10">
      <c r="A2825">
        <v>2824</v>
      </c>
      <c r="B2825" t="s">
        <v>2255</v>
      </c>
      <c r="C2825" t="s">
        <v>3584</v>
      </c>
      <c r="D2825" t="s">
        <v>3607</v>
      </c>
      <c r="E2825">
        <v>23</v>
      </c>
      <c r="F2825" t="s">
        <v>452</v>
      </c>
      <c r="G2825" t="s">
        <v>453</v>
      </c>
      <c r="H2825">
        <v>22</v>
      </c>
      <c r="I2825" t="s">
        <v>14</v>
      </c>
      <c r="J2825" t="s">
        <v>38</v>
      </c>
    </row>
    <row r="2826" spans="1:10">
      <c r="A2826">
        <v>2825</v>
      </c>
      <c r="B2826" t="s">
        <v>2255</v>
      </c>
      <c r="C2826" t="s">
        <v>3584</v>
      </c>
      <c r="D2826" t="s">
        <v>3608</v>
      </c>
      <c r="E2826">
        <v>24</v>
      </c>
      <c r="F2826" t="s">
        <v>893</v>
      </c>
      <c r="G2826" t="s">
        <v>894</v>
      </c>
      <c r="H2826">
        <v>20</v>
      </c>
      <c r="I2826" t="s">
        <v>44</v>
      </c>
      <c r="J2826" t="s">
        <v>38</v>
      </c>
    </row>
    <row r="2827" spans="1:10">
      <c r="A2827">
        <v>2826</v>
      </c>
      <c r="B2827" t="s">
        <v>2255</v>
      </c>
      <c r="C2827" t="s">
        <v>3584</v>
      </c>
      <c r="D2827" t="s">
        <v>2469</v>
      </c>
      <c r="E2827">
        <v>25</v>
      </c>
      <c r="F2827" t="s">
        <v>3609</v>
      </c>
      <c r="G2827" t="s">
        <v>3610</v>
      </c>
      <c r="H2827">
        <v>20</v>
      </c>
      <c r="I2827" t="s">
        <v>175</v>
      </c>
      <c r="J2827" t="s">
        <v>38</v>
      </c>
    </row>
    <row r="2828" spans="1:10">
      <c r="A2828">
        <v>2827</v>
      </c>
      <c r="B2828" t="s">
        <v>2255</v>
      </c>
      <c r="C2828" t="s">
        <v>3584</v>
      </c>
      <c r="D2828" t="s">
        <v>3611</v>
      </c>
      <c r="E2828">
        <v>26</v>
      </c>
      <c r="F2828" t="s">
        <v>2941</v>
      </c>
      <c r="G2828" t="s">
        <v>2942</v>
      </c>
      <c r="H2828">
        <v>21</v>
      </c>
      <c r="I2828" t="s">
        <v>40</v>
      </c>
      <c r="J2828" t="s">
        <v>38</v>
      </c>
    </row>
    <row r="2829" spans="1:10">
      <c r="A2829">
        <v>2828</v>
      </c>
      <c r="B2829" t="s">
        <v>2255</v>
      </c>
      <c r="C2829" t="s">
        <v>3584</v>
      </c>
      <c r="D2829" t="s">
        <v>3612</v>
      </c>
      <c r="E2829">
        <v>27</v>
      </c>
      <c r="F2829" t="s">
        <v>545</v>
      </c>
      <c r="G2829" t="s">
        <v>546</v>
      </c>
      <c r="H2829">
        <v>20</v>
      </c>
      <c r="I2829" t="s">
        <v>44</v>
      </c>
      <c r="J2829" t="s">
        <v>38</v>
      </c>
    </row>
    <row r="2830" spans="1:10">
      <c r="A2830">
        <v>2829</v>
      </c>
      <c r="B2830" t="s">
        <v>2255</v>
      </c>
      <c r="C2830" t="s">
        <v>3584</v>
      </c>
      <c r="D2830" t="s">
        <v>3613</v>
      </c>
      <c r="E2830">
        <v>28</v>
      </c>
      <c r="F2830" t="s">
        <v>2945</v>
      </c>
      <c r="G2830" t="s">
        <v>2946</v>
      </c>
      <c r="H2830">
        <v>19</v>
      </c>
      <c r="I2830" t="s">
        <v>40</v>
      </c>
      <c r="J2830" t="s">
        <v>38</v>
      </c>
    </row>
    <row r="2831" spans="1:10">
      <c r="A2831">
        <v>2830</v>
      </c>
      <c r="B2831" t="s">
        <v>2255</v>
      </c>
      <c r="C2831" t="s">
        <v>3584</v>
      </c>
      <c r="D2831" t="s">
        <v>3614</v>
      </c>
      <c r="E2831">
        <v>29</v>
      </c>
      <c r="F2831" t="s">
        <v>455</v>
      </c>
      <c r="G2831" t="s">
        <v>456</v>
      </c>
      <c r="H2831">
        <v>19</v>
      </c>
      <c r="I2831" t="s">
        <v>175</v>
      </c>
      <c r="J2831" t="s">
        <v>38</v>
      </c>
    </row>
    <row r="2832" spans="1:10">
      <c r="A2832">
        <v>2831</v>
      </c>
      <c r="B2832" t="s">
        <v>2255</v>
      </c>
      <c r="C2832" t="s">
        <v>3584</v>
      </c>
      <c r="D2832" t="s">
        <v>3615</v>
      </c>
      <c r="E2832">
        <v>30</v>
      </c>
      <c r="F2832" t="s">
        <v>766</v>
      </c>
      <c r="G2832" t="s">
        <v>767</v>
      </c>
      <c r="H2832">
        <v>20</v>
      </c>
      <c r="I2832" t="s">
        <v>99</v>
      </c>
      <c r="J2832" t="s">
        <v>38</v>
      </c>
    </row>
    <row r="2833" spans="1:10">
      <c r="A2833">
        <v>2832</v>
      </c>
      <c r="B2833" t="s">
        <v>2255</v>
      </c>
      <c r="C2833" t="s">
        <v>3584</v>
      </c>
      <c r="D2833" t="s">
        <v>3616</v>
      </c>
      <c r="E2833">
        <v>31</v>
      </c>
      <c r="F2833" t="s">
        <v>458</v>
      </c>
      <c r="G2833" t="s">
        <v>459</v>
      </c>
      <c r="H2833">
        <v>21</v>
      </c>
      <c r="I2833" t="s">
        <v>117</v>
      </c>
      <c r="J2833" t="s">
        <v>38</v>
      </c>
    </row>
    <row r="2834" spans="1:10">
      <c r="A2834">
        <v>2833</v>
      </c>
      <c r="B2834" t="s">
        <v>2255</v>
      </c>
      <c r="C2834" t="s">
        <v>3584</v>
      </c>
      <c r="D2834" t="s">
        <v>3617</v>
      </c>
      <c r="E2834">
        <v>32</v>
      </c>
      <c r="F2834" t="s">
        <v>899</v>
      </c>
      <c r="G2834" t="s">
        <v>900</v>
      </c>
      <c r="H2834">
        <v>17</v>
      </c>
      <c r="I2834" t="s">
        <v>51</v>
      </c>
      <c r="J2834" t="s">
        <v>38</v>
      </c>
    </row>
    <row r="2835" spans="1:10">
      <c r="A2835">
        <v>2834</v>
      </c>
      <c r="B2835" t="s">
        <v>2255</v>
      </c>
      <c r="C2835" t="s">
        <v>3584</v>
      </c>
      <c r="D2835" t="s">
        <v>3618</v>
      </c>
      <c r="E2835">
        <v>33</v>
      </c>
      <c r="F2835" t="s">
        <v>2561</v>
      </c>
      <c r="G2835" t="s">
        <v>2562</v>
      </c>
      <c r="H2835">
        <v>19</v>
      </c>
      <c r="I2835" t="s">
        <v>131</v>
      </c>
      <c r="J2835" t="s">
        <v>38</v>
      </c>
    </row>
    <row r="2836" spans="1:10">
      <c r="A2836">
        <v>2835</v>
      </c>
      <c r="B2836" t="s">
        <v>2255</v>
      </c>
      <c r="C2836" t="s">
        <v>3584</v>
      </c>
      <c r="D2836" t="s">
        <v>3619</v>
      </c>
      <c r="E2836">
        <v>34</v>
      </c>
      <c r="F2836" t="s">
        <v>825</v>
      </c>
      <c r="G2836" t="s">
        <v>826</v>
      </c>
      <c r="H2836">
        <v>21</v>
      </c>
      <c r="I2836" t="s">
        <v>14</v>
      </c>
      <c r="J2836" t="s">
        <v>38</v>
      </c>
    </row>
    <row r="2837" spans="1:10">
      <c r="A2837">
        <v>2836</v>
      </c>
      <c r="B2837" t="s">
        <v>2255</v>
      </c>
      <c r="C2837" t="s">
        <v>3584</v>
      </c>
      <c r="D2837" t="s">
        <v>3620</v>
      </c>
      <c r="E2837">
        <v>35</v>
      </c>
      <c r="F2837" t="s">
        <v>87</v>
      </c>
      <c r="G2837" t="s">
        <v>88</v>
      </c>
      <c r="H2837">
        <v>21</v>
      </c>
      <c r="I2837" t="s">
        <v>14</v>
      </c>
      <c r="J2837" t="s">
        <v>38</v>
      </c>
    </row>
    <row r="2838" spans="1:10">
      <c r="A2838">
        <v>2837</v>
      </c>
      <c r="B2838" t="s">
        <v>2255</v>
      </c>
      <c r="C2838" t="s">
        <v>3584</v>
      </c>
      <c r="D2838" t="s">
        <v>3621</v>
      </c>
      <c r="E2838">
        <v>36</v>
      </c>
      <c r="F2838" t="s">
        <v>87</v>
      </c>
      <c r="G2838" t="s">
        <v>88</v>
      </c>
      <c r="H2838">
        <v>23</v>
      </c>
      <c r="I2838" t="s">
        <v>14</v>
      </c>
      <c r="J2838" t="s">
        <v>38</v>
      </c>
    </row>
    <row r="2839" spans="1:10">
      <c r="A2839">
        <v>2838</v>
      </c>
      <c r="B2839" t="s">
        <v>2255</v>
      </c>
      <c r="C2839" t="s">
        <v>3584</v>
      </c>
      <c r="D2839" t="s">
        <v>3622</v>
      </c>
      <c r="E2839">
        <v>37</v>
      </c>
      <c r="F2839" t="s">
        <v>3463</v>
      </c>
      <c r="G2839" t="s">
        <v>3464</v>
      </c>
      <c r="H2839">
        <v>23</v>
      </c>
      <c r="I2839" t="s">
        <v>9</v>
      </c>
      <c r="J2839" t="s">
        <v>38</v>
      </c>
    </row>
    <row r="2840" spans="1:10">
      <c r="A2840">
        <v>2839</v>
      </c>
      <c r="B2840" t="s">
        <v>2255</v>
      </c>
      <c r="C2840" t="s">
        <v>3584</v>
      </c>
      <c r="D2840" t="s">
        <v>3623</v>
      </c>
      <c r="E2840">
        <v>38</v>
      </c>
      <c r="F2840" t="s">
        <v>1868</v>
      </c>
      <c r="G2840" t="s">
        <v>1869</v>
      </c>
      <c r="H2840">
        <v>21</v>
      </c>
      <c r="I2840" t="s">
        <v>51</v>
      </c>
      <c r="J2840" t="s">
        <v>38</v>
      </c>
    </row>
    <row r="2841" spans="1:10">
      <c r="A2841">
        <v>2840</v>
      </c>
      <c r="B2841" t="s">
        <v>2255</v>
      </c>
      <c r="C2841" t="s">
        <v>3584</v>
      </c>
      <c r="D2841" t="s">
        <v>3624</v>
      </c>
      <c r="E2841">
        <v>39</v>
      </c>
      <c r="F2841" t="s">
        <v>380</v>
      </c>
      <c r="G2841" t="s">
        <v>381</v>
      </c>
      <c r="H2841">
        <v>19</v>
      </c>
      <c r="I2841" t="s">
        <v>14</v>
      </c>
      <c r="J2841" t="s">
        <v>38</v>
      </c>
    </row>
    <row r="2842" spans="1:10">
      <c r="A2842">
        <v>2841</v>
      </c>
      <c r="B2842" t="s">
        <v>2255</v>
      </c>
      <c r="C2842" t="s">
        <v>3584</v>
      </c>
      <c r="D2842" t="s">
        <v>3625</v>
      </c>
      <c r="E2842">
        <v>40</v>
      </c>
      <c r="F2842" t="s">
        <v>198</v>
      </c>
      <c r="G2842" t="s">
        <v>199</v>
      </c>
      <c r="H2842">
        <v>18</v>
      </c>
      <c r="I2842" t="s">
        <v>264</v>
      </c>
      <c r="J2842" t="s">
        <v>38</v>
      </c>
    </row>
    <row r="2843" spans="1:10">
      <c r="A2843">
        <v>2842</v>
      </c>
      <c r="B2843" t="s">
        <v>2255</v>
      </c>
      <c r="C2843" t="s">
        <v>3584</v>
      </c>
      <c r="D2843" t="s">
        <v>3626</v>
      </c>
      <c r="E2843">
        <v>41</v>
      </c>
      <c r="F2843" t="s">
        <v>2318</v>
      </c>
      <c r="G2843" t="s">
        <v>691</v>
      </c>
      <c r="H2843">
        <v>17</v>
      </c>
      <c r="I2843" t="s">
        <v>40</v>
      </c>
      <c r="J2843" t="s">
        <v>38</v>
      </c>
    </row>
    <row r="2844" spans="1:10">
      <c r="A2844">
        <v>2843</v>
      </c>
      <c r="B2844" t="s">
        <v>2255</v>
      </c>
      <c r="C2844" t="s">
        <v>3584</v>
      </c>
      <c r="D2844" t="s">
        <v>3627</v>
      </c>
      <c r="E2844">
        <v>42</v>
      </c>
      <c r="F2844" t="s">
        <v>2318</v>
      </c>
      <c r="G2844" t="s">
        <v>691</v>
      </c>
      <c r="H2844">
        <v>20</v>
      </c>
      <c r="I2844" t="s">
        <v>9</v>
      </c>
      <c r="J2844" t="s">
        <v>38</v>
      </c>
    </row>
    <row r="2845" spans="1:10">
      <c r="A2845">
        <v>2844</v>
      </c>
      <c r="B2845" t="s">
        <v>2255</v>
      </c>
      <c r="C2845" t="s">
        <v>3584</v>
      </c>
      <c r="D2845" t="s">
        <v>3628</v>
      </c>
      <c r="E2845">
        <v>43</v>
      </c>
      <c r="F2845" t="s">
        <v>2318</v>
      </c>
      <c r="G2845" t="s">
        <v>691</v>
      </c>
      <c r="H2845">
        <v>20</v>
      </c>
      <c r="I2845" t="s">
        <v>51</v>
      </c>
      <c r="J2845" t="s">
        <v>38</v>
      </c>
    </row>
    <row r="2846" spans="1:10">
      <c r="A2846">
        <v>2845</v>
      </c>
      <c r="B2846" t="s">
        <v>2255</v>
      </c>
      <c r="C2846" t="s">
        <v>3584</v>
      </c>
      <c r="D2846" t="s">
        <v>3350</v>
      </c>
      <c r="E2846">
        <v>44</v>
      </c>
      <c r="F2846" t="s">
        <v>2318</v>
      </c>
      <c r="G2846" t="s">
        <v>691</v>
      </c>
      <c r="H2846">
        <v>19</v>
      </c>
      <c r="I2846" t="s">
        <v>1268</v>
      </c>
      <c r="J2846" t="s">
        <v>38</v>
      </c>
    </row>
    <row r="2847" spans="1:10">
      <c r="A2847">
        <v>2846</v>
      </c>
      <c r="B2847" t="s">
        <v>2255</v>
      </c>
      <c r="C2847" t="s">
        <v>3584</v>
      </c>
      <c r="D2847" t="s">
        <v>3629</v>
      </c>
      <c r="E2847">
        <v>45</v>
      </c>
      <c r="F2847" t="s">
        <v>2318</v>
      </c>
      <c r="G2847" t="s">
        <v>691</v>
      </c>
      <c r="H2847">
        <v>19</v>
      </c>
      <c r="I2847" t="s">
        <v>14</v>
      </c>
      <c r="J2847" t="s">
        <v>38</v>
      </c>
    </row>
    <row r="2848" spans="1:10">
      <c r="A2848">
        <v>2847</v>
      </c>
      <c r="B2848" t="s">
        <v>2255</v>
      </c>
      <c r="C2848" t="s">
        <v>3584</v>
      </c>
      <c r="D2848" t="s">
        <v>3630</v>
      </c>
      <c r="E2848">
        <v>46</v>
      </c>
      <c r="F2848" t="s">
        <v>2318</v>
      </c>
      <c r="G2848" t="s">
        <v>691</v>
      </c>
      <c r="H2848">
        <v>18</v>
      </c>
      <c r="I2848" t="s">
        <v>51</v>
      </c>
      <c r="J2848" t="s">
        <v>38</v>
      </c>
    </row>
    <row r="2849" spans="1:10">
      <c r="A2849">
        <v>2848</v>
      </c>
      <c r="B2849" t="s">
        <v>2255</v>
      </c>
      <c r="C2849" t="s">
        <v>3584</v>
      </c>
      <c r="D2849" t="s">
        <v>3631</v>
      </c>
      <c r="E2849">
        <v>47</v>
      </c>
      <c r="F2849" t="s">
        <v>2318</v>
      </c>
      <c r="G2849" t="s">
        <v>691</v>
      </c>
      <c r="H2849">
        <v>19</v>
      </c>
      <c r="I2849" t="s">
        <v>14</v>
      </c>
      <c r="J2849" t="s">
        <v>38</v>
      </c>
    </row>
    <row r="2850" spans="1:10">
      <c r="A2850">
        <v>2849</v>
      </c>
      <c r="B2850" t="s">
        <v>2255</v>
      </c>
      <c r="C2850" t="s">
        <v>3584</v>
      </c>
      <c r="D2850" t="s">
        <v>3632</v>
      </c>
      <c r="E2850">
        <v>48</v>
      </c>
      <c r="F2850" t="s">
        <v>2318</v>
      </c>
      <c r="G2850" t="s">
        <v>691</v>
      </c>
      <c r="H2850">
        <v>18</v>
      </c>
      <c r="I2850" t="s">
        <v>51</v>
      </c>
      <c r="J2850" t="s">
        <v>38</v>
      </c>
    </row>
    <row r="2851" spans="1:10">
      <c r="A2851">
        <v>2850</v>
      </c>
      <c r="B2851" t="s">
        <v>2255</v>
      </c>
      <c r="C2851" t="s">
        <v>3584</v>
      </c>
      <c r="D2851" t="s">
        <v>3633</v>
      </c>
      <c r="E2851">
        <v>49</v>
      </c>
      <c r="F2851" t="s">
        <v>2318</v>
      </c>
      <c r="G2851" t="s">
        <v>691</v>
      </c>
      <c r="H2851">
        <v>17</v>
      </c>
      <c r="I2851" t="s">
        <v>19</v>
      </c>
      <c r="J2851" t="s">
        <v>38</v>
      </c>
    </row>
    <row r="2852" spans="1:10">
      <c r="A2852">
        <v>2851</v>
      </c>
      <c r="B2852" t="s">
        <v>2255</v>
      </c>
      <c r="C2852" t="s">
        <v>3584</v>
      </c>
      <c r="D2852" t="s">
        <v>3634</v>
      </c>
      <c r="E2852">
        <v>50</v>
      </c>
      <c r="F2852" t="s">
        <v>2318</v>
      </c>
      <c r="G2852" t="s">
        <v>691</v>
      </c>
      <c r="H2852">
        <v>18</v>
      </c>
      <c r="I2852" t="s">
        <v>19</v>
      </c>
      <c r="J2852" t="s">
        <v>38</v>
      </c>
    </row>
    <row r="2853" spans="1:10">
      <c r="A2853">
        <v>2852</v>
      </c>
      <c r="B2853" t="s">
        <v>2255</v>
      </c>
      <c r="C2853" t="s">
        <v>3584</v>
      </c>
      <c r="D2853" t="s">
        <v>3635</v>
      </c>
      <c r="E2853">
        <v>51</v>
      </c>
      <c r="F2853" t="s">
        <v>2318</v>
      </c>
      <c r="G2853" t="s">
        <v>691</v>
      </c>
      <c r="H2853">
        <v>20</v>
      </c>
      <c r="I2853" t="s">
        <v>44</v>
      </c>
      <c r="J2853" t="s">
        <v>38</v>
      </c>
    </row>
    <row r="2854" spans="1:10">
      <c r="A2854">
        <v>2853</v>
      </c>
      <c r="B2854" t="s">
        <v>2255</v>
      </c>
      <c r="C2854" t="s">
        <v>3584</v>
      </c>
      <c r="D2854" t="s">
        <v>3636</v>
      </c>
      <c r="E2854">
        <v>52</v>
      </c>
      <c r="F2854" t="s">
        <v>2318</v>
      </c>
      <c r="G2854" t="s">
        <v>691</v>
      </c>
      <c r="H2854">
        <v>20</v>
      </c>
      <c r="I2854" t="s">
        <v>99</v>
      </c>
      <c r="J2854" t="s">
        <v>38</v>
      </c>
    </row>
    <row r="2855" spans="1:10">
      <c r="A2855">
        <v>2854</v>
      </c>
      <c r="B2855" t="s">
        <v>2255</v>
      </c>
      <c r="C2855" t="s">
        <v>3584</v>
      </c>
      <c r="D2855" t="s">
        <v>3637</v>
      </c>
      <c r="E2855">
        <v>53</v>
      </c>
      <c r="F2855" t="s">
        <v>2318</v>
      </c>
      <c r="G2855" t="s">
        <v>691</v>
      </c>
      <c r="H2855">
        <v>20</v>
      </c>
      <c r="I2855" t="s">
        <v>51</v>
      </c>
      <c r="J2855" t="s">
        <v>38</v>
      </c>
    </row>
    <row r="2856" spans="1:10">
      <c r="A2856">
        <v>2855</v>
      </c>
      <c r="B2856" t="s">
        <v>2255</v>
      </c>
      <c r="C2856" t="s">
        <v>3584</v>
      </c>
      <c r="D2856" t="s">
        <v>3638</v>
      </c>
      <c r="E2856">
        <v>54</v>
      </c>
      <c r="F2856" t="s">
        <v>2318</v>
      </c>
      <c r="G2856" t="s">
        <v>691</v>
      </c>
      <c r="H2856">
        <v>20</v>
      </c>
      <c r="I2856" t="s">
        <v>2586</v>
      </c>
      <c r="J2856" t="s">
        <v>38</v>
      </c>
    </row>
    <row r="2857" spans="1:10">
      <c r="A2857">
        <v>2856</v>
      </c>
      <c r="B2857" t="s">
        <v>2255</v>
      </c>
      <c r="C2857" t="s">
        <v>3584</v>
      </c>
      <c r="D2857" t="s">
        <v>3639</v>
      </c>
      <c r="E2857">
        <v>55</v>
      </c>
      <c r="F2857" t="s">
        <v>2318</v>
      </c>
      <c r="G2857" t="s">
        <v>691</v>
      </c>
      <c r="H2857">
        <v>20</v>
      </c>
      <c r="I2857" t="s">
        <v>51</v>
      </c>
      <c r="J2857" t="s">
        <v>38</v>
      </c>
    </row>
    <row r="2858" spans="1:10">
      <c r="A2858">
        <v>2857</v>
      </c>
      <c r="B2858" t="s">
        <v>2255</v>
      </c>
      <c r="C2858" t="s">
        <v>3584</v>
      </c>
      <c r="D2858" t="s">
        <v>3640</v>
      </c>
      <c r="E2858">
        <v>56</v>
      </c>
      <c r="F2858" t="s">
        <v>2318</v>
      </c>
      <c r="G2858" t="s">
        <v>691</v>
      </c>
      <c r="H2858">
        <v>19</v>
      </c>
      <c r="I2858" t="s">
        <v>14</v>
      </c>
      <c r="J2858" t="s">
        <v>38</v>
      </c>
    </row>
    <row r="2859" spans="1:10">
      <c r="A2859">
        <v>2858</v>
      </c>
      <c r="B2859" t="s">
        <v>2255</v>
      </c>
      <c r="C2859" t="s">
        <v>3584</v>
      </c>
      <c r="D2859" t="s">
        <v>3641</v>
      </c>
      <c r="E2859">
        <v>57</v>
      </c>
      <c r="F2859" t="s">
        <v>2318</v>
      </c>
      <c r="G2859" t="s">
        <v>691</v>
      </c>
      <c r="H2859">
        <v>19</v>
      </c>
      <c r="I2859" t="s">
        <v>410</v>
      </c>
      <c r="J2859" t="s">
        <v>38</v>
      </c>
    </row>
    <row r="2860" spans="1:10">
      <c r="A2860">
        <v>2859</v>
      </c>
      <c r="B2860" t="s">
        <v>2255</v>
      </c>
      <c r="C2860" t="s">
        <v>3584</v>
      </c>
      <c r="D2860" t="s">
        <v>3642</v>
      </c>
      <c r="E2860">
        <v>58</v>
      </c>
      <c r="F2860" t="s">
        <v>2318</v>
      </c>
      <c r="G2860" t="s">
        <v>691</v>
      </c>
      <c r="H2860">
        <v>19</v>
      </c>
      <c r="I2860" t="s">
        <v>131</v>
      </c>
      <c r="J2860" t="s">
        <v>38</v>
      </c>
    </row>
    <row r="2861" spans="1:10">
      <c r="A2861">
        <v>2860</v>
      </c>
      <c r="B2861" t="s">
        <v>2255</v>
      </c>
      <c r="C2861" t="s">
        <v>3584</v>
      </c>
      <c r="D2861" t="s">
        <v>3643</v>
      </c>
      <c r="E2861">
        <v>59</v>
      </c>
      <c r="F2861" t="s">
        <v>2318</v>
      </c>
      <c r="G2861" t="s">
        <v>691</v>
      </c>
      <c r="H2861">
        <v>17</v>
      </c>
      <c r="I2861" t="s">
        <v>9</v>
      </c>
      <c r="J2861" t="s">
        <v>38</v>
      </c>
    </row>
    <row r="2862" spans="1:10">
      <c r="A2862">
        <v>2861</v>
      </c>
      <c r="B2862" t="s">
        <v>2255</v>
      </c>
      <c r="C2862" t="s">
        <v>3584</v>
      </c>
      <c r="D2862" t="s">
        <v>3644</v>
      </c>
      <c r="E2862">
        <v>60</v>
      </c>
      <c r="F2862" t="s">
        <v>2318</v>
      </c>
      <c r="G2862" t="s">
        <v>691</v>
      </c>
      <c r="H2862">
        <v>19</v>
      </c>
      <c r="I2862" t="s">
        <v>44</v>
      </c>
      <c r="J2862" t="s">
        <v>38</v>
      </c>
    </row>
    <row r="2863" spans="1:10">
      <c r="A2863">
        <v>2862</v>
      </c>
      <c r="B2863" t="s">
        <v>2255</v>
      </c>
      <c r="C2863" t="s">
        <v>3584</v>
      </c>
      <c r="D2863" t="s">
        <v>3645</v>
      </c>
      <c r="E2863">
        <v>61</v>
      </c>
      <c r="F2863" t="s">
        <v>2318</v>
      </c>
      <c r="G2863" t="s">
        <v>691</v>
      </c>
      <c r="H2863">
        <v>16</v>
      </c>
      <c r="I2863" t="s">
        <v>94</v>
      </c>
      <c r="J2863" t="s">
        <v>38</v>
      </c>
    </row>
    <row r="2864" spans="1:10">
      <c r="A2864">
        <v>2863</v>
      </c>
      <c r="B2864" t="s">
        <v>2255</v>
      </c>
      <c r="C2864" t="s">
        <v>3584</v>
      </c>
      <c r="D2864" t="s">
        <v>3646</v>
      </c>
      <c r="E2864">
        <v>62</v>
      </c>
      <c r="F2864" t="s">
        <v>2318</v>
      </c>
      <c r="G2864" t="s">
        <v>691</v>
      </c>
      <c r="H2864">
        <v>17</v>
      </c>
      <c r="I2864" t="s">
        <v>144</v>
      </c>
      <c r="J2864" t="s">
        <v>38</v>
      </c>
    </row>
    <row r="2865" spans="1:10">
      <c r="A2865">
        <v>2864</v>
      </c>
      <c r="B2865" t="s">
        <v>2255</v>
      </c>
      <c r="C2865" t="s">
        <v>3584</v>
      </c>
      <c r="D2865" t="s">
        <v>3647</v>
      </c>
      <c r="E2865">
        <v>63</v>
      </c>
      <c r="F2865" t="s">
        <v>2318</v>
      </c>
      <c r="G2865" t="s">
        <v>691</v>
      </c>
      <c r="H2865">
        <v>18</v>
      </c>
      <c r="I2865" t="s">
        <v>196</v>
      </c>
      <c r="J2865" t="s">
        <v>38</v>
      </c>
    </row>
    <row r="2866" spans="1:10">
      <c r="A2866">
        <v>2865</v>
      </c>
      <c r="B2866" t="s">
        <v>2255</v>
      </c>
      <c r="C2866" t="s">
        <v>3584</v>
      </c>
      <c r="D2866" t="s">
        <v>3648</v>
      </c>
      <c r="E2866">
        <v>64</v>
      </c>
      <c r="F2866" t="s">
        <v>2318</v>
      </c>
      <c r="G2866" t="s">
        <v>691</v>
      </c>
      <c r="H2866">
        <v>19</v>
      </c>
      <c r="I2866" t="s">
        <v>99</v>
      </c>
      <c r="J2866" t="s">
        <v>38</v>
      </c>
    </row>
    <row r="2867" spans="1:10">
      <c r="A2867">
        <v>2866</v>
      </c>
      <c r="B2867" t="s">
        <v>2255</v>
      </c>
      <c r="C2867" t="s">
        <v>3584</v>
      </c>
      <c r="D2867" t="s">
        <v>2420</v>
      </c>
      <c r="E2867">
        <v>65</v>
      </c>
      <c r="F2867" t="s">
        <v>2318</v>
      </c>
      <c r="G2867" t="s">
        <v>691</v>
      </c>
      <c r="H2867">
        <v>19</v>
      </c>
      <c r="I2867" t="s">
        <v>123</v>
      </c>
      <c r="J2867" t="s">
        <v>38</v>
      </c>
    </row>
    <row r="2868" spans="1:10">
      <c r="A2868">
        <v>2867</v>
      </c>
      <c r="B2868" t="s">
        <v>2255</v>
      </c>
      <c r="C2868" t="s">
        <v>3584</v>
      </c>
      <c r="D2868" t="s">
        <v>3649</v>
      </c>
      <c r="E2868">
        <v>66</v>
      </c>
      <c r="F2868" t="s">
        <v>2318</v>
      </c>
      <c r="G2868" t="s">
        <v>691</v>
      </c>
      <c r="H2868">
        <v>20</v>
      </c>
      <c r="I2868" t="s">
        <v>137</v>
      </c>
      <c r="J2868" t="s">
        <v>38</v>
      </c>
    </row>
    <row r="2869" spans="1:10">
      <c r="A2869">
        <v>2868</v>
      </c>
      <c r="B2869" t="s">
        <v>2255</v>
      </c>
      <c r="C2869" t="s">
        <v>3584</v>
      </c>
      <c r="D2869" t="s">
        <v>3650</v>
      </c>
      <c r="E2869">
        <v>67</v>
      </c>
      <c r="F2869" t="s">
        <v>2318</v>
      </c>
      <c r="G2869" t="s">
        <v>691</v>
      </c>
      <c r="H2869">
        <v>18</v>
      </c>
      <c r="I2869" t="s">
        <v>134</v>
      </c>
      <c r="J2869" t="s">
        <v>38</v>
      </c>
    </row>
    <row r="2870" spans="1:10">
      <c r="A2870">
        <v>2869</v>
      </c>
      <c r="B2870" t="s">
        <v>2255</v>
      </c>
      <c r="C2870" t="s">
        <v>3584</v>
      </c>
      <c r="D2870" t="s">
        <v>3651</v>
      </c>
      <c r="E2870">
        <v>68</v>
      </c>
      <c r="F2870" t="s">
        <v>2318</v>
      </c>
      <c r="G2870" t="s">
        <v>691</v>
      </c>
      <c r="H2870">
        <v>19</v>
      </c>
      <c r="I2870" t="s">
        <v>134</v>
      </c>
      <c r="J2870" t="s">
        <v>38</v>
      </c>
    </row>
    <row r="2871" spans="1:10">
      <c r="A2871">
        <v>2870</v>
      </c>
      <c r="B2871" t="s">
        <v>2255</v>
      </c>
      <c r="C2871" t="s">
        <v>3584</v>
      </c>
      <c r="D2871" t="s">
        <v>3652</v>
      </c>
      <c r="E2871">
        <v>69</v>
      </c>
      <c r="F2871" t="s">
        <v>2318</v>
      </c>
      <c r="G2871" t="s">
        <v>691</v>
      </c>
      <c r="H2871">
        <v>20</v>
      </c>
      <c r="I2871" t="s">
        <v>60</v>
      </c>
      <c r="J2871" t="s">
        <v>38</v>
      </c>
    </row>
    <row r="2872" spans="1:10">
      <c r="A2872">
        <v>2871</v>
      </c>
      <c r="B2872" t="s">
        <v>2255</v>
      </c>
      <c r="C2872" t="s">
        <v>3584</v>
      </c>
      <c r="D2872" t="s">
        <v>3653</v>
      </c>
      <c r="E2872">
        <v>70</v>
      </c>
      <c r="F2872" t="s">
        <v>2318</v>
      </c>
      <c r="G2872" t="s">
        <v>691</v>
      </c>
      <c r="H2872">
        <v>17</v>
      </c>
      <c r="I2872" t="s">
        <v>9</v>
      </c>
      <c r="J2872" t="s">
        <v>38</v>
      </c>
    </row>
    <row r="2873" spans="1:10">
      <c r="A2873">
        <v>2872</v>
      </c>
      <c r="B2873" t="s">
        <v>2255</v>
      </c>
      <c r="C2873" t="s">
        <v>3584</v>
      </c>
      <c r="D2873" t="s">
        <v>3654</v>
      </c>
      <c r="E2873">
        <v>71</v>
      </c>
      <c r="F2873" t="s">
        <v>2318</v>
      </c>
      <c r="G2873" t="s">
        <v>691</v>
      </c>
      <c r="H2873">
        <v>19</v>
      </c>
      <c r="I2873" t="s">
        <v>51</v>
      </c>
      <c r="J2873" t="s">
        <v>38</v>
      </c>
    </row>
    <row r="2874" spans="1:10">
      <c r="A2874">
        <v>2873</v>
      </c>
      <c r="B2874" t="s">
        <v>2255</v>
      </c>
      <c r="C2874" t="s">
        <v>3584</v>
      </c>
      <c r="D2874" t="s">
        <v>3655</v>
      </c>
      <c r="E2874">
        <v>72</v>
      </c>
      <c r="F2874" t="s">
        <v>2318</v>
      </c>
      <c r="G2874" t="s">
        <v>691</v>
      </c>
      <c r="H2874">
        <v>17</v>
      </c>
      <c r="I2874" t="s">
        <v>14</v>
      </c>
      <c r="J2874" t="s">
        <v>38</v>
      </c>
    </row>
    <row r="2875" spans="1:10">
      <c r="A2875">
        <v>2874</v>
      </c>
      <c r="B2875" t="s">
        <v>2255</v>
      </c>
      <c r="C2875" t="s">
        <v>3584</v>
      </c>
      <c r="D2875" t="s">
        <v>3656</v>
      </c>
      <c r="E2875">
        <v>73</v>
      </c>
      <c r="F2875" t="s">
        <v>2318</v>
      </c>
      <c r="G2875" t="s">
        <v>691</v>
      </c>
      <c r="H2875">
        <v>19</v>
      </c>
      <c r="I2875" t="s">
        <v>51</v>
      </c>
      <c r="J2875" t="s">
        <v>1798</v>
      </c>
    </row>
    <row r="2876" spans="1:10">
      <c r="A2876">
        <v>2875</v>
      </c>
      <c r="B2876" t="s">
        <v>2255</v>
      </c>
      <c r="C2876" t="s">
        <v>3584</v>
      </c>
      <c r="D2876" t="s">
        <v>3657</v>
      </c>
      <c r="E2876">
        <v>74</v>
      </c>
      <c r="F2876" t="s">
        <v>2318</v>
      </c>
      <c r="G2876" t="s">
        <v>691</v>
      </c>
      <c r="H2876">
        <v>18</v>
      </c>
      <c r="I2876" t="s">
        <v>40</v>
      </c>
      <c r="J2876" t="s">
        <v>38</v>
      </c>
    </row>
    <row r="2877" spans="1:10">
      <c r="A2877">
        <v>2876</v>
      </c>
      <c r="B2877" t="s">
        <v>2255</v>
      </c>
      <c r="C2877" t="s">
        <v>3584</v>
      </c>
      <c r="D2877" t="s">
        <v>3658</v>
      </c>
      <c r="E2877">
        <v>75</v>
      </c>
      <c r="F2877" t="s">
        <v>2318</v>
      </c>
      <c r="G2877" t="s">
        <v>691</v>
      </c>
      <c r="H2877">
        <v>20</v>
      </c>
      <c r="I2877" t="s">
        <v>131</v>
      </c>
      <c r="J2877" t="s">
        <v>38</v>
      </c>
    </row>
    <row r="2878" spans="1:10">
      <c r="A2878">
        <v>2877</v>
      </c>
      <c r="B2878" t="s">
        <v>2255</v>
      </c>
      <c r="C2878" t="s">
        <v>3584</v>
      </c>
      <c r="D2878" t="s">
        <v>3659</v>
      </c>
      <c r="E2878">
        <v>76</v>
      </c>
      <c r="F2878" t="s">
        <v>2318</v>
      </c>
      <c r="G2878" t="s">
        <v>691</v>
      </c>
      <c r="H2878">
        <v>18</v>
      </c>
      <c r="I2878" t="s">
        <v>51</v>
      </c>
      <c r="J2878" t="s">
        <v>38</v>
      </c>
    </row>
    <row r="2879" spans="1:10">
      <c r="A2879">
        <v>2878</v>
      </c>
      <c r="B2879" t="s">
        <v>2255</v>
      </c>
      <c r="C2879" t="s">
        <v>3584</v>
      </c>
      <c r="D2879" t="s">
        <v>3660</v>
      </c>
      <c r="E2879">
        <v>77</v>
      </c>
      <c r="F2879" t="s">
        <v>2318</v>
      </c>
      <c r="G2879" t="s">
        <v>691</v>
      </c>
      <c r="H2879">
        <v>20</v>
      </c>
      <c r="I2879" t="s">
        <v>9</v>
      </c>
      <c r="J2879" t="s">
        <v>38</v>
      </c>
    </row>
    <row r="2880" spans="1:10">
      <c r="A2880">
        <v>2879</v>
      </c>
      <c r="B2880" t="s">
        <v>2255</v>
      </c>
      <c r="C2880" t="s">
        <v>3584</v>
      </c>
      <c r="D2880" t="s">
        <v>3661</v>
      </c>
      <c r="E2880">
        <v>78</v>
      </c>
      <c r="F2880" t="s">
        <v>2318</v>
      </c>
      <c r="G2880" t="s">
        <v>691</v>
      </c>
      <c r="H2880">
        <v>16</v>
      </c>
      <c r="I2880" t="s">
        <v>175</v>
      </c>
      <c r="J2880" t="s">
        <v>38</v>
      </c>
    </row>
    <row r="2881" spans="1:10">
      <c r="A2881">
        <v>2880</v>
      </c>
      <c r="B2881" t="s">
        <v>2255</v>
      </c>
      <c r="C2881" t="s">
        <v>3584</v>
      </c>
      <c r="D2881" t="s">
        <v>3662</v>
      </c>
      <c r="E2881">
        <v>79</v>
      </c>
      <c r="F2881" t="s">
        <v>2318</v>
      </c>
      <c r="G2881" t="s">
        <v>691</v>
      </c>
      <c r="H2881">
        <v>17</v>
      </c>
      <c r="I2881" t="s">
        <v>137</v>
      </c>
      <c r="J2881" t="s">
        <v>38</v>
      </c>
    </row>
    <row r="2882" spans="1:10">
      <c r="A2882">
        <v>2881</v>
      </c>
      <c r="B2882" t="s">
        <v>2255</v>
      </c>
      <c r="C2882" t="s">
        <v>3584</v>
      </c>
      <c r="D2882" t="s">
        <v>3663</v>
      </c>
      <c r="E2882">
        <v>80</v>
      </c>
      <c r="F2882" t="s">
        <v>2318</v>
      </c>
      <c r="G2882" t="s">
        <v>691</v>
      </c>
      <c r="H2882">
        <v>19</v>
      </c>
      <c r="I2882" t="s">
        <v>175</v>
      </c>
      <c r="J2882" t="s">
        <v>38</v>
      </c>
    </row>
    <row r="2883" spans="1:10">
      <c r="A2883">
        <v>2882</v>
      </c>
      <c r="B2883" t="s">
        <v>2255</v>
      </c>
      <c r="C2883" t="s">
        <v>3584</v>
      </c>
      <c r="D2883" t="s">
        <v>3664</v>
      </c>
      <c r="E2883">
        <v>81</v>
      </c>
      <c r="F2883" t="s">
        <v>2318</v>
      </c>
      <c r="G2883" t="s">
        <v>691</v>
      </c>
      <c r="H2883">
        <v>17</v>
      </c>
      <c r="I2883" t="s">
        <v>196</v>
      </c>
      <c r="J2883" t="s">
        <v>38</v>
      </c>
    </row>
    <row r="2884" spans="1:10">
      <c r="A2884">
        <v>2883</v>
      </c>
      <c r="B2884" t="s">
        <v>2255</v>
      </c>
      <c r="C2884" t="s">
        <v>3584</v>
      </c>
      <c r="D2884" t="s">
        <v>3665</v>
      </c>
      <c r="E2884">
        <v>82</v>
      </c>
      <c r="F2884" t="s">
        <v>2318</v>
      </c>
      <c r="G2884" t="s">
        <v>691</v>
      </c>
      <c r="H2884">
        <v>18</v>
      </c>
      <c r="I2884" t="s">
        <v>679</v>
      </c>
      <c r="J2884" t="s">
        <v>38</v>
      </c>
    </row>
    <row r="2885" spans="1:10">
      <c r="A2885">
        <v>2884</v>
      </c>
      <c r="B2885" t="s">
        <v>2255</v>
      </c>
      <c r="C2885" t="s">
        <v>3584</v>
      </c>
      <c r="D2885" t="s">
        <v>3666</v>
      </c>
      <c r="E2885">
        <v>83</v>
      </c>
      <c r="F2885" t="s">
        <v>2318</v>
      </c>
      <c r="G2885" t="s">
        <v>691</v>
      </c>
      <c r="H2885">
        <v>16</v>
      </c>
      <c r="I2885" t="s">
        <v>51</v>
      </c>
      <c r="J2885" t="s">
        <v>38</v>
      </c>
    </row>
    <row r="2886" spans="1:10">
      <c r="A2886">
        <v>2885</v>
      </c>
      <c r="B2886" t="s">
        <v>2255</v>
      </c>
      <c r="C2886" t="s">
        <v>3584</v>
      </c>
      <c r="D2886" t="s">
        <v>3667</v>
      </c>
      <c r="E2886">
        <v>84</v>
      </c>
      <c r="F2886" t="s">
        <v>2318</v>
      </c>
      <c r="G2886" t="s">
        <v>691</v>
      </c>
      <c r="H2886">
        <v>18</v>
      </c>
      <c r="I2886" t="s">
        <v>131</v>
      </c>
      <c r="J2886" t="s">
        <v>38</v>
      </c>
    </row>
    <row r="2887" spans="1:10">
      <c r="A2887">
        <v>2886</v>
      </c>
      <c r="B2887" t="s">
        <v>2255</v>
      </c>
      <c r="C2887" t="s">
        <v>3584</v>
      </c>
      <c r="D2887" t="s">
        <v>3668</v>
      </c>
      <c r="E2887">
        <v>85</v>
      </c>
      <c r="F2887" t="s">
        <v>2318</v>
      </c>
      <c r="G2887" t="s">
        <v>691</v>
      </c>
      <c r="H2887">
        <v>18</v>
      </c>
      <c r="I2887" t="s">
        <v>175</v>
      </c>
      <c r="J2887" t="s">
        <v>38</v>
      </c>
    </row>
    <row r="2888" spans="1:10">
      <c r="A2888">
        <v>2887</v>
      </c>
      <c r="B2888" t="s">
        <v>2255</v>
      </c>
      <c r="C2888" t="s">
        <v>3584</v>
      </c>
      <c r="D2888" t="s">
        <v>3669</v>
      </c>
      <c r="E2888">
        <v>86</v>
      </c>
      <c r="F2888" t="s">
        <v>2318</v>
      </c>
      <c r="G2888" t="s">
        <v>691</v>
      </c>
      <c r="H2888">
        <v>18</v>
      </c>
      <c r="I2888" t="s">
        <v>196</v>
      </c>
      <c r="J2888" t="s">
        <v>38</v>
      </c>
    </row>
    <row r="2889" spans="1:10">
      <c r="A2889">
        <v>2888</v>
      </c>
      <c r="B2889" t="s">
        <v>2255</v>
      </c>
      <c r="C2889" t="s">
        <v>3584</v>
      </c>
      <c r="D2889" t="s">
        <v>3670</v>
      </c>
      <c r="E2889">
        <v>87</v>
      </c>
      <c r="F2889" t="s">
        <v>2318</v>
      </c>
      <c r="G2889" t="s">
        <v>691</v>
      </c>
      <c r="H2889">
        <v>18</v>
      </c>
      <c r="I2889" t="s">
        <v>99</v>
      </c>
      <c r="J2889" t="s">
        <v>38</v>
      </c>
    </row>
    <row r="2890" spans="1:10">
      <c r="A2890">
        <v>2889</v>
      </c>
      <c r="B2890" t="s">
        <v>2255</v>
      </c>
      <c r="C2890" t="s">
        <v>3584</v>
      </c>
      <c r="D2890" t="s">
        <v>3671</v>
      </c>
      <c r="E2890">
        <v>88</v>
      </c>
      <c r="F2890" t="s">
        <v>2318</v>
      </c>
      <c r="G2890" t="s">
        <v>691</v>
      </c>
      <c r="H2890">
        <v>17</v>
      </c>
      <c r="I2890" t="s">
        <v>179</v>
      </c>
      <c r="J2890" t="s">
        <v>38</v>
      </c>
    </row>
    <row r="2891" spans="1:10">
      <c r="A2891">
        <v>2890</v>
      </c>
      <c r="B2891" t="s">
        <v>2255</v>
      </c>
      <c r="C2891" t="s">
        <v>3584</v>
      </c>
      <c r="D2891" t="s">
        <v>3672</v>
      </c>
      <c r="E2891">
        <v>89</v>
      </c>
      <c r="F2891" t="s">
        <v>2318</v>
      </c>
      <c r="G2891" t="s">
        <v>691</v>
      </c>
      <c r="H2891">
        <v>18</v>
      </c>
      <c r="I2891" t="s">
        <v>99</v>
      </c>
      <c r="J2891" t="s">
        <v>38</v>
      </c>
    </row>
    <row r="2892" spans="1:10">
      <c r="A2892">
        <v>2891</v>
      </c>
      <c r="B2892" t="s">
        <v>2255</v>
      </c>
      <c r="C2892" t="s">
        <v>3584</v>
      </c>
      <c r="D2892" t="s">
        <v>3673</v>
      </c>
      <c r="E2892">
        <v>90</v>
      </c>
      <c r="F2892" t="s">
        <v>2318</v>
      </c>
      <c r="G2892" t="s">
        <v>691</v>
      </c>
      <c r="H2892">
        <v>17</v>
      </c>
      <c r="I2892" t="s">
        <v>14</v>
      </c>
      <c r="J2892" t="s">
        <v>38</v>
      </c>
    </row>
    <row r="2893" spans="1:10">
      <c r="A2893">
        <v>2892</v>
      </c>
      <c r="B2893" t="s">
        <v>2255</v>
      </c>
      <c r="C2893" t="s">
        <v>3584</v>
      </c>
      <c r="D2893" t="s">
        <v>3674</v>
      </c>
      <c r="E2893">
        <v>91</v>
      </c>
      <c r="F2893" t="s">
        <v>2318</v>
      </c>
      <c r="G2893" t="s">
        <v>691</v>
      </c>
      <c r="H2893">
        <v>18</v>
      </c>
      <c r="I2893" t="s">
        <v>175</v>
      </c>
      <c r="J2893" t="s">
        <v>38</v>
      </c>
    </row>
    <row r="2894" spans="1:10">
      <c r="A2894">
        <v>2893</v>
      </c>
      <c r="B2894" t="s">
        <v>2255</v>
      </c>
      <c r="C2894" t="s">
        <v>3584</v>
      </c>
      <c r="D2894" t="s">
        <v>3675</v>
      </c>
      <c r="E2894">
        <v>92</v>
      </c>
      <c r="F2894" t="s">
        <v>2318</v>
      </c>
      <c r="G2894" t="s">
        <v>691</v>
      </c>
      <c r="H2894">
        <v>16</v>
      </c>
      <c r="I2894" t="s">
        <v>30</v>
      </c>
      <c r="J2894" t="s">
        <v>38</v>
      </c>
    </row>
    <row r="2895" spans="1:10">
      <c r="A2895">
        <v>2894</v>
      </c>
      <c r="B2895" t="s">
        <v>2255</v>
      </c>
      <c r="C2895" t="s">
        <v>3584</v>
      </c>
      <c r="D2895" t="s">
        <v>3676</v>
      </c>
      <c r="E2895">
        <v>93</v>
      </c>
      <c r="F2895" t="s">
        <v>2318</v>
      </c>
      <c r="G2895" t="s">
        <v>691</v>
      </c>
      <c r="H2895">
        <v>18</v>
      </c>
      <c r="I2895" t="s">
        <v>9</v>
      </c>
      <c r="J2895" t="s">
        <v>38</v>
      </c>
    </row>
    <row r="2896" spans="1:10">
      <c r="A2896">
        <v>2895</v>
      </c>
      <c r="B2896" t="s">
        <v>2255</v>
      </c>
      <c r="C2896" t="s">
        <v>3584</v>
      </c>
      <c r="D2896" t="s">
        <v>3677</v>
      </c>
      <c r="E2896">
        <v>94</v>
      </c>
      <c r="F2896" t="s">
        <v>2318</v>
      </c>
      <c r="G2896" t="s">
        <v>691</v>
      </c>
      <c r="H2896">
        <v>20</v>
      </c>
      <c r="I2896" t="s">
        <v>1427</v>
      </c>
      <c r="J2896" t="s">
        <v>38</v>
      </c>
    </row>
    <row r="2897" spans="1:10">
      <c r="A2897">
        <v>2896</v>
      </c>
      <c r="B2897" t="s">
        <v>2255</v>
      </c>
      <c r="C2897" t="s">
        <v>3584</v>
      </c>
      <c r="D2897" t="s">
        <v>3678</v>
      </c>
      <c r="E2897">
        <v>95</v>
      </c>
      <c r="F2897" t="s">
        <v>2318</v>
      </c>
      <c r="G2897" t="s">
        <v>691</v>
      </c>
      <c r="H2897">
        <v>17</v>
      </c>
      <c r="I2897" t="s">
        <v>131</v>
      </c>
      <c r="J2897" t="s">
        <v>38</v>
      </c>
    </row>
    <row r="2898" spans="1:10">
      <c r="A2898">
        <v>2897</v>
      </c>
      <c r="B2898" t="s">
        <v>2255</v>
      </c>
      <c r="C2898" t="s">
        <v>3584</v>
      </c>
      <c r="D2898" t="s">
        <v>3679</v>
      </c>
      <c r="E2898">
        <v>96</v>
      </c>
      <c r="F2898" t="s">
        <v>2318</v>
      </c>
      <c r="G2898" t="s">
        <v>691</v>
      </c>
      <c r="H2898">
        <v>17</v>
      </c>
      <c r="I2898" t="s">
        <v>56</v>
      </c>
      <c r="J2898" t="s">
        <v>38</v>
      </c>
    </row>
    <row r="2899" spans="1:10">
      <c r="A2899">
        <v>2898</v>
      </c>
      <c r="B2899" t="s">
        <v>2255</v>
      </c>
      <c r="C2899" t="s">
        <v>3584</v>
      </c>
      <c r="D2899" t="s">
        <v>3680</v>
      </c>
      <c r="E2899">
        <v>97</v>
      </c>
      <c r="F2899" t="s">
        <v>2318</v>
      </c>
      <c r="G2899" t="s">
        <v>691</v>
      </c>
      <c r="H2899">
        <v>18</v>
      </c>
      <c r="I2899" t="s">
        <v>51</v>
      </c>
      <c r="J2899" t="s">
        <v>38</v>
      </c>
    </row>
    <row r="2900" spans="1:10">
      <c r="A2900">
        <v>2899</v>
      </c>
      <c r="B2900" t="s">
        <v>2255</v>
      </c>
      <c r="C2900" t="s">
        <v>3584</v>
      </c>
      <c r="D2900" t="s">
        <v>3681</v>
      </c>
      <c r="E2900">
        <v>98</v>
      </c>
      <c r="F2900" t="s">
        <v>2318</v>
      </c>
      <c r="G2900" t="s">
        <v>691</v>
      </c>
      <c r="H2900">
        <v>17</v>
      </c>
      <c r="I2900" t="s">
        <v>14</v>
      </c>
      <c r="J2900" t="s">
        <v>38</v>
      </c>
    </row>
    <row r="2901" spans="1:10">
      <c r="A2901">
        <v>2900</v>
      </c>
      <c r="B2901" t="s">
        <v>2255</v>
      </c>
      <c r="C2901" t="s">
        <v>3584</v>
      </c>
      <c r="D2901" t="s">
        <v>3682</v>
      </c>
      <c r="E2901">
        <v>99</v>
      </c>
      <c r="F2901" t="s">
        <v>2318</v>
      </c>
      <c r="G2901" t="s">
        <v>691</v>
      </c>
      <c r="H2901">
        <v>16</v>
      </c>
      <c r="I2901" t="s">
        <v>165</v>
      </c>
      <c r="J2901" t="s">
        <v>38</v>
      </c>
    </row>
    <row r="2902" spans="1:10">
      <c r="A2902">
        <v>2901</v>
      </c>
      <c r="B2902" t="s">
        <v>2255</v>
      </c>
      <c r="C2902" t="s">
        <v>3584</v>
      </c>
      <c r="D2902" t="s">
        <v>3683</v>
      </c>
      <c r="E2902">
        <v>100</v>
      </c>
      <c r="F2902" t="s">
        <v>2318</v>
      </c>
      <c r="G2902" t="s">
        <v>691</v>
      </c>
      <c r="H2902">
        <v>16</v>
      </c>
      <c r="I2902" t="s">
        <v>196</v>
      </c>
      <c r="J2902" t="s">
        <v>38</v>
      </c>
    </row>
    <row r="2903" spans="1:10">
      <c r="A2903">
        <v>2902</v>
      </c>
      <c r="B2903" t="s">
        <v>2255</v>
      </c>
      <c r="C2903" t="s">
        <v>3584</v>
      </c>
      <c r="D2903" t="s">
        <v>3684</v>
      </c>
      <c r="E2903">
        <v>101</v>
      </c>
      <c r="F2903" t="s">
        <v>2318</v>
      </c>
      <c r="G2903" t="s">
        <v>691</v>
      </c>
      <c r="H2903">
        <v>16</v>
      </c>
      <c r="I2903" t="s">
        <v>9</v>
      </c>
      <c r="J2903" t="s">
        <v>38</v>
      </c>
    </row>
    <row r="2904" spans="1:10">
      <c r="A2904">
        <v>2903</v>
      </c>
      <c r="B2904" t="s">
        <v>2255</v>
      </c>
      <c r="C2904" t="s">
        <v>3584</v>
      </c>
      <c r="D2904" t="s">
        <v>3685</v>
      </c>
      <c r="E2904">
        <v>102</v>
      </c>
      <c r="F2904" t="s">
        <v>2318</v>
      </c>
      <c r="G2904" t="s">
        <v>691</v>
      </c>
      <c r="H2904">
        <v>17</v>
      </c>
      <c r="I2904" t="s">
        <v>123</v>
      </c>
      <c r="J2904" t="s">
        <v>3686</v>
      </c>
    </row>
    <row r="2905" spans="1:10">
      <c r="A2905">
        <v>2904</v>
      </c>
      <c r="B2905" t="s">
        <v>2255</v>
      </c>
      <c r="C2905" t="s">
        <v>3584</v>
      </c>
      <c r="D2905" t="s">
        <v>3687</v>
      </c>
      <c r="E2905">
        <v>103</v>
      </c>
      <c r="F2905" t="s">
        <v>2318</v>
      </c>
      <c r="G2905" t="s">
        <v>691</v>
      </c>
      <c r="H2905">
        <v>17</v>
      </c>
      <c r="I2905" t="s">
        <v>94</v>
      </c>
      <c r="J2905" t="s">
        <v>38</v>
      </c>
    </row>
    <row r="2906" spans="1:10">
      <c r="A2906">
        <v>2905</v>
      </c>
      <c r="B2906" t="s">
        <v>2255</v>
      </c>
      <c r="C2906" t="s">
        <v>3584</v>
      </c>
      <c r="D2906" t="s">
        <v>3688</v>
      </c>
      <c r="E2906">
        <v>104</v>
      </c>
      <c r="F2906" t="s">
        <v>2318</v>
      </c>
      <c r="G2906" t="s">
        <v>691</v>
      </c>
      <c r="H2906">
        <v>18</v>
      </c>
      <c r="I2906" t="s">
        <v>134</v>
      </c>
      <c r="J2906" t="s">
        <v>38</v>
      </c>
    </row>
    <row r="2907" spans="1:10">
      <c r="A2907">
        <v>2906</v>
      </c>
      <c r="B2907" t="s">
        <v>2255</v>
      </c>
      <c r="C2907" t="s">
        <v>3689</v>
      </c>
      <c r="D2907" t="s">
        <v>3690</v>
      </c>
      <c r="E2907">
        <v>1</v>
      </c>
      <c r="F2907" t="s">
        <v>522</v>
      </c>
      <c r="G2907" t="s">
        <v>523</v>
      </c>
      <c r="H2907">
        <v>32</v>
      </c>
      <c r="I2907" t="s">
        <v>175</v>
      </c>
      <c r="J2907" t="s">
        <v>38</v>
      </c>
    </row>
    <row r="2908" spans="1:10">
      <c r="A2908">
        <v>2907</v>
      </c>
      <c r="B2908" t="s">
        <v>2255</v>
      </c>
      <c r="C2908" t="s">
        <v>3689</v>
      </c>
      <c r="D2908" t="s">
        <v>3691</v>
      </c>
      <c r="E2908">
        <v>2</v>
      </c>
      <c r="F2908" t="s">
        <v>354</v>
      </c>
      <c r="G2908" t="s">
        <v>355</v>
      </c>
      <c r="H2908">
        <v>29</v>
      </c>
      <c r="I2908" t="s">
        <v>44</v>
      </c>
      <c r="J2908" t="s">
        <v>38</v>
      </c>
    </row>
    <row r="2909" spans="1:10">
      <c r="A2909">
        <v>2908</v>
      </c>
      <c r="B2909" t="s">
        <v>2255</v>
      </c>
      <c r="C2909" t="s">
        <v>3689</v>
      </c>
      <c r="D2909" t="s">
        <v>3692</v>
      </c>
      <c r="E2909">
        <v>3</v>
      </c>
      <c r="F2909" t="s">
        <v>433</v>
      </c>
      <c r="G2909" t="s">
        <v>434</v>
      </c>
      <c r="H2909">
        <v>26</v>
      </c>
      <c r="I2909" t="s">
        <v>40</v>
      </c>
      <c r="J2909" t="s">
        <v>38</v>
      </c>
    </row>
    <row r="2910" spans="1:10">
      <c r="A2910">
        <v>2909</v>
      </c>
      <c r="B2910" t="s">
        <v>2255</v>
      </c>
      <c r="C2910" t="s">
        <v>3689</v>
      </c>
      <c r="D2910" t="s">
        <v>3693</v>
      </c>
      <c r="E2910">
        <v>4</v>
      </c>
      <c r="F2910" t="s">
        <v>167</v>
      </c>
      <c r="G2910" t="s">
        <v>168</v>
      </c>
      <c r="H2910">
        <v>34</v>
      </c>
      <c r="I2910" t="s">
        <v>94</v>
      </c>
      <c r="J2910" t="s">
        <v>38</v>
      </c>
    </row>
    <row r="2911" spans="1:10">
      <c r="A2911">
        <v>2910</v>
      </c>
      <c r="B2911" t="s">
        <v>2255</v>
      </c>
      <c r="C2911" t="s">
        <v>3689</v>
      </c>
      <c r="D2911" t="s">
        <v>3694</v>
      </c>
      <c r="E2911">
        <v>5</v>
      </c>
      <c r="F2911" t="s">
        <v>946</v>
      </c>
      <c r="G2911" t="s">
        <v>947</v>
      </c>
      <c r="H2911">
        <v>34</v>
      </c>
      <c r="I2911" t="s">
        <v>9</v>
      </c>
      <c r="J2911" t="s">
        <v>38</v>
      </c>
    </row>
    <row r="2912" spans="1:10">
      <c r="A2912">
        <v>2911</v>
      </c>
      <c r="B2912" t="s">
        <v>2255</v>
      </c>
      <c r="C2912" t="s">
        <v>3689</v>
      </c>
      <c r="D2912" t="s">
        <v>3695</v>
      </c>
      <c r="E2912">
        <v>6</v>
      </c>
      <c r="F2912" t="s">
        <v>946</v>
      </c>
      <c r="G2912" t="s">
        <v>947</v>
      </c>
      <c r="H2912">
        <v>23</v>
      </c>
      <c r="I2912" t="s">
        <v>44</v>
      </c>
      <c r="J2912" t="s">
        <v>38</v>
      </c>
    </row>
    <row r="2913" spans="1:10">
      <c r="A2913">
        <v>2912</v>
      </c>
      <c r="B2913" t="s">
        <v>2255</v>
      </c>
      <c r="C2913" t="s">
        <v>3689</v>
      </c>
      <c r="D2913" t="s">
        <v>3696</v>
      </c>
      <c r="E2913">
        <v>7</v>
      </c>
      <c r="F2913" t="s">
        <v>755</v>
      </c>
      <c r="G2913" t="s">
        <v>756</v>
      </c>
      <c r="H2913">
        <v>32</v>
      </c>
      <c r="I2913" t="s">
        <v>99</v>
      </c>
      <c r="J2913" t="s">
        <v>38</v>
      </c>
    </row>
    <row r="2914" spans="1:10">
      <c r="A2914">
        <v>2913</v>
      </c>
      <c r="B2914" t="s">
        <v>2255</v>
      </c>
      <c r="C2914" t="s">
        <v>3689</v>
      </c>
      <c r="D2914" t="s">
        <v>3697</v>
      </c>
      <c r="E2914">
        <v>8</v>
      </c>
      <c r="F2914" t="s">
        <v>1315</v>
      </c>
      <c r="G2914" t="s">
        <v>1316</v>
      </c>
      <c r="H2914">
        <v>28</v>
      </c>
      <c r="I2914" t="s">
        <v>621</v>
      </c>
      <c r="J2914" t="s">
        <v>38</v>
      </c>
    </row>
    <row r="2915" spans="1:10">
      <c r="A2915">
        <v>2914</v>
      </c>
      <c r="B2915" t="s">
        <v>2255</v>
      </c>
      <c r="C2915" t="s">
        <v>3689</v>
      </c>
      <c r="D2915" t="s">
        <v>3698</v>
      </c>
      <c r="E2915">
        <v>9</v>
      </c>
      <c r="F2915" t="s">
        <v>1315</v>
      </c>
      <c r="G2915" t="s">
        <v>1316</v>
      </c>
      <c r="H2915">
        <v>27</v>
      </c>
      <c r="I2915" t="s">
        <v>99</v>
      </c>
      <c r="J2915" t="s">
        <v>38</v>
      </c>
    </row>
    <row r="2916" spans="1:10">
      <c r="A2916">
        <v>2915</v>
      </c>
      <c r="B2916" t="s">
        <v>2255</v>
      </c>
      <c r="C2916" t="s">
        <v>3689</v>
      </c>
      <c r="D2916" t="s">
        <v>3699</v>
      </c>
      <c r="E2916">
        <v>10</v>
      </c>
      <c r="F2916" t="s">
        <v>1315</v>
      </c>
      <c r="G2916" t="s">
        <v>1316</v>
      </c>
      <c r="H2916">
        <v>27</v>
      </c>
      <c r="I2916" t="s">
        <v>99</v>
      </c>
      <c r="J2916" t="s">
        <v>38</v>
      </c>
    </row>
    <row r="2917" spans="1:10">
      <c r="A2917">
        <v>2916</v>
      </c>
      <c r="B2917" t="s">
        <v>2255</v>
      </c>
      <c r="C2917" t="s">
        <v>3689</v>
      </c>
      <c r="D2917" t="s">
        <v>3700</v>
      </c>
      <c r="E2917">
        <v>11</v>
      </c>
      <c r="F2917" t="s">
        <v>177</v>
      </c>
      <c r="G2917" t="s">
        <v>178</v>
      </c>
      <c r="H2917">
        <v>28</v>
      </c>
      <c r="I2917" t="s">
        <v>51</v>
      </c>
      <c r="J2917" t="s">
        <v>22</v>
      </c>
    </row>
    <row r="2918" spans="1:10">
      <c r="A2918">
        <v>2917</v>
      </c>
      <c r="B2918" t="s">
        <v>2255</v>
      </c>
      <c r="C2918" t="s">
        <v>3689</v>
      </c>
      <c r="D2918" t="s">
        <v>3701</v>
      </c>
      <c r="E2918">
        <v>12</v>
      </c>
      <c r="F2918" t="s">
        <v>688</v>
      </c>
      <c r="G2918" t="s">
        <v>689</v>
      </c>
      <c r="H2918">
        <v>29</v>
      </c>
      <c r="I2918" t="s">
        <v>35</v>
      </c>
      <c r="J2918" t="s">
        <v>38</v>
      </c>
    </row>
    <row r="2919" spans="1:10">
      <c r="A2919">
        <v>2918</v>
      </c>
      <c r="B2919" t="s">
        <v>2255</v>
      </c>
      <c r="C2919" t="s">
        <v>3689</v>
      </c>
      <c r="D2919" t="s">
        <v>3702</v>
      </c>
      <c r="E2919">
        <v>13</v>
      </c>
      <c r="F2919" t="s">
        <v>761</v>
      </c>
      <c r="G2919" t="s">
        <v>762</v>
      </c>
      <c r="H2919">
        <v>26</v>
      </c>
      <c r="I2919" t="s">
        <v>264</v>
      </c>
      <c r="J2919" t="s">
        <v>38</v>
      </c>
    </row>
    <row r="2920" spans="1:10">
      <c r="A2920">
        <v>2919</v>
      </c>
      <c r="B2920" t="s">
        <v>2255</v>
      </c>
      <c r="C2920" t="s">
        <v>3689</v>
      </c>
      <c r="D2920" t="s">
        <v>3703</v>
      </c>
      <c r="E2920">
        <v>14</v>
      </c>
      <c r="F2920" t="s">
        <v>371</v>
      </c>
      <c r="G2920" t="s">
        <v>372</v>
      </c>
      <c r="H2920">
        <v>27</v>
      </c>
      <c r="I2920" t="s">
        <v>51</v>
      </c>
      <c r="J2920" t="s">
        <v>22</v>
      </c>
    </row>
    <row r="2921" spans="1:10">
      <c r="A2921">
        <v>2920</v>
      </c>
      <c r="B2921" t="s">
        <v>2255</v>
      </c>
      <c r="C2921" t="s">
        <v>3689</v>
      </c>
      <c r="D2921" t="s">
        <v>3704</v>
      </c>
      <c r="E2921">
        <v>15</v>
      </c>
      <c r="F2921" t="s">
        <v>371</v>
      </c>
      <c r="G2921" t="s">
        <v>372</v>
      </c>
      <c r="H2921">
        <v>29</v>
      </c>
      <c r="I2921" t="s">
        <v>14</v>
      </c>
      <c r="J2921" t="s">
        <v>38</v>
      </c>
    </row>
    <row r="2922" spans="1:10">
      <c r="A2922">
        <v>2921</v>
      </c>
      <c r="B2922" t="s">
        <v>2255</v>
      </c>
      <c r="C2922" t="s">
        <v>3689</v>
      </c>
      <c r="D2922" t="s">
        <v>3705</v>
      </c>
      <c r="E2922">
        <v>16</v>
      </c>
      <c r="F2922" t="s">
        <v>957</v>
      </c>
      <c r="G2922" t="s">
        <v>958</v>
      </c>
      <c r="H2922">
        <v>30</v>
      </c>
      <c r="I2922" t="s">
        <v>134</v>
      </c>
      <c r="J2922" t="s">
        <v>38</v>
      </c>
    </row>
    <row r="2923" spans="1:10">
      <c r="A2923">
        <v>2922</v>
      </c>
      <c r="B2923" t="s">
        <v>2255</v>
      </c>
      <c r="C2923" t="s">
        <v>3689</v>
      </c>
      <c r="D2923" t="s">
        <v>3706</v>
      </c>
      <c r="E2923">
        <v>17</v>
      </c>
      <c r="F2923" t="s">
        <v>957</v>
      </c>
      <c r="G2923" t="s">
        <v>958</v>
      </c>
      <c r="H2923">
        <v>29</v>
      </c>
      <c r="I2923" t="s">
        <v>94</v>
      </c>
      <c r="J2923" t="s">
        <v>38</v>
      </c>
    </row>
    <row r="2924" spans="1:10">
      <c r="A2924">
        <v>2923</v>
      </c>
      <c r="B2924" t="s">
        <v>2255</v>
      </c>
      <c r="C2924" t="s">
        <v>3689</v>
      </c>
      <c r="D2924" t="s">
        <v>3707</v>
      </c>
      <c r="E2924">
        <v>18</v>
      </c>
      <c r="F2924" t="s">
        <v>1184</v>
      </c>
      <c r="G2924" t="s">
        <v>1185</v>
      </c>
      <c r="H2924">
        <v>32</v>
      </c>
      <c r="I2924" t="s">
        <v>264</v>
      </c>
      <c r="J2924" t="s">
        <v>38</v>
      </c>
    </row>
    <row r="2925" spans="1:10">
      <c r="A2925">
        <v>2924</v>
      </c>
      <c r="B2925" t="s">
        <v>2255</v>
      </c>
      <c r="C2925" t="s">
        <v>3689</v>
      </c>
      <c r="D2925" t="s">
        <v>3708</v>
      </c>
      <c r="E2925">
        <v>19</v>
      </c>
      <c r="F2925" t="s">
        <v>1184</v>
      </c>
      <c r="G2925" t="s">
        <v>1185</v>
      </c>
      <c r="H2925">
        <v>22</v>
      </c>
      <c r="I2925" t="s">
        <v>134</v>
      </c>
      <c r="J2925" t="s">
        <v>38</v>
      </c>
    </row>
    <row r="2926" spans="1:10">
      <c r="A2926">
        <v>2925</v>
      </c>
      <c r="B2926" t="s">
        <v>2255</v>
      </c>
      <c r="C2926" t="s">
        <v>3689</v>
      </c>
      <c r="D2926" t="s">
        <v>3709</v>
      </c>
      <c r="E2926">
        <v>20</v>
      </c>
      <c r="F2926" t="s">
        <v>1184</v>
      </c>
      <c r="G2926" t="s">
        <v>1185</v>
      </c>
      <c r="H2926">
        <v>23</v>
      </c>
      <c r="I2926" t="s">
        <v>40</v>
      </c>
      <c r="J2926" t="s">
        <v>38</v>
      </c>
    </row>
    <row r="2927" spans="1:10">
      <c r="A2927">
        <v>2926</v>
      </c>
      <c r="B2927" t="s">
        <v>2255</v>
      </c>
      <c r="C2927" t="s">
        <v>3689</v>
      </c>
      <c r="D2927" t="s">
        <v>3710</v>
      </c>
      <c r="E2927">
        <v>21</v>
      </c>
      <c r="F2927" t="s">
        <v>1184</v>
      </c>
      <c r="G2927" t="s">
        <v>1185</v>
      </c>
      <c r="H2927">
        <v>25</v>
      </c>
      <c r="I2927" t="s">
        <v>51</v>
      </c>
      <c r="J2927" t="s">
        <v>38</v>
      </c>
    </row>
    <row r="2928" spans="1:10">
      <c r="A2928">
        <v>2927</v>
      </c>
      <c r="B2928" t="s">
        <v>2255</v>
      </c>
      <c r="C2928" t="s">
        <v>3689</v>
      </c>
      <c r="D2928" t="s">
        <v>3711</v>
      </c>
      <c r="E2928">
        <v>22</v>
      </c>
      <c r="F2928" t="s">
        <v>890</v>
      </c>
      <c r="G2928" t="s">
        <v>891</v>
      </c>
      <c r="H2928">
        <v>30</v>
      </c>
      <c r="I2928" t="s">
        <v>179</v>
      </c>
      <c r="J2928" t="s">
        <v>38</v>
      </c>
    </row>
    <row r="2929" spans="1:10">
      <c r="A2929">
        <v>2928</v>
      </c>
      <c r="B2929" t="s">
        <v>2255</v>
      </c>
      <c r="C2929" t="s">
        <v>3689</v>
      </c>
      <c r="D2929" t="s">
        <v>3712</v>
      </c>
      <c r="E2929">
        <v>23</v>
      </c>
      <c r="F2929" t="s">
        <v>282</v>
      </c>
      <c r="G2929" t="s">
        <v>283</v>
      </c>
      <c r="H2929">
        <v>31</v>
      </c>
      <c r="I2929" t="s">
        <v>14</v>
      </c>
      <c r="J2929" t="s">
        <v>15</v>
      </c>
    </row>
    <row r="2930" spans="1:10">
      <c r="A2930">
        <v>2929</v>
      </c>
      <c r="B2930" t="s">
        <v>2255</v>
      </c>
      <c r="C2930" t="s">
        <v>3689</v>
      </c>
      <c r="D2930" t="s">
        <v>3713</v>
      </c>
      <c r="E2930">
        <v>24</v>
      </c>
      <c r="F2930" t="s">
        <v>285</v>
      </c>
      <c r="G2930" t="s">
        <v>286</v>
      </c>
      <c r="H2930">
        <v>22</v>
      </c>
      <c r="I2930" t="s">
        <v>175</v>
      </c>
      <c r="J2930" t="s">
        <v>38</v>
      </c>
    </row>
    <row r="2931" spans="1:10">
      <c r="A2931">
        <v>2930</v>
      </c>
      <c r="B2931" t="s">
        <v>2255</v>
      </c>
      <c r="C2931" t="s">
        <v>3689</v>
      </c>
      <c r="D2931" t="s">
        <v>3714</v>
      </c>
      <c r="E2931">
        <v>25</v>
      </c>
      <c r="F2931" t="s">
        <v>2284</v>
      </c>
      <c r="G2931" t="s">
        <v>2285</v>
      </c>
      <c r="H2931">
        <v>25</v>
      </c>
      <c r="I2931" t="s">
        <v>9</v>
      </c>
      <c r="J2931" t="s">
        <v>38</v>
      </c>
    </row>
    <row r="2932" spans="1:10">
      <c r="A2932">
        <v>2931</v>
      </c>
      <c r="B2932" t="s">
        <v>2255</v>
      </c>
      <c r="C2932" t="s">
        <v>3689</v>
      </c>
      <c r="D2932" t="s">
        <v>3715</v>
      </c>
      <c r="E2932">
        <v>26</v>
      </c>
      <c r="F2932" t="s">
        <v>2292</v>
      </c>
      <c r="G2932" t="s">
        <v>2293</v>
      </c>
      <c r="H2932">
        <v>23</v>
      </c>
      <c r="I2932" t="s">
        <v>21</v>
      </c>
      <c r="J2932" t="s">
        <v>38</v>
      </c>
    </row>
    <row r="2933" spans="1:10">
      <c r="A2933">
        <v>2932</v>
      </c>
      <c r="B2933" t="s">
        <v>2255</v>
      </c>
      <c r="C2933" t="s">
        <v>3689</v>
      </c>
      <c r="D2933" t="s">
        <v>3716</v>
      </c>
      <c r="E2933">
        <v>27</v>
      </c>
      <c r="F2933" t="s">
        <v>3153</v>
      </c>
      <c r="G2933" t="s">
        <v>3154</v>
      </c>
      <c r="H2933">
        <v>21</v>
      </c>
      <c r="I2933" t="s">
        <v>123</v>
      </c>
      <c r="J2933" t="s">
        <v>38</v>
      </c>
    </row>
    <row r="2934" spans="1:10">
      <c r="A2934">
        <v>2933</v>
      </c>
      <c r="B2934" t="s">
        <v>2255</v>
      </c>
      <c r="C2934" t="s">
        <v>3689</v>
      </c>
      <c r="D2934" t="s">
        <v>3717</v>
      </c>
      <c r="E2934">
        <v>28</v>
      </c>
      <c r="F2934" t="s">
        <v>3718</v>
      </c>
      <c r="G2934" t="s">
        <v>3719</v>
      </c>
      <c r="H2934">
        <v>23</v>
      </c>
      <c r="I2934" t="s">
        <v>14</v>
      </c>
      <c r="J2934" t="s">
        <v>22</v>
      </c>
    </row>
    <row r="2935" spans="1:10">
      <c r="A2935">
        <v>2934</v>
      </c>
      <c r="B2935" t="s">
        <v>2255</v>
      </c>
      <c r="C2935" t="s">
        <v>3689</v>
      </c>
      <c r="D2935" t="s">
        <v>3720</v>
      </c>
      <c r="E2935">
        <v>29</v>
      </c>
      <c r="F2935" t="s">
        <v>548</v>
      </c>
      <c r="G2935" t="s">
        <v>549</v>
      </c>
      <c r="H2935">
        <v>23</v>
      </c>
      <c r="I2935" t="s">
        <v>123</v>
      </c>
      <c r="J2935" t="s">
        <v>38</v>
      </c>
    </row>
    <row r="2936" spans="1:10">
      <c r="A2936">
        <v>2935</v>
      </c>
      <c r="B2936" t="s">
        <v>2255</v>
      </c>
      <c r="C2936" t="s">
        <v>3689</v>
      </c>
      <c r="D2936" t="s">
        <v>3721</v>
      </c>
      <c r="E2936">
        <v>30</v>
      </c>
      <c r="F2936" t="s">
        <v>377</v>
      </c>
      <c r="G2936" t="s">
        <v>378</v>
      </c>
      <c r="H2936">
        <v>21</v>
      </c>
      <c r="I2936" t="s">
        <v>60</v>
      </c>
      <c r="J2936" t="s">
        <v>38</v>
      </c>
    </row>
    <row r="2937" spans="1:10">
      <c r="A2937">
        <v>2936</v>
      </c>
      <c r="B2937" t="s">
        <v>2255</v>
      </c>
      <c r="C2937" t="s">
        <v>3689</v>
      </c>
      <c r="D2937" t="s">
        <v>3722</v>
      </c>
      <c r="E2937">
        <v>31</v>
      </c>
      <c r="F2937" t="s">
        <v>2556</v>
      </c>
      <c r="G2937" t="s">
        <v>2557</v>
      </c>
      <c r="H2937">
        <v>28</v>
      </c>
      <c r="I2937" t="s">
        <v>30</v>
      </c>
      <c r="J2937" t="s">
        <v>22</v>
      </c>
    </row>
    <row r="2938" spans="1:10">
      <c r="A2938">
        <v>2937</v>
      </c>
      <c r="B2938" t="s">
        <v>2255</v>
      </c>
      <c r="C2938" t="s">
        <v>3689</v>
      </c>
      <c r="D2938" t="s">
        <v>3723</v>
      </c>
      <c r="E2938">
        <v>32</v>
      </c>
      <c r="F2938" t="s">
        <v>461</v>
      </c>
      <c r="G2938" t="s">
        <v>462</v>
      </c>
      <c r="H2938">
        <v>19</v>
      </c>
      <c r="I2938" t="s">
        <v>175</v>
      </c>
      <c r="J2938" t="s">
        <v>38</v>
      </c>
    </row>
    <row r="2939" spans="1:10">
      <c r="A2939">
        <v>2938</v>
      </c>
      <c r="B2939" t="s">
        <v>2255</v>
      </c>
      <c r="C2939" t="s">
        <v>3689</v>
      </c>
      <c r="D2939" t="s">
        <v>3724</v>
      </c>
      <c r="E2939">
        <v>33</v>
      </c>
      <c r="F2939" t="s">
        <v>825</v>
      </c>
      <c r="G2939" t="s">
        <v>826</v>
      </c>
      <c r="H2939">
        <v>21</v>
      </c>
      <c r="I2939" t="s">
        <v>51</v>
      </c>
      <c r="J2939" t="s">
        <v>38</v>
      </c>
    </row>
    <row r="2940" spans="1:10">
      <c r="A2940">
        <v>2939</v>
      </c>
      <c r="B2940" t="s">
        <v>2255</v>
      </c>
      <c r="C2940" t="s">
        <v>3689</v>
      </c>
      <c r="D2940" t="s">
        <v>3725</v>
      </c>
      <c r="E2940">
        <v>34</v>
      </c>
      <c r="F2940" t="s">
        <v>3254</v>
      </c>
      <c r="G2940" t="s">
        <v>3255</v>
      </c>
      <c r="H2940">
        <v>23</v>
      </c>
      <c r="I2940" t="s">
        <v>99</v>
      </c>
      <c r="J2940" t="s">
        <v>38</v>
      </c>
    </row>
    <row r="2941" spans="1:10">
      <c r="A2941">
        <v>2940</v>
      </c>
      <c r="B2941" t="s">
        <v>2255</v>
      </c>
      <c r="C2941" t="s">
        <v>3689</v>
      </c>
      <c r="D2941" t="s">
        <v>3726</v>
      </c>
      <c r="E2941">
        <v>35</v>
      </c>
      <c r="F2941" t="s">
        <v>87</v>
      </c>
      <c r="G2941" t="s">
        <v>88</v>
      </c>
      <c r="H2941">
        <v>21</v>
      </c>
      <c r="I2941" t="s">
        <v>117</v>
      </c>
      <c r="J2941" t="s">
        <v>38</v>
      </c>
    </row>
    <row r="2942" spans="1:10">
      <c r="A2942">
        <v>2941</v>
      </c>
      <c r="B2942" t="s">
        <v>2255</v>
      </c>
      <c r="C2942" t="s">
        <v>3689</v>
      </c>
      <c r="D2942" t="s">
        <v>3727</v>
      </c>
      <c r="E2942">
        <v>36</v>
      </c>
      <c r="F2942" t="s">
        <v>464</v>
      </c>
      <c r="G2942" t="s">
        <v>465</v>
      </c>
      <c r="H2942">
        <v>23</v>
      </c>
      <c r="I2942" t="s">
        <v>9</v>
      </c>
      <c r="J2942" t="s">
        <v>38</v>
      </c>
    </row>
    <row r="2943" spans="1:10">
      <c r="A2943">
        <v>2942</v>
      </c>
      <c r="B2943" t="s">
        <v>2255</v>
      </c>
      <c r="C2943" t="s">
        <v>3689</v>
      </c>
      <c r="D2943" t="s">
        <v>3728</v>
      </c>
      <c r="E2943">
        <v>37</v>
      </c>
      <c r="F2943" t="s">
        <v>1322</v>
      </c>
      <c r="G2943" t="s">
        <v>1323</v>
      </c>
      <c r="H2943">
        <v>20</v>
      </c>
      <c r="I2943" t="s">
        <v>14</v>
      </c>
      <c r="J2943" t="s">
        <v>38</v>
      </c>
    </row>
    <row r="2944" spans="1:10">
      <c r="A2944">
        <v>2943</v>
      </c>
      <c r="B2944" t="s">
        <v>2255</v>
      </c>
      <c r="C2944" t="s">
        <v>3689</v>
      </c>
      <c r="D2944" t="s">
        <v>3729</v>
      </c>
      <c r="E2944">
        <v>38</v>
      </c>
      <c r="F2944" t="s">
        <v>1082</v>
      </c>
      <c r="G2944" t="s">
        <v>1083</v>
      </c>
      <c r="H2944">
        <v>21</v>
      </c>
      <c r="I2944" t="s">
        <v>14</v>
      </c>
      <c r="J2944" t="s">
        <v>38</v>
      </c>
    </row>
    <row r="2945" spans="1:10">
      <c r="A2945">
        <v>2944</v>
      </c>
      <c r="B2945" t="s">
        <v>2255</v>
      </c>
      <c r="C2945" t="s">
        <v>3689</v>
      </c>
      <c r="D2945" t="s">
        <v>3730</v>
      </c>
      <c r="E2945">
        <v>39</v>
      </c>
      <c r="F2945" t="s">
        <v>628</v>
      </c>
      <c r="G2945" t="s">
        <v>629</v>
      </c>
      <c r="H2945">
        <v>20</v>
      </c>
      <c r="I2945" t="s">
        <v>1258</v>
      </c>
      <c r="J2945" t="s">
        <v>38</v>
      </c>
    </row>
    <row r="2946" spans="1:10">
      <c r="A2946">
        <v>2945</v>
      </c>
      <c r="B2946" t="s">
        <v>2255</v>
      </c>
      <c r="C2946" t="s">
        <v>3689</v>
      </c>
      <c r="D2946" t="s">
        <v>3731</v>
      </c>
      <c r="E2946">
        <v>40</v>
      </c>
      <c r="F2946" t="s">
        <v>3265</v>
      </c>
      <c r="G2946" t="s">
        <v>3266</v>
      </c>
      <c r="H2946">
        <v>21</v>
      </c>
      <c r="I2946" t="s">
        <v>165</v>
      </c>
      <c r="J2946" t="s">
        <v>38</v>
      </c>
    </row>
    <row r="2947" spans="1:10">
      <c r="A2947">
        <v>2946</v>
      </c>
      <c r="B2947" t="s">
        <v>2255</v>
      </c>
      <c r="C2947" t="s">
        <v>3689</v>
      </c>
      <c r="D2947" t="s">
        <v>3732</v>
      </c>
      <c r="E2947">
        <v>41</v>
      </c>
      <c r="F2947" t="s">
        <v>3463</v>
      </c>
      <c r="G2947" t="s">
        <v>3464</v>
      </c>
      <c r="H2947">
        <v>21</v>
      </c>
      <c r="I2947" t="s">
        <v>9</v>
      </c>
      <c r="J2947" t="s">
        <v>38</v>
      </c>
    </row>
    <row r="2948" spans="1:10">
      <c r="A2948">
        <v>2947</v>
      </c>
      <c r="B2948" t="s">
        <v>2255</v>
      </c>
      <c r="C2948" t="s">
        <v>3689</v>
      </c>
      <c r="D2948" t="s">
        <v>3733</v>
      </c>
      <c r="E2948">
        <v>42</v>
      </c>
      <c r="F2948" t="s">
        <v>1197</v>
      </c>
      <c r="G2948" t="s">
        <v>1198</v>
      </c>
      <c r="H2948">
        <v>23</v>
      </c>
      <c r="I2948" t="s">
        <v>14</v>
      </c>
      <c r="J2948" t="s">
        <v>38</v>
      </c>
    </row>
    <row r="2949" spans="1:10">
      <c r="A2949">
        <v>2948</v>
      </c>
      <c r="B2949" t="s">
        <v>2255</v>
      </c>
      <c r="C2949" t="s">
        <v>3689</v>
      </c>
      <c r="D2949" t="s">
        <v>3734</v>
      </c>
      <c r="E2949">
        <v>43</v>
      </c>
      <c r="F2949" t="s">
        <v>3735</v>
      </c>
      <c r="G2949" t="s">
        <v>3736</v>
      </c>
      <c r="H2949">
        <v>22</v>
      </c>
      <c r="I2949" t="s">
        <v>9</v>
      </c>
      <c r="J2949" t="s">
        <v>38</v>
      </c>
    </row>
    <row r="2950" spans="1:10">
      <c r="A2950">
        <v>2949</v>
      </c>
      <c r="B2950" t="s">
        <v>2255</v>
      </c>
      <c r="C2950" t="s">
        <v>3689</v>
      </c>
      <c r="D2950" t="s">
        <v>3737</v>
      </c>
      <c r="E2950">
        <v>44</v>
      </c>
      <c r="F2950" t="s">
        <v>558</v>
      </c>
      <c r="G2950" t="s">
        <v>559</v>
      </c>
      <c r="H2950">
        <v>21</v>
      </c>
      <c r="I2950" t="s">
        <v>56</v>
      </c>
      <c r="J2950" t="s">
        <v>38</v>
      </c>
    </row>
    <row r="2951" spans="1:10">
      <c r="A2951">
        <v>2950</v>
      </c>
      <c r="B2951" t="s">
        <v>2255</v>
      </c>
      <c r="C2951" t="s">
        <v>3689</v>
      </c>
      <c r="D2951" t="s">
        <v>3738</v>
      </c>
      <c r="E2951">
        <v>45</v>
      </c>
      <c r="F2951" t="s">
        <v>204</v>
      </c>
      <c r="G2951" t="s">
        <v>205</v>
      </c>
      <c r="H2951">
        <v>19</v>
      </c>
      <c r="I2951" t="s">
        <v>51</v>
      </c>
      <c r="J2951" t="s">
        <v>38</v>
      </c>
    </row>
    <row r="2952" spans="1:10">
      <c r="A2952">
        <v>2951</v>
      </c>
      <c r="B2952" t="s">
        <v>2255</v>
      </c>
      <c r="C2952" t="s">
        <v>3689</v>
      </c>
      <c r="D2952" t="s">
        <v>3739</v>
      </c>
      <c r="E2952">
        <v>46</v>
      </c>
      <c r="F2952" t="s">
        <v>2318</v>
      </c>
      <c r="G2952" t="s">
        <v>691</v>
      </c>
      <c r="H2952">
        <v>20</v>
      </c>
      <c r="I2952" t="s">
        <v>40</v>
      </c>
      <c r="J2952" t="s">
        <v>38</v>
      </c>
    </row>
    <row r="2953" spans="1:10">
      <c r="A2953">
        <v>2952</v>
      </c>
      <c r="B2953" t="s">
        <v>2255</v>
      </c>
      <c r="C2953" t="s">
        <v>3689</v>
      </c>
      <c r="D2953" t="s">
        <v>3740</v>
      </c>
      <c r="E2953">
        <v>47</v>
      </c>
      <c r="F2953" t="s">
        <v>2318</v>
      </c>
      <c r="G2953" t="s">
        <v>691</v>
      </c>
      <c r="H2953">
        <v>18</v>
      </c>
      <c r="I2953" t="s">
        <v>99</v>
      </c>
      <c r="J2953" t="s">
        <v>38</v>
      </c>
    </row>
    <row r="2954" spans="1:10">
      <c r="A2954">
        <v>2953</v>
      </c>
      <c r="B2954" t="s">
        <v>2255</v>
      </c>
      <c r="C2954" t="s">
        <v>3689</v>
      </c>
      <c r="D2954" t="s">
        <v>3741</v>
      </c>
      <c r="E2954">
        <v>48</v>
      </c>
      <c r="F2954" t="s">
        <v>2318</v>
      </c>
      <c r="G2954" t="s">
        <v>691</v>
      </c>
      <c r="H2954">
        <v>18</v>
      </c>
      <c r="I2954" t="s">
        <v>14</v>
      </c>
      <c r="J2954" t="s">
        <v>38</v>
      </c>
    </row>
    <row r="2955" spans="1:10">
      <c r="A2955">
        <v>2954</v>
      </c>
      <c r="B2955" t="s">
        <v>2255</v>
      </c>
      <c r="C2955" t="s">
        <v>3689</v>
      </c>
      <c r="D2955" t="s">
        <v>3742</v>
      </c>
      <c r="E2955">
        <v>49</v>
      </c>
      <c r="F2955" t="s">
        <v>2318</v>
      </c>
      <c r="G2955" t="s">
        <v>691</v>
      </c>
      <c r="H2955">
        <v>20</v>
      </c>
      <c r="I2955" t="s">
        <v>14</v>
      </c>
      <c r="J2955" t="s">
        <v>38</v>
      </c>
    </row>
    <row r="2956" spans="1:10">
      <c r="A2956">
        <v>2955</v>
      </c>
      <c r="B2956" t="s">
        <v>2255</v>
      </c>
      <c r="C2956" t="s">
        <v>3689</v>
      </c>
      <c r="D2956" t="s">
        <v>3743</v>
      </c>
      <c r="E2956">
        <v>50</v>
      </c>
      <c r="F2956" t="s">
        <v>2318</v>
      </c>
      <c r="G2956" t="s">
        <v>691</v>
      </c>
      <c r="H2956">
        <v>19</v>
      </c>
      <c r="I2956" t="s">
        <v>196</v>
      </c>
      <c r="J2956" t="s">
        <v>38</v>
      </c>
    </row>
    <row r="2957" spans="1:10">
      <c r="A2957">
        <v>2956</v>
      </c>
      <c r="B2957" t="s">
        <v>2255</v>
      </c>
      <c r="C2957" t="s">
        <v>3689</v>
      </c>
      <c r="D2957" t="s">
        <v>3744</v>
      </c>
      <c r="E2957">
        <v>51</v>
      </c>
      <c r="F2957" t="s">
        <v>2318</v>
      </c>
      <c r="G2957" t="s">
        <v>691</v>
      </c>
      <c r="H2957">
        <v>20</v>
      </c>
      <c r="I2957" t="s">
        <v>179</v>
      </c>
      <c r="J2957" t="s">
        <v>38</v>
      </c>
    </row>
    <row r="2958" spans="1:10">
      <c r="A2958">
        <v>2957</v>
      </c>
      <c r="B2958" t="s">
        <v>2255</v>
      </c>
      <c r="C2958" t="s">
        <v>3689</v>
      </c>
      <c r="D2958" t="s">
        <v>3745</v>
      </c>
      <c r="E2958">
        <v>52</v>
      </c>
      <c r="F2958" t="s">
        <v>2318</v>
      </c>
      <c r="G2958" t="s">
        <v>691</v>
      </c>
      <c r="H2958">
        <v>19</v>
      </c>
      <c r="I2958" t="s">
        <v>56</v>
      </c>
      <c r="J2958" t="s">
        <v>38</v>
      </c>
    </row>
    <row r="2959" spans="1:10">
      <c r="A2959">
        <v>2958</v>
      </c>
      <c r="B2959" t="s">
        <v>2255</v>
      </c>
      <c r="C2959" t="s">
        <v>3689</v>
      </c>
      <c r="D2959" t="s">
        <v>3746</v>
      </c>
      <c r="E2959">
        <v>53</v>
      </c>
      <c r="F2959" t="s">
        <v>2318</v>
      </c>
      <c r="G2959" t="s">
        <v>691</v>
      </c>
      <c r="H2959">
        <v>20</v>
      </c>
      <c r="I2959" t="s">
        <v>175</v>
      </c>
      <c r="J2959" t="s">
        <v>38</v>
      </c>
    </row>
    <row r="2960" spans="1:10">
      <c r="A2960">
        <v>2959</v>
      </c>
      <c r="B2960" t="s">
        <v>2255</v>
      </c>
      <c r="C2960" t="s">
        <v>3689</v>
      </c>
      <c r="D2960" t="s">
        <v>3747</v>
      </c>
      <c r="E2960">
        <v>54</v>
      </c>
      <c r="F2960" t="s">
        <v>2318</v>
      </c>
      <c r="G2960" t="s">
        <v>691</v>
      </c>
      <c r="H2960">
        <v>19</v>
      </c>
      <c r="I2960" t="s">
        <v>134</v>
      </c>
      <c r="J2960" t="s">
        <v>38</v>
      </c>
    </row>
    <row r="2961" spans="1:10">
      <c r="A2961">
        <v>2960</v>
      </c>
      <c r="B2961" t="s">
        <v>2255</v>
      </c>
      <c r="C2961" t="s">
        <v>3689</v>
      </c>
      <c r="D2961" t="s">
        <v>3748</v>
      </c>
      <c r="E2961">
        <v>55</v>
      </c>
      <c r="F2961" t="s">
        <v>2318</v>
      </c>
      <c r="G2961" t="s">
        <v>691</v>
      </c>
      <c r="H2961">
        <v>20</v>
      </c>
      <c r="I2961" t="s">
        <v>99</v>
      </c>
      <c r="J2961" t="s">
        <v>38</v>
      </c>
    </row>
    <row r="2962" spans="1:10">
      <c r="A2962">
        <v>2961</v>
      </c>
      <c r="B2962" t="s">
        <v>2255</v>
      </c>
      <c r="C2962" t="s">
        <v>3689</v>
      </c>
      <c r="D2962" t="s">
        <v>3749</v>
      </c>
      <c r="E2962">
        <v>56</v>
      </c>
      <c r="F2962" t="s">
        <v>2318</v>
      </c>
      <c r="G2962" t="s">
        <v>691</v>
      </c>
      <c r="H2962">
        <v>19</v>
      </c>
      <c r="I2962" t="s">
        <v>14</v>
      </c>
      <c r="J2962" t="s">
        <v>38</v>
      </c>
    </row>
    <row r="2963" spans="1:10">
      <c r="A2963">
        <v>2962</v>
      </c>
      <c r="B2963" t="s">
        <v>2255</v>
      </c>
      <c r="C2963" t="s">
        <v>3689</v>
      </c>
      <c r="D2963" t="s">
        <v>3750</v>
      </c>
      <c r="E2963">
        <v>57</v>
      </c>
      <c r="F2963" t="s">
        <v>2318</v>
      </c>
      <c r="G2963" t="s">
        <v>691</v>
      </c>
      <c r="H2963">
        <v>18</v>
      </c>
      <c r="I2963" t="s">
        <v>123</v>
      </c>
      <c r="J2963" t="s">
        <v>38</v>
      </c>
    </row>
    <row r="2964" spans="1:10">
      <c r="A2964">
        <v>2963</v>
      </c>
      <c r="B2964" t="s">
        <v>2255</v>
      </c>
      <c r="C2964" t="s">
        <v>3689</v>
      </c>
      <c r="D2964" t="s">
        <v>3751</v>
      </c>
      <c r="E2964">
        <v>58</v>
      </c>
      <c r="F2964" t="s">
        <v>2318</v>
      </c>
      <c r="G2964" t="s">
        <v>691</v>
      </c>
      <c r="H2964">
        <v>19</v>
      </c>
      <c r="I2964" t="s">
        <v>26</v>
      </c>
      <c r="J2964" t="s">
        <v>38</v>
      </c>
    </row>
    <row r="2965" spans="1:10">
      <c r="A2965">
        <v>2964</v>
      </c>
      <c r="B2965" t="s">
        <v>2255</v>
      </c>
      <c r="C2965" t="s">
        <v>3689</v>
      </c>
      <c r="D2965" t="s">
        <v>3752</v>
      </c>
      <c r="E2965">
        <v>59</v>
      </c>
      <c r="F2965" t="s">
        <v>2318</v>
      </c>
      <c r="G2965" t="s">
        <v>691</v>
      </c>
      <c r="H2965">
        <v>18</v>
      </c>
      <c r="I2965" t="s">
        <v>175</v>
      </c>
      <c r="J2965" t="s">
        <v>38</v>
      </c>
    </row>
    <row r="2966" spans="1:10">
      <c r="A2966">
        <v>2965</v>
      </c>
      <c r="B2966" t="s">
        <v>2255</v>
      </c>
      <c r="C2966" t="s">
        <v>3689</v>
      </c>
      <c r="D2966" t="s">
        <v>3753</v>
      </c>
      <c r="E2966">
        <v>60</v>
      </c>
      <c r="F2966" t="s">
        <v>2318</v>
      </c>
      <c r="G2966" t="s">
        <v>691</v>
      </c>
      <c r="H2966">
        <v>18</v>
      </c>
      <c r="I2966" t="s">
        <v>51</v>
      </c>
      <c r="J2966" t="s">
        <v>38</v>
      </c>
    </row>
    <row r="2967" spans="1:10">
      <c r="A2967">
        <v>2966</v>
      </c>
      <c r="B2967" t="s">
        <v>2255</v>
      </c>
      <c r="C2967" t="s">
        <v>3689</v>
      </c>
      <c r="D2967" t="s">
        <v>3754</v>
      </c>
      <c r="E2967">
        <v>61</v>
      </c>
      <c r="F2967" t="s">
        <v>2318</v>
      </c>
      <c r="G2967" t="s">
        <v>691</v>
      </c>
      <c r="H2967">
        <v>19</v>
      </c>
      <c r="I2967" t="s">
        <v>134</v>
      </c>
      <c r="J2967" t="s">
        <v>38</v>
      </c>
    </row>
    <row r="2968" spans="1:10">
      <c r="A2968">
        <v>2967</v>
      </c>
      <c r="B2968" t="s">
        <v>2255</v>
      </c>
      <c r="C2968" t="s">
        <v>3689</v>
      </c>
      <c r="D2968" t="s">
        <v>3534</v>
      </c>
      <c r="E2968">
        <v>62</v>
      </c>
      <c r="F2968" t="s">
        <v>2318</v>
      </c>
      <c r="G2968" t="s">
        <v>691</v>
      </c>
      <c r="H2968">
        <v>17</v>
      </c>
      <c r="I2968" t="s">
        <v>51</v>
      </c>
      <c r="J2968" t="s">
        <v>38</v>
      </c>
    </row>
    <row r="2969" spans="1:10">
      <c r="A2969">
        <v>2968</v>
      </c>
      <c r="B2969" t="s">
        <v>2255</v>
      </c>
      <c r="C2969" t="s">
        <v>3689</v>
      </c>
      <c r="D2969" t="s">
        <v>3755</v>
      </c>
      <c r="E2969">
        <v>63</v>
      </c>
      <c r="F2969" t="s">
        <v>2318</v>
      </c>
      <c r="G2969" t="s">
        <v>691</v>
      </c>
      <c r="H2969">
        <v>20</v>
      </c>
      <c r="I2969" t="s">
        <v>1268</v>
      </c>
      <c r="J2969" t="s">
        <v>38</v>
      </c>
    </row>
    <row r="2970" spans="1:10">
      <c r="A2970">
        <v>2969</v>
      </c>
      <c r="B2970" t="s">
        <v>2255</v>
      </c>
      <c r="C2970" t="s">
        <v>3689</v>
      </c>
      <c r="D2970" t="s">
        <v>3756</v>
      </c>
      <c r="E2970">
        <v>64</v>
      </c>
      <c r="F2970" t="s">
        <v>2318</v>
      </c>
      <c r="G2970" t="s">
        <v>691</v>
      </c>
      <c r="H2970">
        <v>20</v>
      </c>
      <c r="I2970" t="s">
        <v>14</v>
      </c>
      <c r="J2970" t="s">
        <v>38</v>
      </c>
    </row>
    <row r="2971" spans="1:10">
      <c r="A2971">
        <v>2970</v>
      </c>
      <c r="B2971" t="s">
        <v>2255</v>
      </c>
      <c r="C2971" t="s">
        <v>3689</v>
      </c>
      <c r="D2971" t="s">
        <v>3757</v>
      </c>
      <c r="E2971">
        <v>65</v>
      </c>
      <c r="F2971" t="s">
        <v>2318</v>
      </c>
      <c r="G2971" t="s">
        <v>691</v>
      </c>
      <c r="H2971">
        <v>18</v>
      </c>
      <c r="I2971" t="s">
        <v>51</v>
      </c>
      <c r="J2971" t="s">
        <v>38</v>
      </c>
    </row>
    <row r="2972" spans="1:10">
      <c r="A2972">
        <v>2971</v>
      </c>
      <c r="B2972" t="s">
        <v>2255</v>
      </c>
      <c r="C2972" t="s">
        <v>3689</v>
      </c>
      <c r="D2972" t="s">
        <v>3758</v>
      </c>
      <c r="E2972">
        <v>66</v>
      </c>
      <c r="F2972" t="s">
        <v>2318</v>
      </c>
      <c r="G2972" t="s">
        <v>691</v>
      </c>
      <c r="H2972">
        <v>18</v>
      </c>
      <c r="I2972" t="s">
        <v>51</v>
      </c>
      <c r="J2972" t="s">
        <v>38</v>
      </c>
    </row>
    <row r="2973" spans="1:10">
      <c r="A2973">
        <v>2972</v>
      </c>
      <c r="B2973" t="s">
        <v>2255</v>
      </c>
      <c r="C2973" t="s">
        <v>3689</v>
      </c>
      <c r="D2973" t="s">
        <v>3759</v>
      </c>
      <c r="E2973">
        <v>67</v>
      </c>
      <c r="F2973" t="s">
        <v>2318</v>
      </c>
      <c r="G2973" t="s">
        <v>691</v>
      </c>
      <c r="H2973">
        <v>20</v>
      </c>
      <c r="I2973" t="s">
        <v>175</v>
      </c>
      <c r="J2973" t="s">
        <v>38</v>
      </c>
    </row>
    <row r="2974" spans="1:10">
      <c r="A2974">
        <v>2973</v>
      </c>
      <c r="B2974" t="s">
        <v>2255</v>
      </c>
      <c r="C2974" t="s">
        <v>3689</v>
      </c>
      <c r="D2974" t="s">
        <v>3760</v>
      </c>
      <c r="E2974">
        <v>68</v>
      </c>
      <c r="F2974" t="s">
        <v>2318</v>
      </c>
      <c r="G2974" t="s">
        <v>691</v>
      </c>
      <c r="H2974">
        <v>17</v>
      </c>
      <c r="I2974" t="s">
        <v>123</v>
      </c>
      <c r="J2974" t="s">
        <v>38</v>
      </c>
    </row>
    <row r="2975" spans="1:10">
      <c r="A2975">
        <v>2974</v>
      </c>
      <c r="B2975" t="s">
        <v>2255</v>
      </c>
      <c r="C2975" t="s">
        <v>3689</v>
      </c>
      <c r="D2975" t="s">
        <v>3761</v>
      </c>
      <c r="E2975">
        <v>69</v>
      </c>
      <c r="F2975" t="s">
        <v>2318</v>
      </c>
      <c r="G2975" t="s">
        <v>691</v>
      </c>
      <c r="H2975">
        <v>19</v>
      </c>
      <c r="I2975" t="s">
        <v>51</v>
      </c>
      <c r="J2975" t="s">
        <v>38</v>
      </c>
    </row>
    <row r="2976" spans="1:10">
      <c r="A2976">
        <v>2975</v>
      </c>
      <c r="B2976" t="s">
        <v>2255</v>
      </c>
      <c r="C2976" t="s">
        <v>3689</v>
      </c>
      <c r="D2976" t="s">
        <v>3762</v>
      </c>
      <c r="E2976">
        <v>70</v>
      </c>
      <c r="F2976" t="s">
        <v>2318</v>
      </c>
      <c r="G2976" t="s">
        <v>691</v>
      </c>
      <c r="H2976">
        <v>19</v>
      </c>
      <c r="I2976" t="s">
        <v>165</v>
      </c>
      <c r="J2976" t="s">
        <v>38</v>
      </c>
    </row>
    <row r="2977" spans="1:10">
      <c r="A2977">
        <v>2976</v>
      </c>
      <c r="B2977" t="s">
        <v>2255</v>
      </c>
      <c r="C2977" t="s">
        <v>3689</v>
      </c>
      <c r="D2977" t="s">
        <v>3763</v>
      </c>
      <c r="E2977">
        <v>71</v>
      </c>
      <c r="F2977" t="s">
        <v>2318</v>
      </c>
      <c r="G2977" t="s">
        <v>691</v>
      </c>
      <c r="H2977">
        <v>17</v>
      </c>
      <c r="I2977" t="s">
        <v>56</v>
      </c>
      <c r="J2977" t="s">
        <v>38</v>
      </c>
    </row>
    <row r="2978" spans="1:10">
      <c r="A2978">
        <v>2977</v>
      </c>
      <c r="B2978" t="s">
        <v>2255</v>
      </c>
      <c r="C2978" t="s">
        <v>3689</v>
      </c>
      <c r="D2978" t="s">
        <v>3764</v>
      </c>
      <c r="E2978">
        <v>72</v>
      </c>
      <c r="F2978" t="s">
        <v>2318</v>
      </c>
      <c r="G2978" t="s">
        <v>691</v>
      </c>
      <c r="H2978">
        <v>19</v>
      </c>
      <c r="I2978" t="s">
        <v>51</v>
      </c>
      <c r="J2978" t="s">
        <v>38</v>
      </c>
    </row>
    <row r="2979" spans="1:10">
      <c r="A2979">
        <v>2978</v>
      </c>
      <c r="B2979" t="s">
        <v>2255</v>
      </c>
      <c r="C2979" t="s">
        <v>3689</v>
      </c>
      <c r="D2979" t="s">
        <v>3765</v>
      </c>
      <c r="E2979">
        <v>73</v>
      </c>
      <c r="F2979" t="s">
        <v>2318</v>
      </c>
      <c r="G2979" t="s">
        <v>691</v>
      </c>
      <c r="H2979">
        <v>20</v>
      </c>
      <c r="I2979" t="s">
        <v>9</v>
      </c>
      <c r="J2979" t="s">
        <v>38</v>
      </c>
    </row>
    <row r="2980" spans="1:10">
      <c r="A2980">
        <v>2979</v>
      </c>
      <c r="B2980" t="s">
        <v>2255</v>
      </c>
      <c r="C2980" t="s">
        <v>3689</v>
      </c>
      <c r="D2980" t="s">
        <v>3766</v>
      </c>
      <c r="E2980">
        <v>74</v>
      </c>
      <c r="F2980" t="s">
        <v>2318</v>
      </c>
      <c r="G2980" t="s">
        <v>691</v>
      </c>
      <c r="H2980">
        <v>18</v>
      </c>
      <c r="I2980" t="s">
        <v>94</v>
      </c>
      <c r="J2980" t="s">
        <v>38</v>
      </c>
    </row>
    <row r="2981" spans="1:10">
      <c r="A2981">
        <v>2980</v>
      </c>
      <c r="B2981" t="s">
        <v>2255</v>
      </c>
      <c r="C2981" t="s">
        <v>3689</v>
      </c>
      <c r="D2981" t="s">
        <v>3767</v>
      </c>
      <c r="E2981">
        <v>75</v>
      </c>
      <c r="F2981" t="s">
        <v>2318</v>
      </c>
      <c r="G2981" t="s">
        <v>691</v>
      </c>
      <c r="H2981">
        <v>17</v>
      </c>
      <c r="I2981" t="s">
        <v>9</v>
      </c>
      <c r="J2981" t="s">
        <v>38</v>
      </c>
    </row>
    <row r="2982" spans="1:10">
      <c r="A2982">
        <v>2981</v>
      </c>
      <c r="B2982" t="s">
        <v>2255</v>
      </c>
      <c r="C2982" t="s">
        <v>3689</v>
      </c>
      <c r="D2982" t="s">
        <v>3768</v>
      </c>
      <c r="E2982">
        <v>76</v>
      </c>
      <c r="F2982" t="s">
        <v>2318</v>
      </c>
      <c r="G2982" t="s">
        <v>691</v>
      </c>
      <c r="H2982">
        <v>17</v>
      </c>
      <c r="I2982" t="s">
        <v>9</v>
      </c>
      <c r="J2982" t="s">
        <v>38</v>
      </c>
    </row>
    <row r="2983" spans="1:10">
      <c r="A2983">
        <v>2982</v>
      </c>
      <c r="B2983" t="s">
        <v>2255</v>
      </c>
      <c r="C2983" t="s">
        <v>3689</v>
      </c>
      <c r="D2983" t="s">
        <v>3769</v>
      </c>
      <c r="E2983">
        <v>77</v>
      </c>
      <c r="F2983" t="s">
        <v>2318</v>
      </c>
      <c r="G2983" t="s">
        <v>691</v>
      </c>
      <c r="H2983">
        <v>20</v>
      </c>
      <c r="I2983" t="s">
        <v>123</v>
      </c>
      <c r="J2983" t="s">
        <v>38</v>
      </c>
    </row>
    <row r="2984" spans="1:10">
      <c r="A2984">
        <v>2983</v>
      </c>
      <c r="B2984" t="s">
        <v>2255</v>
      </c>
      <c r="C2984" t="s">
        <v>3689</v>
      </c>
      <c r="D2984" t="s">
        <v>3770</v>
      </c>
      <c r="E2984">
        <v>78</v>
      </c>
      <c r="F2984" t="s">
        <v>2318</v>
      </c>
      <c r="G2984" t="s">
        <v>691</v>
      </c>
      <c r="H2984">
        <v>17</v>
      </c>
      <c r="I2984" t="s">
        <v>14</v>
      </c>
      <c r="J2984" t="s">
        <v>38</v>
      </c>
    </row>
    <row r="2985" spans="1:10">
      <c r="A2985">
        <v>2984</v>
      </c>
      <c r="B2985" t="s">
        <v>2255</v>
      </c>
      <c r="C2985" t="s">
        <v>3689</v>
      </c>
      <c r="D2985" t="s">
        <v>3771</v>
      </c>
      <c r="E2985">
        <v>79</v>
      </c>
      <c r="F2985" t="s">
        <v>2318</v>
      </c>
      <c r="G2985" t="s">
        <v>691</v>
      </c>
      <c r="H2985">
        <v>19</v>
      </c>
      <c r="I2985" t="s">
        <v>56</v>
      </c>
      <c r="J2985" t="s">
        <v>38</v>
      </c>
    </row>
    <row r="2986" spans="1:10">
      <c r="A2986">
        <v>2985</v>
      </c>
      <c r="B2986" t="s">
        <v>2255</v>
      </c>
      <c r="C2986" t="s">
        <v>3689</v>
      </c>
      <c r="D2986" t="s">
        <v>3772</v>
      </c>
      <c r="E2986">
        <v>80</v>
      </c>
      <c r="F2986" t="s">
        <v>2318</v>
      </c>
      <c r="G2986" t="s">
        <v>691</v>
      </c>
      <c r="H2986">
        <v>16</v>
      </c>
      <c r="I2986" t="s">
        <v>14</v>
      </c>
      <c r="J2986" t="s">
        <v>38</v>
      </c>
    </row>
    <row r="2987" spans="1:10">
      <c r="A2987">
        <v>2986</v>
      </c>
      <c r="B2987" t="s">
        <v>2255</v>
      </c>
      <c r="C2987" t="s">
        <v>3689</v>
      </c>
      <c r="D2987" t="s">
        <v>3773</v>
      </c>
      <c r="E2987">
        <v>81</v>
      </c>
      <c r="F2987" t="s">
        <v>2318</v>
      </c>
      <c r="G2987" t="s">
        <v>691</v>
      </c>
      <c r="H2987">
        <v>20</v>
      </c>
      <c r="I2987" t="s">
        <v>9</v>
      </c>
      <c r="J2987" t="s">
        <v>38</v>
      </c>
    </row>
    <row r="2988" spans="1:10">
      <c r="A2988">
        <v>2987</v>
      </c>
      <c r="B2988" t="s">
        <v>2255</v>
      </c>
      <c r="C2988" t="s">
        <v>3689</v>
      </c>
      <c r="D2988" t="s">
        <v>3774</v>
      </c>
      <c r="E2988">
        <v>82</v>
      </c>
      <c r="F2988" t="s">
        <v>2318</v>
      </c>
      <c r="G2988" t="s">
        <v>691</v>
      </c>
      <c r="H2988">
        <v>20</v>
      </c>
      <c r="I2988" t="s">
        <v>94</v>
      </c>
      <c r="J2988" t="s">
        <v>38</v>
      </c>
    </row>
    <row r="2989" spans="1:10">
      <c r="A2989">
        <v>2988</v>
      </c>
      <c r="B2989" t="s">
        <v>2255</v>
      </c>
      <c r="C2989" t="s">
        <v>3689</v>
      </c>
      <c r="D2989" t="s">
        <v>3775</v>
      </c>
      <c r="E2989">
        <v>83</v>
      </c>
      <c r="F2989" t="s">
        <v>2318</v>
      </c>
      <c r="G2989" t="s">
        <v>691</v>
      </c>
      <c r="H2989">
        <v>20</v>
      </c>
      <c r="I2989" t="s">
        <v>35</v>
      </c>
      <c r="J2989" t="s">
        <v>38</v>
      </c>
    </row>
    <row r="2990" spans="1:10">
      <c r="A2990">
        <v>2989</v>
      </c>
      <c r="B2990" t="s">
        <v>2255</v>
      </c>
      <c r="C2990" t="s">
        <v>3689</v>
      </c>
      <c r="D2990" t="s">
        <v>3776</v>
      </c>
      <c r="E2990">
        <v>84</v>
      </c>
      <c r="F2990" t="s">
        <v>2318</v>
      </c>
      <c r="G2990" t="s">
        <v>691</v>
      </c>
      <c r="H2990">
        <v>16</v>
      </c>
      <c r="I2990" t="s">
        <v>30</v>
      </c>
      <c r="J2990" t="s">
        <v>38</v>
      </c>
    </row>
    <row r="2991" spans="1:10">
      <c r="A2991">
        <v>2990</v>
      </c>
      <c r="B2991" t="s">
        <v>2255</v>
      </c>
      <c r="C2991" t="s">
        <v>3689</v>
      </c>
      <c r="D2991" t="s">
        <v>3777</v>
      </c>
      <c r="E2991">
        <v>85</v>
      </c>
      <c r="F2991" t="s">
        <v>2318</v>
      </c>
      <c r="G2991" t="s">
        <v>691</v>
      </c>
      <c r="H2991">
        <v>18</v>
      </c>
      <c r="I2991" t="s">
        <v>9</v>
      </c>
      <c r="J2991" t="s">
        <v>38</v>
      </c>
    </row>
    <row r="2992" spans="1:10">
      <c r="A2992">
        <v>2991</v>
      </c>
      <c r="B2992" t="s">
        <v>2255</v>
      </c>
      <c r="C2992" t="s">
        <v>3689</v>
      </c>
      <c r="D2992" t="s">
        <v>3778</v>
      </c>
      <c r="E2992">
        <v>86</v>
      </c>
      <c r="F2992" t="s">
        <v>2318</v>
      </c>
      <c r="G2992" t="s">
        <v>691</v>
      </c>
      <c r="H2992">
        <v>19</v>
      </c>
      <c r="I2992" t="s">
        <v>44</v>
      </c>
      <c r="J2992" t="s">
        <v>38</v>
      </c>
    </row>
    <row r="2993" spans="1:10">
      <c r="A2993">
        <v>2992</v>
      </c>
      <c r="B2993" t="s">
        <v>2255</v>
      </c>
      <c r="C2993" t="s">
        <v>3779</v>
      </c>
      <c r="D2993" t="s">
        <v>3780</v>
      </c>
      <c r="E2993">
        <v>1</v>
      </c>
      <c r="F2993" t="s">
        <v>664</v>
      </c>
      <c r="G2993" t="s">
        <v>665</v>
      </c>
      <c r="H2993">
        <v>34</v>
      </c>
      <c r="I2993" t="s">
        <v>14</v>
      </c>
      <c r="J2993" t="s">
        <v>38</v>
      </c>
    </row>
    <row r="2994" spans="1:10">
      <c r="A2994">
        <v>2993</v>
      </c>
      <c r="B2994" t="s">
        <v>2255</v>
      </c>
      <c r="C2994" t="s">
        <v>3779</v>
      </c>
      <c r="D2994" t="s">
        <v>3781</v>
      </c>
      <c r="E2994">
        <v>2</v>
      </c>
      <c r="F2994" t="s">
        <v>12</v>
      </c>
      <c r="G2994" t="s">
        <v>13</v>
      </c>
      <c r="H2994">
        <v>31</v>
      </c>
      <c r="I2994" t="s">
        <v>26</v>
      </c>
      <c r="J2994" t="s">
        <v>38</v>
      </c>
    </row>
    <row r="2995" spans="1:10">
      <c r="A2995">
        <v>2994</v>
      </c>
      <c r="B2995" t="s">
        <v>2255</v>
      </c>
      <c r="C2995" t="s">
        <v>3779</v>
      </c>
      <c r="D2995" t="s">
        <v>3782</v>
      </c>
      <c r="E2995">
        <v>3</v>
      </c>
      <c r="F2995" t="s">
        <v>12</v>
      </c>
      <c r="G2995" t="s">
        <v>13</v>
      </c>
      <c r="H2995">
        <v>36</v>
      </c>
      <c r="I2995" t="s">
        <v>636</v>
      </c>
      <c r="J2995" t="s">
        <v>38</v>
      </c>
    </row>
    <row r="2996" spans="1:10">
      <c r="A2996">
        <v>2995</v>
      </c>
      <c r="B2996" t="s">
        <v>2255</v>
      </c>
      <c r="C2996" t="s">
        <v>3779</v>
      </c>
      <c r="D2996" t="s">
        <v>3783</v>
      </c>
      <c r="E2996">
        <v>4</v>
      </c>
      <c r="F2996" t="s">
        <v>668</v>
      </c>
      <c r="G2996" t="s">
        <v>669</v>
      </c>
      <c r="H2996">
        <v>33</v>
      </c>
      <c r="I2996" t="s">
        <v>9</v>
      </c>
      <c r="J2996" t="s">
        <v>358</v>
      </c>
    </row>
    <row r="2997" spans="1:10">
      <c r="A2997">
        <v>2996</v>
      </c>
      <c r="B2997" t="s">
        <v>2255</v>
      </c>
      <c r="C2997" t="s">
        <v>3779</v>
      </c>
      <c r="D2997" t="s">
        <v>3784</v>
      </c>
      <c r="E2997">
        <v>5</v>
      </c>
      <c r="F2997" t="s">
        <v>24</v>
      </c>
      <c r="G2997" t="s">
        <v>25</v>
      </c>
      <c r="H2997">
        <v>32</v>
      </c>
      <c r="I2997" t="s">
        <v>621</v>
      </c>
      <c r="J2997" t="s">
        <v>358</v>
      </c>
    </row>
    <row r="2998" spans="1:10">
      <c r="A2998">
        <v>2997</v>
      </c>
      <c r="B2998" t="s">
        <v>2255</v>
      </c>
      <c r="C2998" t="s">
        <v>3779</v>
      </c>
      <c r="D2998" t="s">
        <v>3785</v>
      </c>
      <c r="E2998">
        <v>6</v>
      </c>
      <c r="F2998" t="s">
        <v>28</v>
      </c>
      <c r="G2998" t="s">
        <v>29</v>
      </c>
      <c r="H2998">
        <v>27</v>
      </c>
      <c r="I2998" t="s">
        <v>99</v>
      </c>
      <c r="J2998" t="s">
        <v>38</v>
      </c>
    </row>
    <row r="2999" spans="1:10">
      <c r="A2999">
        <v>2998</v>
      </c>
      <c r="B2999" t="s">
        <v>2255</v>
      </c>
      <c r="C2999" t="s">
        <v>3779</v>
      </c>
      <c r="D2999" t="s">
        <v>3786</v>
      </c>
      <c r="E2999">
        <v>7</v>
      </c>
      <c r="F2999" t="s">
        <v>33</v>
      </c>
      <c r="G2999" t="s">
        <v>34</v>
      </c>
      <c r="H2999">
        <v>28</v>
      </c>
      <c r="I2999" t="s">
        <v>26</v>
      </c>
      <c r="J2999" t="s">
        <v>38</v>
      </c>
    </row>
    <row r="3000" spans="1:10">
      <c r="A3000">
        <v>2999</v>
      </c>
      <c r="B3000" t="s">
        <v>2255</v>
      </c>
      <c r="C3000" t="s">
        <v>3779</v>
      </c>
      <c r="D3000" t="s">
        <v>3787</v>
      </c>
      <c r="E3000">
        <v>8</v>
      </c>
      <c r="F3000" t="s">
        <v>261</v>
      </c>
      <c r="G3000" t="s">
        <v>262</v>
      </c>
      <c r="H3000">
        <v>28</v>
      </c>
      <c r="I3000" t="s">
        <v>51</v>
      </c>
      <c r="J3000" t="s">
        <v>38</v>
      </c>
    </row>
    <row r="3001" spans="1:10">
      <c r="A3001">
        <v>3000</v>
      </c>
      <c r="B3001" t="s">
        <v>2255</v>
      </c>
      <c r="C3001" t="s">
        <v>3779</v>
      </c>
      <c r="D3001" t="s">
        <v>3788</v>
      </c>
      <c r="E3001">
        <v>9</v>
      </c>
      <c r="F3001" t="s">
        <v>46</v>
      </c>
      <c r="G3001" t="s">
        <v>47</v>
      </c>
      <c r="H3001">
        <v>25</v>
      </c>
      <c r="I3001" t="s">
        <v>40</v>
      </c>
      <c r="J3001" t="s">
        <v>15</v>
      </c>
    </row>
    <row r="3002" spans="1:10">
      <c r="A3002">
        <v>3001</v>
      </c>
      <c r="B3002" t="s">
        <v>2255</v>
      </c>
      <c r="C3002" t="s">
        <v>3779</v>
      </c>
      <c r="D3002" t="s">
        <v>3789</v>
      </c>
      <c r="E3002">
        <v>10</v>
      </c>
      <c r="F3002" t="s">
        <v>46</v>
      </c>
      <c r="G3002" t="s">
        <v>47</v>
      </c>
      <c r="H3002">
        <v>22</v>
      </c>
      <c r="I3002" t="s">
        <v>30</v>
      </c>
      <c r="J3002" t="s">
        <v>38</v>
      </c>
    </row>
    <row r="3003" spans="1:10">
      <c r="A3003">
        <v>3002</v>
      </c>
      <c r="B3003" t="s">
        <v>2255</v>
      </c>
      <c r="C3003" t="s">
        <v>3779</v>
      </c>
      <c r="D3003" t="s">
        <v>3790</v>
      </c>
      <c r="E3003">
        <v>11</v>
      </c>
      <c r="F3003" t="s">
        <v>54</v>
      </c>
      <c r="G3003" t="s">
        <v>55</v>
      </c>
      <c r="H3003">
        <v>32</v>
      </c>
      <c r="I3003" t="s">
        <v>179</v>
      </c>
      <c r="J3003" t="s">
        <v>38</v>
      </c>
    </row>
    <row r="3004" spans="1:10">
      <c r="A3004">
        <v>3003</v>
      </c>
      <c r="B3004" t="s">
        <v>2255</v>
      </c>
      <c r="C3004" t="s">
        <v>3779</v>
      </c>
      <c r="D3004" t="s">
        <v>3791</v>
      </c>
      <c r="E3004">
        <v>12</v>
      </c>
      <c r="F3004" t="s">
        <v>526</v>
      </c>
      <c r="G3004" t="s">
        <v>527</v>
      </c>
      <c r="H3004">
        <v>37</v>
      </c>
      <c r="I3004" t="s">
        <v>51</v>
      </c>
      <c r="J3004" t="s">
        <v>38</v>
      </c>
    </row>
    <row r="3005" spans="1:10">
      <c r="A3005">
        <v>3004</v>
      </c>
      <c r="B3005" t="s">
        <v>2255</v>
      </c>
      <c r="C3005" t="s">
        <v>3779</v>
      </c>
      <c r="D3005" t="s">
        <v>3792</v>
      </c>
      <c r="E3005">
        <v>13</v>
      </c>
      <c r="F3005" t="s">
        <v>530</v>
      </c>
      <c r="G3005" t="s">
        <v>531</v>
      </c>
      <c r="H3005">
        <v>32</v>
      </c>
      <c r="I3005" t="s">
        <v>1258</v>
      </c>
      <c r="J3005" t="s">
        <v>2103</v>
      </c>
    </row>
    <row r="3006" spans="1:10">
      <c r="A3006">
        <v>3005</v>
      </c>
      <c r="B3006" t="s">
        <v>2255</v>
      </c>
      <c r="C3006" t="s">
        <v>3779</v>
      </c>
      <c r="D3006" t="s">
        <v>3793</v>
      </c>
      <c r="E3006">
        <v>14</v>
      </c>
      <c r="F3006" t="s">
        <v>157</v>
      </c>
      <c r="G3006" t="s">
        <v>158</v>
      </c>
      <c r="H3006">
        <v>35</v>
      </c>
      <c r="I3006" t="s">
        <v>134</v>
      </c>
      <c r="J3006" t="s">
        <v>38</v>
      </c>
    </row>
    <row r="3007" spans="1:10">
      <c r="A3007">
        <v>3006</v>
      </c>
      <c r="B3007" t="s">
        <v>2255</v>
      </c>
      <c r="C3007" t="s">
        <v>3779</v>
      </c>
      <c r="D3007" t="s">
        <v>3794</v>
      </c>
      <c r="E3007">
        <v>15</v>
      </c>
      <c r="F3007" t="s">
        <v>436</v>
      </c>
      <c r="G3007" t="s">
        <v>437</v>
      </c>
      <c r="H3007">
        <v>25</v>
      </c>
      <c r="I3007" t="s">
        <v>165</v>
      </c>
      <c r="J3007" t="s">
        <v>38</v>
      </c>
    </row>
    <row r="3008" spans="1:10">
      <c r="A3008">
        <v>3007</v>
      </c>
      <c r="B3008" t="s">
        <v>2255</v>
      </c>
      <c r="C3008" t="s">
        <v>3779</v>
      </c>
      <c r="D3008" t="s">
        <v>3795</v>
      </c>
      <c r="E3008">
        <v>16</v>
      </c>
      <c r="F3008" t="s">
        <v>78</v>
      </c>
      <c r="G3008" t="s">
        <v>79</v>
      </c>
      <c r="H3008">
        <v>23</v>
      </c>
      <c r="I3008" t="s">
        <v>14</v>
      </c>
      <c r="J3008" t="s">
        <v>38</v>
      </c>
    </row>
    <row r="3009" spans="1:10">
      <c r="A3009">
        <v>3008</v>
      </c>
      <c r="B3009" t="s">
        <v>2255</v>
      </c>
      <c r="C3009" t="s">
        <v>3779</v>
      </c>
      <c r="D3009" t="s">
        <v>3796</v>
      </c>
      <c r="E3009">
        <v>17</v>
      </c>
      <c r="F3009" t="s">
        <v>758</v>
      </c>
      <c r="G3009" t="s">
        <v>759</v>
      </c>
      <c r="H3009">
        <v>23</v>
      </c>
      <c r="I3009" t="s">
        <v>152</v>
      </c>
      <c r="J3009" t="s">
        <v>52</v>
      </c>
    </row>
    <row r="3010" spans="1:10">
      <c r="A3010">
        <v>3009</v>
      </c>
      <c r="B3010" t="s">
        <v>2255</v>
      </c>
      <c r="C3010" t="s">
        <v>3779</v>
      </c>
      <c r="D3010" t="s">
        <v>3797</v>
      </c>
      <c r="E3010">
        <v>18</v>
      </c>
      <c r="F3010" t="s">
        <v>758</v>
      </c>
      <c r="G3010" t="s">
        <v>759</v>
      </c>
      <c r="H3010">
        <v>25</v>
      </c>
      <c r="I3010" t="s">
        <v>9</v>
      </c>
      <c r="J3010" t="s">
        <v>38</v>
      </c>
    </row>
    <row r="3011" spans="1:10">
      <c r="A3011">
        <v>3010</v>
      </c>
      <c r="B3011" t="s">
        <v>2255</v>
      </c>
      <c r="C3011" t="s">
        <v>3779</v>
      </c>
      <c r="D3011" t="s">
        <v>3798</v>
      </c>
      <c r="E3011">
        <v>19</v>
      </c>
      <c r="F3011" t="s">
        <v>371</v>
      </c>
      <c r="G3011" t="s">
        <v>372</v>
      </c>
      <c r="H3011">
        <v>22</v>
      </c>
      <c r="I3011" t="s">
        <v>40</v>
      </c>
      <c r="J3011" t="s">
        <v>38</v>
      </c>
    </row>
    <row r="3012" spans="1:10">
      <c r="A3012">
        <v>3011</v>
      </c>
      <c r="B3012" t="s">
        <v>2255</v>
      </c>
      <c r="C3012" t="s">
        <v>3779</v>
      </c>
      <c r="D3012" t="s">
        <v>3799</v>
      </c>
      <c r="E3012">
        <v>20</v>
      </c>
      <c r="F3012" t="s">
        <v>446</v>
      </c>
      <c r="G3012" t="s">
        <v>447</v>
      </c>
      <c r="H3012">
        <v>21</v>
      </c>
      <c r="I3012" t="s">
        <v>44</v>
      </c>
      <c r="J3012" t="s">
        <v>38</v>
      </c>
    </row>
    <row r="3013" spans="1:10">
      <c r="A3013">
        <v>3012</v>
      </c>
      <c r="B3013" t="s">
        <v>2255</v>
      </c>
      <c r="C3013" t="s">
        <v>3779</v>
      </c>
      <c r="D3013" t="s">
        <v>3800</v>
      </c>
      <c r="E3013">
        <v>21</v>
      </c>
      <c r="F3013" t="s">
        <v>446</v>
      </c>
      <c r="G3013" t="s">
        <v>447</v>
      </c>
      <c r="H3013">
        <v>22</v>
      </c>
      <c r="I3013" t="s">
        <v>196</v>
      </c>
      <c r="J3013" t="s">
        <v>38</v>
      </c>
    </row>
    <row r="3014" spans="1:10">
      <c r="A3014">
        <v>3013</v>
      </c>
      <c r="B3014" t="s">
        <v>2255</v>
      </c>
      <c r="C3014" t="s">
        <v>3779</v>
      </c>
      <c r="D3014" t="s">
        <v>3801</v>
      </c>
      <c r="E3014">
        <v>22</v>
      </c>
      <c r="F3014" t="s">
        <v>446</v>
      </c>
      <c r="G3014" t="s">
        <v>447</v>
      </c>
      <c r="H3014">
        <v>22</v>
      </c>
      <c r="I3014" t="s">
        <v>175</v>
      </c>
      <c r="J3014" t="s">
        <v>38</v>
      </c>
    </row>
    <row r="3015" spans="1:10">
      <c r="A3015">
        <v>3014</v>
      </c>
      <c r="B3015" t="s">
        <v>2255</v>
      </c>
      <c r="C3015" t="s">
        <v>3779</v>
      </c>
      <c r="D3015" t="s">
        <v>3802</v>
      </c>
      <c r="E3015">
        <v>23</v>
      </c>
      <c r="F3015" t="s">
        <v>181</v>
      </c>
      <c r="G3015" t="s">
        <v>182</v>
      </c>
      <c r="H3015">
        <v>23</v>
      </c>
      <c r="I3015" t="s">
        <v>3803</v>
      </c>
      <c r="J3015" t="s">
        <v>22</v>
      </c>
    </row>
    <row r="3016" spans="1:10">
      <c r="A3016">
        <v>3015</v>
      </c>
      <c r="B3016" t="s">
        <v>2255</v>
      </c>
      <c r="C3016" t="s">
        <v>3779</v>
      </c>
      <c r="D3016" t="s">
        <v>3804</v>
      </c>
      <c r="E3016">
        <v>24</v>
      </c>
      <c r="F3016" t="s">
        <v>181</v>
      </c>
      <c r="G3016" t="s">
        <v>182</v>
      </c>
      <c r="H3016">
        <v>21</v>
      </c>
      <c r="I3016" t="s">
        <v>9</v>
      </c>
      <c r="J3016" t="s">
        <v>38</v>
      </c>
    </row>
    <row r="3017" spans="1:10">
      <c r="A3017">
        <v>3016</v>
      </c>
      <c r="B3017" t="s">
        <v>2255</v>
      </c>
      <c r="C3017" t="s">
        <v>3779</v>
      </c>
      <c r="D3017" t="s">
        <v>3805</v>
      </c>
      <c r="E3017">
        <v>25</v>
      </c>
      <c r="F3017" t="s">
        <v>449</v>
      </c>
      <c r="G3017" t="s">
        <v>450</v>
      </c>
      <c r="H3017">
        <v>21</v>
      </c>
      <c r="I3017" t="s">
        <v>3806</v>
      </c>
      <c r="J3017" t="s">
        <v>38</v>
      </c>
    </row>
    <row r="3018" spans="1:10">
      <c r="A3018">
        <v>3017</v>
      </c>
      <c r="B3018" t="s">
        <v>2255</v>
      </c>
      <c r="C3018" t="s">
        <v>3779</v>
      </c>
      <c r="D3018" t="s">
        <v>3807</v>
      </c>
      <c r="E3018">
        <v>26</v>
      </c>
      <c r="F3018" t="s">
        <v>449</v>
      </c>
      <c r="G3018" t="s">
        <v>450</v>
      </c>
      <c r="H3018">
        <v>21</v>
      </c>
      <c r="I3018" t="s">
        <v>1025</v>
      </c>
      <c r="J3018" t="s">
        <v>38</v>
      </c>
    </row>
    <row r="3019" spans="1:10">
      <c r="A3019">
        <v>3018</v>
      </c>
      <c r="B3019" t="s">
        <v>2255</v>
      </c>
      <c r="C3019" t="s">
        <v>3779</v>
      </c>
      <c r="D3019" t="s">
        <v>3808</v>
      </c>
      <c r="E3019">
        <v>27</v>
      </c>
      <c r="F3019" t="s">
        <v>957</v>
      </c>
      <c r="G3019" t="s">
        <v>958</v>
      </c>
      <c r="H3019">
        <v>20</v>
      </c>
      <c r="I3019" t="s">
        <v>51</v>
      </c>
      <c r="J3019" t="s">
        <v>38</v>
      </c>
    </row>
    <row r="3020" spans="1:10">
      <c r="A3020">
        <v>3019</v>
      </c>
      <c r="B3020" t="s">
        <v>2255</v>
      </c>
      <c r="C3020" t="s">
        <v>3779</v>
      </c>
      <c r="D3020" t="s">
        <v>3809</v>
      </c>
      <c r="E3020">
        <v>28</v>
      </c>
      <c r="F3020" t="s">
        <v>539</v>
      </c>
      <c r="G3020" t="s">
        <v>540</v>
      </c>
      <c r="H3020">
        <v>22</v>
      </c>
      <c r="I3020" t="s">
        <v>30</v>
      </c>
      <c r="J3020" t="s">
        <v>38</v>
      </c>
    </row>
    <row r="3021" spans="1:10">
      <c r="A3021">
        <v>3020</v>
      </c>
      <c r="B3021" t="s">
        <v>2255</v>
      </c>
      <c r="C3021" t="s">
        <v>3779</v>
      </c>
      <c r="D3021" t="s">
        <v>3810</v>
      </c>
      <c r="E3021">
        <v>29</v>
      </c>
      <c r="F3021" t="s">
        <v>288</v>
      </c>
      <c r="G3021" t="s">
        <v>289</v>
      </c>
      <c r="H3021">
        <v>18</v>
      </c>
      <c r="I3021" t="s">
        <v>175</v>
      </c>
      <c r="J3021" t="s">
        <v>38</v>
      </c>
    </row>
    <row r="3022" spans="1:10">
      <c r="A3022">
        <v>3021</v>
      </c>
      <c r="B3022" t="s">
        <v>2255</v>
      </c>
      <c r="C3022" t="s">
        <v>3779</v>
      </c>
      <c r="D3022" t="s">
        <v>3811</v>
      </c>
      <c r="E3022">
        <v>30</v>
      </c>
      <c r="F3022" t="s">
        <v>288</v>
      </c>
      <c r="G3022" t="s">
        <v>289</v>
      </c>
      <c r="H3022">
        <v>21</v>
      </c>
      <c r="I3022" t="s">
        <v>19</v>
      </c>
      <c r="J3022" t="s">
        <v>38</v>
      </c>
    </row>
    <row r="3023" spans="1:10">
      <c r="A3023">
        <v>3022</v>
      </c>
      <c r="B3023" t="s">
        <v>2255</v>
      </c>
      <c r="C3023" t="s">
        <v>3779</v>
      </c>
      <c r="D3023" t="s">
        <v>3812</v>
      </c>
      <c r="E3023">
        <v>31</v>
      </c>
      <c r="F3023" t="s">
        <v>452</v>
      </c>
      <c r="G3023" t="s">
        <v>453</v>
      </c>
      <c r="H3023">
        <v>18</v>
      </c>
      <c r="I3023" t="s">
        <v>14</v>
      </c>
      <c r="J3023" t="s">
        <v>38</v>
      </c>
    </row>
    <row r="3024" spans="1:10">
      <c r="A3024">
        <v>3023</v>
      </c>
      <c r="B3024" t="s">
        <v>2255</v>
      </c>
      <c r="C3024" t="s">
        <v>3779</v>
      </c>
      <c r="D3024" t="s">
        <v>3813</v>
      </c>
      <c r="E3024">
        <v>32</v>
      </c>
      <c r="F3024" t="s">
        <v>84</v>
      </c>
      <c r="G3024" t="s">
        <v>85</v>
      </c>
      <c r="H3024">
        <v>22</v>
      </c>
      <c r="I3024" t="s">
        <v>51</v>
      </c>
      <c r="J3024" t="s">
        <v>38</v>
      </c>
    </row>
    <row r="3025" spans="1:10">
      <c r="A3025">
        <v>3024</v>
      </c>
      <c r="B3025" t="s">
        <v>2255</v>
      </c>
      <c r="C3025" t="s">
        <v>3779</v>
      </c>
      <c r="D3025" t="s">
        <v>3814</v>
      </c>
      <c r="E3025">
        <v>33</v>
      </c>
      <c r="F3025" t="s">
        <v>542</v>
      </c>
      <c r="G3025" t="s">
        <v>543</v>
      </c>
      <c r="H3025">
        <v>20</v>
      </c>
      <c r="I3025" t="s">
        <v>14</v>
      </c>
      <c r="J3025" t="s">
        <v>38</v>
      </c>
    </row>
    <row r="3026" spans="1:10">
      <c r="A3026">
        <v>3025</v>
      </c>
      <c r="B3026" t="s">
        <v>2255</v>
      </c>
      <c r="C3026" t="s">
        <v>3779</v>
      </c>
      <c r="D3026" t="s">
        <v>3815</v>
      </c>
      <c r="E3026">
        <v>34</v>
      </c>
      <c r="F3026" t="s">
        <v>893</v>
      </c>
      <c r="G3026" t="s">
        <v>894</v>
      </c>
      <c r="H3026">
        <v>20</v>
      </c>
      <c r="I3026" t="s">
        <v>196</v>
      </c>
      <c r="J3026" t="s">
        <v>38</v>
      </c>
    </row>
    <row r="3027" spans="1:10">
      <c r="A3027">
        <v>3026</v>
      </c>
      <c r="B3027" t="s">
        <v>2255</v>
      </c>
      <c r="C3027" t="s">
        <v>3779</v>
      </c>
      <c r="D3027" t="s">
        <v>2732</v>
      </c>
      <c r="E3027">
        <v>35</v>
      </c>
      <c r="F3027" t="s">
        <v>893</v>
      </c>
      <c r="G3027" t="s">
        <v>894</v>
      </c>
      <c r="H3027">
        <v>38</v>
      </c>
      <c r="I3027" t="s">
        <v>51</v>
      </c>
      <c r="J3027" t="s">
        <v>38</v>
      </c>
    </row>
    <row r="3028" spans="1:10">
      <c r="A3028">
        <v>3027</v>
      </c>
      <c r="B3028" t="s">
        <v>2255</v>
      </c>
      <c r="C3028" t="s">
        <v>3779</v>
      </c>
      <c r="D3028" t="s">
        <v>3816</v>
      </c>
      <c r="E3028">
        <v>36</v>
      </c>
      <c r="F3028" t="s">
        <v>3817</v>
      </c>
      <c r="G3028" t="s">
        <v>3818</v>
      </c>
      <c r="H3028">
        <v>21</v>
      </c>
      <c r="I3028" t="s">
        <v>134</v>
      </c>
      <c r="J3028" t="s">
        <v>38</v>
      </c>
    </row>
    <row r="3029" spans="1:10">
      <c r="A3029">
        <v>3028</v>
      </c>
      <c r="B3029" t="s">
        <v>2255</v>
      </c>
      <c r="C3029" t="s">
        <v>3779</v>
      </c>
      <c r="D3029" t="s">
        <v>3819</v>
      </c>
      <c r="E3029">
        <v>37</v>
      </c>
      <c r="F3029" t="s">
        <v>2284</v>
      </c>
      <c r="G3029" t="s">
        <v>2285</v>
      </c>
      <c r="H3029">
        <v>23</v>
      </c>
      <c r="I3029" t="s">
        <v>123</v>
      </c>
      <c r="J3029" t="s">
        <v>38</v>
      </c>
    </row>
    <row r="3030" spans="1:10">
      <c r="A3030">
        <v>3029</v>
      </c>
      <c r="B3030" t="s">
        <v>2255</v>
      </c>
      <c r="C3030" t="s">
        <v>3779</v>
      </c>
      <c r="D3030" t="s">
        <v>3820</v>
      </c>
      <c r="E3030">
        <v>38</v>
      </c>
      <c r="F3030" t="s">
        <v>2284</v>
      </c>
      <c r="G3030" t="s">
        <v>2285</v>
      </c>
      <c r="H3030">
        <v>23</v>
      </c>
      <c r="I3030" t="s">
        <v>9</v>
      </c>
      <c r="J3030" t="s">
        <v>38</v>
      </c>
    </row>
    <row r="3031" spans="1:10">
      <c r="A3031">
        <v>3030</v>
      </c>
      <c r="B3031" t="s">
        <v>2255</v>
      </c>
      <c r="C3031" t="s">
        <v>3779</v>
      </c>
      <c r="D3031" t="s">
        <v>3821</v>
      </c>
      <c r="E3031">
        <v>39</v>
      </c>
      <c r="F3031" t="s">
        <v>2941</v>
      </c>
      <c r="G3031" t="s">
        <v>2942</v>
      </c>
      <c r="H3031">
        <v>21</v>
      </c>
      <c r="I3031" t="s">
        <v>264</v>
      </c>
      <c r="J3031" t="s">
        <v>38</v>
      </c>
    </row>
    <row r="3032" spans="1:10">
      <c r="A3032">
        <v>3031</v>
      </c>
      <c r="B3032" t="s">
        <v>2255</v>
      </c>
      <c r="C3032" t="s">
        <v>3779</v>
      </c>
      <c r="D3032" t="s">
        <v>3822</v>
      </c>
      <c r="E3032">
        <v>40</v>
      </c>
      <c r="F3032" t="s">
        <v>548</v>
      </c>
      <c r="G3032" t="s">
        <v>549</v>
      </c>
      <c r="H3032">
        <v>18</v>
      </c>
      <c r="I3032" t="s">
        <v>94</v>
      </c>
      <c r="J3032" t="s">
        <v>38</v>
      </c>
    </row>
    <row r="3033" spans="1:10">
      <c r="A3033">
        <v>3032</v>
      </c>
      <c r="B3033" t="s">
        <v>2255</v>
      </c>
      <c r="C3033" t="s">
        <v>3779</v>
      </c>
      <c r="D3033" t="s">
        <v>3823</v>
      </c>
      <c r="E3033">
        <v>41</v>
      </c>
      <c r="F3033" t="s">
        <v>1322</v>
      </c>
      <c r="G3033" t="s">
        <v>1323</v>
      </c>
      <c r="H3033">
        <v>19</v>
      </c>
      <c r="I3033" t="s">
        <v>152</v>
      </c>
      <c r="J3033" t="s">
        <v>38</v>
      </c>
    </row>
    <row r="3034" spans="1:10">
      <c r="A3034">
        <v>3033</v>
      </c>
      <c r="B3034" t="s">
        <v>2255</v>
      </c>
      <c r="C3034" t="s">
        <v>3779</v>
      </c>
      <c r="D3034" t="s">
        <v>3824</v>
      </c>
      <c r="E3034">
        <v>42</v>
      </c>
      <c r="F3034" t="s">
        <v>207</v>
      </c>
      <c r="G3034" t="s">
        <v>208</v>
      </c>
      <c r="H3034">
        <v>22</v>
      </c>
      <c r="I3034" t="s">
        <v>14</v>
      </c>
      <c r="J3034" t="s">
        <v>38</v>
      </c>
    </row>
    <row r="3035" spans="1:10">
      <c r="A3035">
        <v>3034</v>
      </c>
      <c r="B3035" t="s">
        <v>2255</v>
      </c>
      <c r="C3035" t="s">
        <v>3779</v>
      </c>
      <c r="D3035" t="s">
        <v>3825</v>
      </c>
      <c r="E3035">
        <v>43</v>
      </c>
      <c r="F3035" t="s">
        <v>101</v>
      </c>
      <c r="G3035" t="s">
        <v>102</v>
      </c>
      <c r="H3035">
        <v>21</v>
      </c>
      <c r="I3035" t="s">
        <v>636</v>
      </c>
      <c r="J3035" t="s">
        <v>38</v>
      </c>
    </row>
    <row r="3036" spans="1:10">
      <c r="A3036">
        <v>3035</v>
      </c>
      <c r="B3036" t="s">
        <v>2255</v>
      </c>
      <c r="C3036" t="s">
        <v>3779</v>
      </c>
      <c r="D3036" t="s">
        <v>3826</v>
      </c>
      <c r="E3036">
        <v>44</v>
      </c>
      <c r="F3036" t="s">
        <v>105</v>
      </c>
      <c r="G3036" t="s">
        <v>106</v>
      </c>
      <c r="H3036">
        <v>19</v>
      </c>
      <c r="I3036" t="s">
        <v>40</v>
      </c>
      <c r="J3036" t="s">
        <v>38</v>
      </c>
    </row>
    <row r="3037" spans="1:10">
      <c r="A3037">
        <v>3036</v>
      </c>
      <c r="B3037" t="s">
        <v>2255</v>
      </c>
      <c r="C3037" t="s">
        <v>3779</v>
      </c>
      <c r="D3037" t="s">
        <v>3827</v>
      </c>
      <c r="E3037">
        <v>45</v>
      </c>
      <c r="F3037" t="s">
        <v>2318</v>
      </c>
      <c r="G3037" t="s">
        <v>691</v>
      </c>
      <c r="H3037">
        <v>18</v>
      </c>
      <c r="I3037" t="s">
        <v>175</v>
      </c>
      <c r="J3037" t="s">
        <v>38</v>
      </c>
    </row>
    <row r="3038" spans="1:10">
      <c r="A3038">
        <v>3037</v>
      </c>
      <c r="B3038" t="s">
        <v>2255</v>
      </c>
      <c r="C3038" t="s">
        <v>3779</v>
      </c>
      <c r="D3038" t="s">
        <v>3828</v>
      </c>
      <c r="E3038">
        <v>46</v>
      </c>
      <c r="F3038" t="s">
        <v>2318</v>
      </c>
      <c r="G3038" t="s">
        <v>691</v>
      </c>
      <c r="H3038">
        <v>18</v>
      </c>
      <c r="I3038" t="s">
        <v>51</v>
      </c>
      <c r="J3038" t="s">
        <v>38</v>
      </c>
    </row>
    <row r="3039" spans="1:10">
      <c r="A3039">
        <v>3038</v>
      </c>
      <c r="B3039" t="s">
        <v>2255</v>
      </c>
      <c r="C3039" t="s">
        <v>3779</v>
      </c>
      <c r="D3039" t="s">
        <v>3829</v>
      </c>
      <c r="E3039">
        <v>47</v>
      </c>
      <c r="F3039" t="s">
        <v>2318</v>
      </c>
      <c r="G3039" t="s">
        <v>691</v>
      </c>
      <c r="H3039">
        <v>19</v>
      </c>
      <c r="I3039" t="s">
        <v>9</v>
      </c>
      <c r="J3039" t="s">
        <v>38</v>
      </c>
    </row>
    <row r="3040" spans="1:10">
      <c r="A3040">
        <v>3039</v>
      </c>
      <c r="B3040" t="s">
        <v>2255</v>
      </c>
      <c r="C3040" t="s">
        <v>3779</v>
      </c>
      <c r="D3040" t="s">
        <v>3830</v>
      </c>
      <c r="E3040">
        <v>48</v>
      </c>
      <c r="F3040" t="s">
        <v>2318</v>
      </c>
      <c r="G3040" t="s">
        <v>691</v>
      </c>
      <c r="H3040">
        <v>20</v>
      </c>
      <c r="I3040" t="s">
        <v>144</v>
      </c>
      <c r="J3040" t="s">
        <v>38</v>
      </c>
    </row>
    <row r="3041" spans="1:10">
      <c r="A3041">
        <v>3040</v>
      </c>
      <c r="B3041" t="s">
        <v>2255</v>
      </c>
      <c r="C3041" t="s">
        <v>3779</v>
      </c>
      <c r="D3041" t="s">
        <v>3831</v>
      </c>
      <c r="E3041">
        <v>49</v>
      </c>
      <c r="F3041" t="s">
        <v>2318</v>
      </c>
      <c r="G3041" t="s">
        <v>691</v>
      </c>
      <c r="H3041">
        <v>20</v>
      </c>
      <c r="I3041" t="s">
        <v>99</v>
      </c>
      <c r="J3041" t="s">
        <v>38</v>
      </c>
    </row>
    <row r="3042" spans="1:10">
      <c r="A3042">
        <v>3041</v>
      </c>
      <c r="B3042" t="s">
        <v>2255</v>
      </c>
      <c r="C3042" t="s">
        <v>3779</v>
      </c>
      <c r="D3042" t="s">
        <v>3832</v>
      </c>
      <c r="E3042">
        <v>50</v>
      </c>
      <c r="F3042" t="s">
        <v>2318</v>
      </c>
      <c r="G3042" t="s">
        <v>691</v>
      </c>
      <c r="H3042">
        <v>19</v>
      </c>
      <c r="I3042" t="s">
        <v>19</v>
      </c>
      <c r="J3042" t="s">
        <v>38</v>
      </c>
    </row>
    <row r="3043" spans="1:10">
      <c r="A3043">
        <v>3042</v>
      </c>
      <c r="B3043" t="s">
        <v>2255</v>
      </c>
      <c r="C3043" t="s">
        <v>3779</v>
      </c>
      <c r="D3043" t="s">
        <v>3833</v>
      </c>
      <c r="E3043">
        <v>51</v>
      </c>
      <c r="F3043" t="s">
        <v>2318</v>
      </c>
      <c r="G3043" t="s">
        <v>691</v>
      </c>
      <c r="H3043">
        <v>19</v>
      </c>
      <c r="I3043" t="s">
        <v>51</v>
      </c>
      <c r="J3043" t="s">
        <v>38</v>
      </c>
    </row>
    <row r="3044" spans="1:10">
      <c r="A3044">
        <v>3043</v>
      </c>
      <c r="B3044" t="s">
        <v>2255</v>
      </c>
      <c r="C3044" t="s">
        <v>3779</v>
      </c>
      <c r="D3044" t="s">
        <v>3834</v>
      </c>
      <c r="E3044">
        <v>52</v>
      </c>
      <c r="F3044" t="s">
        <v>2318</v>
      </c>
      <c r="G3044" t="s">
        <v>691</v>
      </c>
      <c r="H3044">
        <v>16</v>
      </c>
      <c r="I3044" t="s">
        <v>676</v>
      </c>
      <c r="J3044" t="s">
        <v>38</v>
      </c>
    </row>
    <row r="3045" spans="1:10">
      <c r="A3045">
        <v>3044</v>
      </c>
      <c r="B3045" t="s">
        <v>2255</v>
      </c>
      <c r="C3045" t="s">
        <v>3779</v>
      </c>
      <c r="D3045" t="s">
        <v>3835</v>
      </c>
      <c r="E3045">
        <v>53</v>
      </c>
      <c r="F3045" t="s">
        <v>2318</v>
      </c>
      <c r="G3045" t="s">
        <v>691</v>
      </c>
      <c r="H3045">
        <v>20</v>
      </c>
      <c r="I3045" t="s">
        <v>26</v>
      </c>
      <c r="J3045" t="s">
        <v>38</v>
      </c>
    </row>
    <row r="3046" spans="1:10">
      <c r="A3046">
        <v>3045</v>
      </c>
      <c r="B3046" t="s">
        <v>2255</v>
      </c>
      <c r="C3046" t="s">
        <v>3779</v>
      </c>
      <c r="D3046" t="s">
        <v>3836</v>
      </c>
      <c r="E3046">
        <v>54</v>
      </c>
      <c r="F3046" t="s">
        <v>2318</v>
      </c>
      <c r="G3046" t="s">
        <v>691</v>
      </c>
      <c r="H3046">
        <v>18</v>
      </c>
      <c r="I3046" t="s">
        <v>56</v>
      </c>
      <c r="J3046" t="s">
        <v>38</v>
      </c>
    </row>
    <row r="3047" spans="1:10">
      <c r="A3047">
        <v>3046</v>
      </c>
      <c r="B3047" t="s">
        <v>2255</v>
      </c>
      <c r="C3047" t="s">
        <v>3779</v>
      </c>
      <c r="D3047" t="s">
        <v>3837</v>
      </c>
      <c r="E3047">
        <v>55</v>
      </c>
      <c r="F3047" t="s">
        <v>2318</v>
      </c>
      <c r="G3047" t="s">
        <v>691</v>
      </c>
      <c r="H3047">
        <v>20</v>
      </c>
      <c r="I3047" t="s">
        <v>179</v>
      </c>
      <c r="J3047" t="s">
        <v>22</v>
      </c>
    </row>
    <row r="3048" spans="1:10">
      <c r="A3048">
        <v>3047</v>
      </c>
      <c r="B3048" t="s">
        <v>2255</v>
      </c>
      <c r="C3048" t="s">
        <v>3779</v>
      </c>
      <c r="D3048" t="s">
        <v>3838</v>
      </c>
      <c r="E3048">
        <v>56</v>
      </c>
      <c r="F3048" t="s">
        <v>2318</v>
      </c>
      <c r="G3048" t="s">
        <v>691</v>
      </c>
      <c r="H3048">
        <v>17</v>
      </c>
      <c r="I3048" t="s">
        <v>175</v>
      </c>
      <c r="J3048" t="s">
        <v>38</v>
      </c>
    </row>
    <row r="3049" spans="1:10">
      <c r="A3049">
        <v>3048</v>
      </c>
      <c r="B3049" t="s">
        <v>2255</v>
      </c>
      <c r="C3049" t="s">
        <v>3779</v>
      </c>
      <c r="D3049" t="s">
        <v>3839</v>
      </c>
      <c r="E3049">
        <v>57</v>
      </c>
      <c r="F3049" t="s">
        <v>2318</v>
      </c>
      <c r="G3049" t="s">
        <v>691</v>
      </c>
      <c r="H3049">
        <v>18</v>
      </c>
      <c r="I3049" t="s">
        <v>264</v>
      </c>
      <c r="J3049" t="s">
        <v>38</v>
      </c>
    </row>
    <row r="3050" spans="1:10">
      <c r="A3050">
        <v>3049</v>
      </c>
      <c r="B3050" t="s">
        <v>2255</v>
      </c>
      <c r="C3050" t="s">
        <v>3779</v>
      </c>
      <c r="D3050" t="s">
        <v>3840</v>
      </c>
      <c r="E3050">
        <v>58</v>
      </c>
      <c r="F3050" t="s">
        <v>2318</v>
      </c>
      <c r="G3050" t="s">
        <v>691</v>
      </c>
      <c r="H3050">
        <v>19</v>
      </c>
      <c r="I3050" t="s">
        <v>196</v>
      </c>
      <c r="J3050" t="s">
        <v>38</v>
      </c>
    </row>
    <row r="3051" spans="1:10">
      <c r="A3051">
        <v>3050</v>
      </c>
      <c r="B3051" t="s">
        <v>2255</v>
      </c>
      <c r="C3051" t="s">
        <v>3779</v>
      </c>
      <c r="D3051" t="s">
        <v>3841</v>
      </c>
      <c r="E3051">
        <v>59</v>
      </c>
      <c r="F3051" t="s">
        <v>2318</v>
      </c>
      <c r="G3051" t="s">
        <v>691</v>
      </c>
      <c r="H3051">
        <v>20</v>
      </c>
      <c r="I3051" t="s">
        <v>60</v>
      </c>
      <c r="J3051" t="s">
        <v>38</v>
      </c>
    </row>
    <row r="3052" spans="1:10">
      <c r="A3052">
        <v>3051</v>
      </c>
      <c r="B3052" t="s">
        <v>2255</v>
      </c>
      <c r="C3052" t="s">
        <v>3779</v>
      </c>
      <c r="D3052" t="s">
        <v>3842</v>
      </c>
      <c r="E3052">
        <v>60</v>
      </c>
      <c r="F3052" t="s">
        <v>2318</v>
      </c>
      <c r="G3052" t="s">
        <v>691</v>
      </c>
      <c r="H3052">
        <v>19</v>
      </c>
      <c r="I3052" t="s">
        <v>14</v>
      </c>
      <c r="J3052" t="s">
        <v>38</v>
      </c>
    </row>
    <row r="3053" spans="1:10">
      <c r="A3053">
        <v>3052</v>
      </c>
      <c r="B3053" t="s">
        <v>2255</v>
      </c>
      <c r="C3053" t="s">
        <v>3779</v>
      </c>
      <c r="D3053" t="s">
        <v>3843</v>
      </c>
      <c r="E3053">
        <v>61</v>
      </c>
      <c r="F3053" t="s">
        <v>2318</v>
      </c>
      <c r="G3053" t="s">
        <v>691</v>
      </c>
      <c r="H3053">
        <v>18</v>
      </c>
      <c r="I3053" t="s">
        <v>9</v>
      </c>
      <c r="J3053" t="s">
        <v>38</v>
      </c>
    </row>
    <row r="3054" spans="1:10">
      <c r="A3054">
        <v>3053</v>
      </c>
      <c r="B3054" t="s">
        <v>2255</v>
      </c>
      <c r="C3054" t="s">
        <v>3779</v>
      </c>
      <c r="D3054" t="s">
        <v>3844</v>
      </c>
      <c r="E3054">
        <v>62</v>
      </c>
      <c r="F3054" t="s">
        <v>2318</v>
      </c>
      <c r="G3054" t="s">
        <v>691</v>
      </c>
      <c r="H3054">
        <v>18</v>
      </c>
      <c r="I3054" t="s">
        <v>144</v>
      </c>
      <c r="J3054" t="s">
        <v>38</v>
      </c>
    </row>
    <row r="3055" spans="1:10">
      <c r="A3055">
        <v>3054</v>
      </c>
      <c r="B3055" t="s">
        <v>2255</v>
      </c>
      <c r="C3055" t="s">
        <v>3779</v>
      </c>
      <c r="D3055" t="s">
        <v>3845</v>
      </c>
      <c r="E3055">
        <v>63</v>
      </c>
      <c r="F3055" t="s">
        <v>2318</v>
      </c>
      <c r="G3055" t="s">
        <v>691</v>
      </c>
      <c r="H3055">
        <v>20</v>
      </c>
      <c r="I3055" t="s">
        <v>9</v>
      </c>
      <c r="J3055" t="s">
        <v>38</v>
      </c>
    </row>
    <row r="3056" spans="1:10">
      <c r="A3056">
        <v>3055</v>
      </c>
      <c r="B3056" t="s">
        <v>2255</v>
      </c>
      <c r="C3056" t="s">
        <v>3779</v>
      </c>
      <c r="D3056" t="s">
        <v>3846</v>
      </c>
      <c r="E3056">
        <v>64</v>
      </c>
      <c r="F3056" t="s">
        <v>2318</v>
      </c>
      <c r="G3056" t="s">
        <v>691</v>
      </c>
      <c r="H3056">
        <v>20</v>
      </c>
      <c r="I3056" t="s">
        <v>30</v>
      </c>
      <c r="J3056" t="s">
        <v>38</v>
      </c>
    </row>
    <row r="3057" spans="1:10">
      <c r="A3057">
        <v>3056</v>
      </c>
      <c r="B3057" t="s">
        <v>2255</v>
      </c>
      <c r="C3057" t="s">
        <v>3779</v>
      </c>
      <c r="D3057" t="s">
        <v>3847</v>
      </c>
      <c r="E3057">
        <v>65</v>
      </c>
      <c r="F3057" t="s">
        <v>2318</v>
      </c>
      <c r="G3057" t="s">
        <v>691</v>
      </c>
      <c r="H3057">
        <v>19</v>
      </c>
      <c r="I3057" t="s">
        <v>9</v>
      </c>
      <c r="J3057" t="s">
        <v>38</v>
      </c>
    </row>
    <row r="3058" spans="1:10">
      <c r="A3058">
        <v>3057</v>
      </c>
      <c r="B3058" t="s">
        <v>2255</v>
      </c>
      <c r="C3058" t="s">
        <v>3779</v>
      </c>
      <c r="D3058" t="s">
        <v>3848</v>
      </c>
      <c r="E3058">
        <v>66</v>
      </c>
      <c r="F3058" t="s">
        <v>2318</v>
      </c>
      <c r="G3058" t="s">
        <v>691</v>
      </c>
      <c r="H3058">
        <v>17</v>
      </c>
      <c r="I3058" t="s">
        <v>134</v>
      </c>
      <c r="J3058" t="s">
        <v>38</v>
      </c>
    </row>
    <row r="3059" spans="1:10">
      <c r="A3059">
        <v>3058</v>
      </c>
      <c r="B3059" t="s">
        <v>2255</v>
      </c>
      <c r="C3059" t="s">
        <v>3779</v>
      </c>
      <c r="D3059" t="s">
        <v>3849</v>
      </c>
      <c r="E3059">
        <v>67</v>
      </c>
      <c r="F3059" t="s">
        <v>2318</v>
      </c>
      <c r="G3059" t="s">
        <v>691</v>
      </c>
      <c r="H3059">
        <v>17</v>
      </c>
      <c r="I3059" t="s">
        <v>9</v>
      </c>
      <c r="J3059" t="s">
        <v>38</v>
      </c>
    </row>
    <row r="3060" spans="1:10">
      <c r="A3060">
        <v>3059</v>
      </c>
      <c r="B3060" t="s">
        <v>2255</v>
      </c>
      <c r="C3060" t="s">
        <v>3779</v>
      </c>
      <c r="D3060" t="s">
        <v>3850</v>
      </c>
      <c r="E3060">
        <v>68</v>
      </c>
      <c r="F3060" t="s">
        <v>2318</v>
      </c>
      <c r="G3060" t="s">
        <v>691</v>
      </c>
      <c r="H3060">
        <v>19</v>
      </c>
      <c r="I3060" t="s">
        <v>21</v>
      </c>
      <c r="J3060" t="s">
        <v>38</v>
      </c>
    </row>
    <row r="3061" spans="1:10">
      <c r="A3061">
        <v>3060</v>
      </c>
      <c r="B3061" t="s">
        <v>2255</v>
      </c>
      <c r="C3061" t="s">
        <v>3779</v>
      </c>
      <c r="D3061" t="s">
        <v>3851</v>
      </c>
      <c r="E3061">
        <v>69</v>
      </c>
      <c r="F3061" t="s">
        <v>2318</v>
      </c>
      <c r="G3061" t="s">
        <v>691</v>
      </c>
      <c r="H3061">
        <v>17</v>
      </c>
      <c r="I3061" t="s">
        <v>165</v>
      </c>
      <c r="J3061" t="s">
        <v>38</v>
      </c>
    </row>
    <row r="3062" spans="1:10">
      <c r="A3062">
        <v>3061</v>
      </c>
      <c r="B3062" t="s">
        <v>2255</v>
      </c>
      <c r="C3062" t="s">
        <v>3779</v>
      </c>
      <c r="D3062" t="s">
        <v>3852</v>
      </c>
      <c r="E3062">
        <v>70</v>
      </c>
      <c r="F3062" t="s">
        <v>2318</v>
      </c>
      <c r="G3062" t="s">
        <v>691</v>
      </c>
      <c r="H3062">
        <v>19</v>
      </c>
      <c r="I3062" t="s">
        <v>9</v>
      </c>
      <c r="J3062" t="s">
        <v>38</v>
      </c>
    </row>
    <row r="3063" spans="1:10">
      <c r="A3063">
        <v>3062</v>
      </c>
      <c r="B3063" t="s">
        <v>2255</v>
      </c>
      <c r="C3063" t="s">
        <v>3779</v>
      </c>
      <c r="D3063" t="s">
        <v>3853</v>
      </c>
      <c r="E3063">
        <v>71</v>
      </c>
      <c r="F3063" t="s">
        <v>2318</v>
      </c>
      <c r="G3063" t="s">
        <v>691</v>
      </c>
      <c r="H3063">
        <v>19</v>
      </c>
      <c r="I3063" t="s">
        <v>51</v>
      </c>
      <c r="J3063" t="s">
        <v>38</v>
      </c>
    </row>
    <row r="3064" spans="1:10">
      <c r="A3064">
        <v>3063</v>
      </c>
      <c r="B3064" t="s">
        <v>2255</v>
      </c>
      <c r="C3064" t="s">
        <v>3779</v>
      </c>
      <c r="D3064" t="s">
        <v>3854</v>
      </c>
      <c r="E3064">
        <v>72</v>
      </c>
      <c r="F3064" t="s">
        <v>2318</v>
      </c>
      <c r="G3064" t="s">
        <v>691</v>
      </c>
      <c r="H3064">
        <v>18</v>
      </c>
      <c r="I3064" t="s">
        <v>179</v>
      </c>
      <c r="J3064" t="s">
        <v>38</v>
      </c>
    </row>
    <row r="3065" spans="1:10">
      <c r="A3065">
        <v>3064</v>
      </c>
      <c r="B3065" t="s">
        <v>2255</v>
      </c>
      <c r="C3065" t="s">
        <v>3779</v>
      </c>
      <c r="D3065" t="s">
        <v>3855</v>
      </c>
      <c r="E3065">
        <v>73</v>
      </c>
      <c r="F3065" t="s">
        <v>2318</v>
      </c>
      <c r="G3065" t="s">
        <v>691</v>
      </c>
      <c r="H3065">
        <v>19</v>
      </c>
      <c r="I3065" t="s">
        <v>535</v>
      </c>
      <c r="J3065" t="s">
        <v>38</v>
      </c>
    </row>
    <row r="3066" spans="1:10">
      <c r="A3066">
        <v>3065</v>
      </c>
      <c r="B3066" t="s">
        <v>2255</v>
      </c>
      <c r="C3066" t="s">
        <v>3779</v>
      </c>
      <c r="D3066" t="s">
        <v>3856</v>
      </c>
      <c r="E3066">
        <v>74</v>
      </c>
      <c r="F3066" t="s">
        <v>2318</v>
      </c>
      <c r="G3066" t="s">
        <v>691</v>
      </c>
      <c r="H3066">
        <v>19</v>
      </c>
      <c r="I3066" t="s">
        <v>60</v>
      </c>
      <c r="J3066" t="s">
        <v>38</v>
      </c>
    </row>
    <row r="3067" spans="1:10">
      <c r="A3067">
        <v>3066</v>
      </c>
      <c r="B3067" t="s">
        <v>2255</v>
      </c>
      <c r="C3067" t="s">
        <v>3779</v>
      </c>
      <c r="D3067" t="s">
        <v>3857</v>
      </c>
      <c r="E3067">
        <v>75</v>
      </c>
      <c r="F3067" t="s">
        <v>2318</v>
      </c>
      <c r="G3067" t="s">
        <v>691</v>
      </c>
      <c r="H3067">
        <v>18</v>
      </c>
      <c r="I3067" t="s">
        <v>14</v>
      </c>
      <c r="J3067" t="s">
        <v>38</v>
      </c>
    </row>
    <row r="3068" spans="1:10">
      <c r="A3068">
        <v>3067</v>
      </c>
      <c r="B3068" t="s">
        <v>2255</v>
      </c>
      <c r="C3068" t="s">
        <v>3779</v>
      </c>
      <c r="D3068" t="s">
        <v>3858</v>
      </c>
      <c r="E3068">
        <v>76</v>
      </c>
      <c r="F3068" t="s">
        <v>2318</v>
      </c>
      <c r="G3068" t="s">
        <v>691</v>
      </c>
      <c r="H3068">
        <v>16</v>
      </c>
      <c r="I3068" t="s">
        <v>1258</v>
      </c>
      <c r="J3068" t="s">
        <v>68</v>
      </c>
    </row>
    <row r="3069" spans="1:10">
      <c r="A3069">
        <v>3068</v>
      </c>
      <c r="B3069" t="s">
        <v>2255</v>
      </c>
      <c r="C3069" t="s">
        <v>3779</v>
      </c>
      <c r="D3069" t="s">
        <v>3859</v>
      </c>
      <c r="E3069">
        <v>77</v>
      </c>
      <c r="F3069" t="s">
        <v>2318</v>
      </c>
      <c r="G3069" t="s">
        <v>691</v>
      </c>
      <c r="H3069">
        <v>19</v>
      </c>
      <c r="I3069" t="s">
        <v>51</v>
      </c>
      <c r="J3069" t="s">
        <v>38</v>
      </c>
    </row>
    <row r="3070" spans="1:10">
      <c r="A3070">
        <v>3069</v>
      </c>
      <c r="B3070" t="s">
        <v>2255</v>
      </c>
      <c r="C3070" t="s">
        <v>3779</v>
      </c>
      <c r="D3070" t="s">
        <v>3860</v>
      </c>
      <c r="E3070">
        <v>78</v>
      </c>
      <c r="F3070" t="s">
        <v>2318</v>
      </c>
      <c r="G3070" t="s">
        <v>691</v>
      </c>
      <c r="H3070">
        <v>17</v>
      </c>
      <c r="I3070" t="s">
        <v>14</v>
      </c>
      <c r="J3070" t="s">
        <v>38</v>
      </c>
    </row>
    <row r="3071" spans="1:10">
      <c r="A3071">
        <v>3070</v>
      </c>
      <c r="B3071" t="s">
        <v>2255</v>
      </c>
      <c r="C3071" t="s">
        <v>3779</v>
      </c>
      <c r="D3071" t="s">
        <v>3861</v>
      </c>
      <c r="E3071">
        <v>79</v>
      </c>
      <c r="F3071" t="s">
        <v>2318</v>
      </c>
      <c r="G3071" t="s">
        <v>691</v>
      </c>
      <c r="H3071">
        <v>17</v>
      </c>
      <c r="I3071" t="s">
        <v>175</v>
      </c>
      <c r="J3071" t="s">
        <v>38</v>
      </c>
    </row>
    <row r="3072" spans="1:10">
      <c r="A3072">
        <v>3071</v>
      </c>
      <c r="B3072" t="s">
        <v>2255</v>
      </c>
      <c r="C3072" t="s">
        <v>3779</v>
      </c>
      <c r="D3072" t="s">
        <v>3862</v>
      </c>
      <c r="E3072">
        <v>80</v>
      </c>
      <c r="F3072" t="s">
        <v>2318</v>
      </c>
      <c r="G3072" t="s">
        <v>691</v>
      </c>
      <c r="H3072">
        <v>18</v>
      </c>
      <c r="I3072" t="s">
        <v>175</v>
      </c>
      <c r="J3072" t="s">
        <v>38</v>
      </c>
    </row>
    <row r="3073" spans="1:10">
      <c r="A3073">
        <v>3072</v>
      </c>
      <c r="B3073" t="s">
        <v>2255</v>
      </c>
      <c r="C3073" t="s">
        <v>3779</v>
      </c>
      <c r="D3073" t="s">
        <v>3863</v>
      </c>
      <c r="E3073">
        <v>81</v>
      </c>
      <c r="F3073" t="s">
        <v>2318</v>
      </c>
      <c r="G3073" t="s">
        <v>691</v>
      </c>
      <c r="H3073">
        <v>18</v>
      </c>
      <c r="I3073" t="s">
        <v>131</v>
      </c>
      <c r="J3073" t="s">
        <v>38</v>
      </c>
    </row>
    <row r="3074" spans="1:10">
      <c r="A3074">
        <v>3073</v>
      </c>
      <c r="B3074" t="s">
        <v>2255</v>
      </c>
      <c r="C3074" t="s">
        <v>3779</v>
      </c>
      <c r="D3074" t="s">
        <v>3864</v>
      </c>
      <c r="E3074">
        <v>82</v>
      </c>
      <c r="F3074" t="s">
        <v>2318</v>
      </c>
      <c r="G3074" t="s">
        <v>691</v>
      </c>
      <c r="H3074">
        <v>20</v>
      </c>
      <c r="I3074" t="s">
        <v>175</v>
      </c>
      <c r="J3074" t="s">
        <v>38</v>
      </c>
    </row>
    <row r="3075" spans="1:10">
      <c r="A3075">
        <v>3074</v>
      </c>
      <c r="B3075" t="s">
        <v>2255</v>
      </c>
      <c r="C3075" t="s">
        <v>3779</v>
      </c>
      <c r="D3075" t="s">
        <v>3865</v>
      </c>
      <c r="E3075">
        <v>83</v>
      </c>
      <c r="F3075" t="s">
        <v>2318</v>
      </c>
      <c r="G3075" t="s">
        <v>691</v>
      </c>
      <c r="H3075">
        <v>16</v>
      </c>
      <c r="I3075" t="s">
        <v>40</v>
      </c>
      <c r="J3075" t="s">
        <v>38</v>
      </c>
    </row>
    <row r="3076" spans="1:10">
      <c r="A3076">
        <v>3075</v>
      </c>
      <c r="B3076" t="s">
        <v>2255</v>
      </c>
      <c r="C3076" t="s">
        <v>3779</v>
      </c>
      <c r="D3076" t="s">
        <v>3866</v>
      </c>
      <c r="E3076">
        <v>84</v>
      </c>
      <c r="F3076" t="s">
        <v>2318</v>
      </c>
      <c r="G3076" t="s">
        <v>691</v>
      </c>
      <c r="H3076">
        <v>19</v>
      </c>
      <c r="I3076" t="s">
        <v>14</v>
      </c>
      <c r="J3076" t="s">
        <v>38</v>
      </c>
    </row>
    <row r="3077" spans="1:10">
      <c r="A3077">
        <v>3076</v>
      </c>
      <c r="B3077" t="s">
        <v>2255</v>
      </c>
      <c r="C3077" t="s">
        <v>3779</v>
      </c>
      <c r="D3077" t="s">
        <v>3867</v>
      </c>
      <c r="E3077">
        <v>85</v>
      </c>
      <c r="F3077" t="s">
        <v>2318</v>
      </c>
      <c r="G3077" t="s">
        <v>691</v>
      </c>
      <c r="H3077">
        <v>18</v>
      </c>
      <c r="I3077" t="s">
        <v>51</v>
      </c>
      <c r="J3077" t="s">
        <v>38</v>
      </c>
    </row>
    <row r="3078" spans="1:10">
      <c r="A3078">
        <v>3077</v>
      </c>
      <c r="B3078" t="s">
        <v>2255</v>
      </c>
      <c r="C3078" t="s">
        <v>3779</v>
      </c>
      <c r="D3078" t="s">
        <v>3868</v>
      </c>
      <c r="E3078">
        <v>86</v>
      </c>
      <c r="F3078" t="s">
        <v>2318</v>
      </c>
      <c r="G3078" t="s">
        <v>691</v>
      </c>
      <c r="H3078">
        <v>17</v>
      </c>
      <c r="I3078" t="s">
        <v>19</v>
      </c>
      <c r="J3078" t="s">
        <v>38</v>
      </c>
    </row>
    <row r="3079" spans="1:10">
      <c r="A3079">
        <v>3078</v>
      </c>
      <c r="B3079" t="s">
        <v>2255</v>
      </c>
      <c r="C3079" t="s">
        <v>3779</v>
      </c>
      <c r="D3079" t="s">
        <v>3869</v>
      </c>
      <c r="E3079">
        <v>87</v>
      </c>
      <c r="F3079" t="s">
        <v>2318</v>
      </c>
      <c r="G3079" t="s">
        <v>691</v>
      </c>
      <c r="H3079">
        <v>18</v>
      </c>
      <c r="I3079" t="s">
        <v>26</v>
      </c>
      <c r="J3079" t="s">
        <v>38</v>
      </c>
    </row>
    <row r="3080" spans="1:10">
      <c r="A3080">
        <v>3079</v>
      </c>
      <c r="B3080" t="s">
        <v>2255</v>
      </c>
      <c r="C3080" t="s">
        <v>3779</v>
      </c>
      <c r="D3080" t="s">
        <v>3870</v>
      </c>
      <c r="E3080">
        <v>88</v>
      </c>
      <c r="F3080" t="s">
        <v>2318</v>
      </c>
      <c r="G3080" t="s">
        <v>691</v>
      </c>
      <c r="H3080">
        <v>18</v>
      </c>
      <c r="I3080" t="s">
        <v>14</v>
      </c>
      <c r="J3080" t="s">
        <v>38</v>
      </c>
    </row>
    <row r="3081" spans="1:10">
      <c r="A3081">
        <v>3080</v>
      </c>
      <c r="B3081" t="s">
        <v>2255</v>
      </c>
      <c r="C3081" t="s">
        <v>3779</v>
      </c>
      <c r="D3081" t="s">
        <v>3871</v>
      </c>
      <c r="E3081">
        <v>89</v>
      </c>
      <c r="F3081" t="s">
        <v>2318</v>
      </c>
      <c r="G3081" t="s">
        <v>691</v>
      </c>
      <c r="H3081">
        <v>19</v>
      </c>
      <c r="I3081" t="s">
        <v>99</v>
      </c>
      <c r="J3081" t="s">
        <v>38</v>
      </c>
    </row>
    <row r="3082" spans="1:10">
      <c r="A3082">
        <v>3081</v>
      </c>
      <c r="B3082" t="s">
        <v>2255</v>
      </c>
      <c r="C3082" t="s">
        <v>3779</v>
      </c>
      <c r="D3082" t="s">
        <v>3872</v>
      </c>
      <c r="E3082">
        <v>90</v>
      </c>
      <c r="F3082" t="s">
        <v>2318</v>
      </c>
      <c r="G3082" t="s">
        <v>691</v>
      </c>
      <c r="H3082">
        <v>17</v>
      </c>
      <c r="I3082" t="s">
        <v>99</v>
      </c>
      <c r="J3082" t="s">
        <v>38</v>
      </c>
    </row>
    <row r="3083" spans="1:10">
      <c r="A3083">
        <v>3082</v>
      </c>
      <c r="B3083" t="s">
        <v>2255</v>
      </c>
      <c r="C3083" t="s">
        <v>3779</v>
      </c>
      <c r="D3083" t="s">
        <v>3873</v>
      </c>
      <c r="E3083">
        <v>91</v>
      </c>
      <c r="F3083" t="s">
        <v>2318</v>
      </c>
      <c r="G3083" t="s">
        <v>691</v>
      </c>
      <c r="H3083">
        <v>18</v>
      </c>
      <c r="I3083" t="s">
        <v>21</v>
      </c>
      <c r="J3083" t="s">
        <v>38</v>
      </c>
    </row>
    <row r="3084" spans="1:10">
      <c r="A3084">
        <v>3083</v>
      </c>
      <c r="B3084" t="s">
        <v>2255</v>
      </c>
      <c r="C3084" t="s">
        <v>3779</v>
      </c>
      <c r="D3084" t="s">
        <v>3874</v>
      </c>
      <c r="E3084">
        <v>92</v>
      </c>
      <c r="F3084" t="s">
        <v>2318</v>
      </c>
      <c r="G3084" t="s">
        <v>691</v>
      </c>
      <c r="H3084">
        <v>20</v>
      </c>
      <c r="I3084" t="s">
        <v>196</v>
      </c>
      <c r="J3084" t="s">
        <v>38</v>
      </c>
    </row>
    <row r="3085" spans="1:10">
      <c r="A3085">
        <v>3084</v>
      </c>
      <c r="B3085" t="s">
        <v>2255</v>
      </c>
      <c r="C3085" t="s">
        <v>3779</v>
      </c>
      <c r="D3085" t="s">
        <v>3737</v>
      </c>
      <c r="E3085">
        <v>93</v>
      </c>
      <c r="F3085" t="s">
        <v>2318</v>
      </c>
      <c r="G3085" t="s">
        <v>691</v>
      </c>
      <c r="H3085">
        <v>19</v>
      </c>
      <c r="I3085" t="s">
        <v>14</v>
      </c>
      <c r="J3085" t="s">
        <v>38</v>
      </c>
    </row>
    <row r="3086" spans="1:10">
      <c r="A3086">
        <v>3085</v>
      </c>
      <c r="B3086" t="s">
        <v>2255</v>
      </c>
      <c r="C3086" t="s">
        <v>3779</v>
      </c>
      <c r="D3086" t="s">
        <v>3875</v>
      </c>
      <c r="E3086">
        <v>94</v>
      </c>
      <c r="F3086" t="s">
        <v>2318</v>
      </c>
      <c r="G3086" t="s">
        <v>691</v>
      </c>
      <c r="H3086">
        <v>17</v>
      </c>
      <c r="I3086" t="s">
        <v>165</v>
      </c>
      <c r="J3086" t="s">
        <v>38</v>
      </c>
    </row>
    <row r="3087" spans="1:10">
      <c r="A3087">
        <v>3086</v>
      </c>
      <c r="B3087" t="s">
        <v>2255</v>
      </c>
      <c r="C3087" t="s">
        <v>3779</v>
      </c>
      <c r="D3087" t="s">
        <v>3876</v>
      </c>
      <c r="E3087">
        <v>95</v>
      </c>
      <c r="F3087" t="s">
        <v>2318</v>
      </c>
      <c r="G3087" t="s">
        <v>691</v>
      </c>
      <c r="H3087">
        <v>19</v>
      </c>
      <c r="I3087" t="s">
        <v>134</v>
      </c>
      <c r="J3087" t="s">
        <v>38</v>
      </c>
    </row>
    <row r="3088" spans="1:10">
      <c r="A3088">
        <v>3087</v>
      </c>
      <c r="B3088" t="s">
        <v>2255</v>
      </c>
      <c r="C3088" t="s">
        <v>3779</v>
      </c>
      <c r="D3088" t="s">
        <v>3877</v>
      </c>
      <c r="E3088">
        <v>96</v>
      </c>
      <c r="F3088" t="s">
        <v>2318</v>
      </c>
      <c r="G3088" t="s">
        <v>691</v>
      </c>
      <c r="H3088">
        <v>20</v>
      </c>
      <c r="I3088" t="s">
        <v>196</v>
      </c>
      <c r="J3088" t="s">
        <v>38</v>
      </c>
    </row>
    <row r="3089" spans="1:10">
      <c r="A3089">
        <v>3088</v>
      </c>
      <c r="B3089" t="s">
        <v>2255</v>
      </c>
      <c r="C3089" t="s">
        <v>3878</v>
      </c>
      <c r="D3089" t="s">
        <v>3879</v>
      </c>
      <c r="E3089">
        <v>1</v>
      </c>
      <c r="F3089" t="s">
        <v>1621</v>
      </c>
      <c r="G3089" t="s">
        <v>1622</v>
      </c>
      <c r="H3089">
        <v>34</v>
      </c>
      <c r="I3089" t="s">
        <v>9</v>
      </c>
      <c r="J3089" t="s">
        <v>38</v>
      </c>
    </row>
    <row r="3090" spans="1:10">
      <c r="A3090">
        <v>3089</v>
      </c>
      <c r="B3090" t="s">
        <v>2255</v>
      </c>
      <c r="C3090" t="s">
        <v>3878</v>
      </c>
      <c r="D3090" t="s">
        <v>3880</v>
      </c>
      <c r="E3090">
        <v>2</v>
      </c>
      <c r="F3090" t="s">
        <v>1447</v>
      </c>
      <c r="G3090" t="s">
        <v>1448</v>
      </c>
      <c r="H3090">
        <v>35</v>
      </c>
      <c r="I3090" t="s">
        <v>99</v>
      </c>
      <c r="J3090" t="s">
        <v>38</v>
      </c>
    </row>
    <row r="3091" spans="1:10">
      <c r="A3091">
        <v>3090</v>
      </c>
      <c r="B3091" t="s">
        <v>2255</v>
      </c>
      <c r="C3091" t="s">
        <v>3878</v>
      </c>
      <c r="D3091" t="s">
        <v>3881</v>
      </c>
      <c r="E3091">
        <v>3</v>
      </c>
      <c r="F3091" t="s">
        <v>1624</v>
      </c>
      <c r="G3091" t="s">
        <v>1625</v>
      </c>
      <c r="H3091">
        <v>38</v>
      </c>
      <c r="I3091" t="s">
        <v>14</v>
      </c>
      <c r="J3091" t="s">
        <v>38</v>
      </c>
    </row>
    <row r="3092" spans="1:10">
      <c r="A3092">
        <v>3091</v>
      </c>
      <c r="B3092" t="s">
        <v>2255</v>
      </c>
      <c r="C3092" t="s">
        <v>3878</v>
      </c>
      <c r="D3092" t="s">
        <v>3882</v>
      </c>
      <c r="E3092">
        <v>4</v>
      </c>
      <c r="F3092" t="s">
        <v>668</v>
      </c>
      <c r="G3092" t="s">
        <v>669</v>
      </c>
      <c r="H3092">
        <v>39</v>
      </c>
      <c r="I3092" t="s">
        <v>99</v>
      </c>
      <c r="J3092" t="s">
        <v>38</v>
      </c>
    </row>
    <row r="3093" spans="1:10">
      <c r="A3093">
        <v>3092</v>
      </c>
      <c r="B3093" t="s">
        <v>2255</v>
      </c>
      <c r="C3093" t="s">
        <v>3878</v>
      </c>
      <c r="D3093" t="s">
        <v>3883</v>
      </c>
      <c r="E3093">
        <v>5</v>
      </c>
      <c r="F3093" t="s">
        <v>17</v>
      </c>
      <c r="G3093" t="s">
        <v>18</v>
      </c>
      <c r="H3093">
        <v>33</v>
      </c>
      <c r="I3093" t="s">
        <v>21</v>
      </c>
      <c r="J3093" t="s">
        <v>38</v>
      </c>
    </row>
    <row r="3094" spans="1:10">
      <c r="A3094">
        <v>3093</v>
      </c>
      <c r="B3094" t="s">
        <v>2255</v>
      </c>
      <c r="C3094" t="s">
        <v>3878</v>
      </c>
      <c r="D3094" t="s">
        <v>3884</v>
      </c>
      <c r="E3094">
        <v>6</v>
      </c>
      <c r="F3094" t="s">
        <v>24</v>
      </c>
      <c r="G3094" t="s">
        <v>25</v>
      </c>
      <c r="H3094">
        <v>26</v>
      </c>
      <c r="I3094" t="s">
        <v>35</v>
      </c>
      <c r="J3094" t="s">
        <v>358</v>
      </c>
    </row>
    <row r="3095" spans="1:10">
      <c r="A3095">
        <v>3094</v>
      </c>
      <c r="B3095" t="s">
        <v>2255</v>
      </c>
      <c r="C3095" t="s">
        <v>3878</v>
      </c>
      <c r="D3095" t="s">
        <v>3885</v>
      </c>
      <c r="E3095">
        <v>7</v>
      </c>
      <c r="F3095" t="s">
        <v>24</v>
      </c>
      <c r="G3095" t="s">
        <v>25</v>
      </c>
      <c r="H3095">
        <v>28</v>
      </c>
      <c r="I3095" t="s">
        <v>99</v>
      </c>
      <c r="J3095" t="s">
        <v>38</v>
      </c>
    </row>
    <row r="3096" spans="1:10">
      <c r="A3096">
        <v>3095</v>
      </c>
      <c r="B3096" t="s">
        <v>2255</v>
      </c>
      <c r="C3096" t="s">
        <v>3878</v>
      </c>
      <c r="D3096" t="s">
        <v>3886</v>
      </c>
      <c r="E3096">
        <v>8</v>
      </c>
      <c r="F3096" t="s">
        <v>28</v>
      </c>
      <c r="G3096" t="s">
        <v>29</v>
      </c>
      <c r="H3096">
        <v>27</v>
      </c>
      <c r="I3096" t="s">
        <v>152</v>
      </c>
      <c r="J3096" t="s">
        <v>38</v>
      </c>
    </row>
    <row r="3097" spans="1:10">
      <c r="A3097">
        <v>3096</v>
      </c>
      <c r="B3097" t="s">
        <v>2255</v>
      </c>
      <c r="C3097" t="s">
        <v>3878</v>
      </c>
      <c r="D3097" t="s">
        <v>3887</v>
      </c>
      <c r="E3097">
        <v>9</v>
      </c>
      <c r="F3097" t="s">
        <v>33</v>
      </c>
      <c r="G3097" t="s">
        <v>34</v>
      </c>
      <c r="H3097">
        <v>33</v>
      </c>
      <c r="I3097" t="s">
        <v>72</v>
      </c>
      <c r="J3097" t="s">
        <v>38</v>
      </c>
    </row>
    <row r="3098" spans="1:10">
      <c r="A3098">
        <v>3097</v>
      </c>
      <c r="B3098" t="s">
        <v>2255</v>
      </c>
      <c r="C3098" t="s">
        <v>3878</v>
      </c>
      <c r="D3098" t="s">
        <v>3888</v>
      </c>
      <c r="E3098">
        <v>10</v>
      </c>
      <c r="F3098" t="s">
        <v>33</v>
      </c>
      <c r="G3098" t="s">
        <v>34</v>
      </c>
      <c r="H3098">
        <v>24</v>
      </c>
      <c r="I3098" t="s">
        <v>40</v>
      </c>
      <c r="J3098" t="s">
        <v>22</v>
      </c>
    </row>
    <row r="3099" spans="1:10">
      <c r="A3099">
        <v>3098</v>
      </c>
      <c r="B3099" t="s">
        <v>2255</v>
      </c>
      <c r="C3099" t="s">
        <v>3878</v>
      </c>
      <c r="D3099" t="s">
        <v>3050</v>
      </c>
      <c r="E3099">
        <v>11</v>
      </c>
      <c r="F3099" t="s">
        <v>49</v>
      </c>
      <c r="G3099" t="s">
        <v>50</v>
      </c>
      <c r="H3099">
        <v>24</v>
      </c>
      <c r="I3099" t="s">
        <v>175</v>
      </c>
      <c r="J3099" t="s">
        <v>38</v>
      </c>
    </row>
    <row r="3100" spans="1:10">
      <c r="A3100">
        <v>3099</v>
      </c>
      <c r="B3100" t="s">
        <v>2255</v>
      </c>
      <c r="C3100" t="s">
        <v>3878</v>
      </c>
      <c r="D3100" t="s">
        <v>3889</v>
      </c>
      <c r="E3100">
        <v>12</v>
      </c>
      <c r="F3100" t="s">
        <v>58</v>
      </c>
      <c r="G3100" t="s">
        <v>59</v>
      </c>
      <c r="H3100">
        <v>25</v>
      </c>
      <c r="I3100" t="s">
        <v>35</v>
      </c>
      <c r="J3100" t="s">
        <v>15</v>
      </c>
    </row>
    <row r="3101" spans="1:10">
      <c r="A3101">
        <v>3100</v>
      </c>
      <c r="B3101" t="s">
        <v>2255</v>
      </c>
      <c r="C3101" t="s">
        <v>3878</v>
      </c>
      <c r="D3101" t="s">
        <v>3890</v>
      </c>
      <c r="E3101">
        <v>13</v>
      </c>
      <c r="F3101" t="s">
        <v>160</v>
      </c>
      <c r="G3101" t="s">
        <v>161</v>
      </c>
      <c r="H3101">
        <v>30</v>
      </c>
      <c r="I3101" t="s">
        <v>270</v>
      </c>
      <c r="J3101" t="s">
        <v>38</v>
      </c>
    </row>
    <row r="3102" spans="1:10">
      <c r="A3102">
        <v>3101</v>
      </c>
      <c r="B3102" t="s">
        <v>2255</v>
      </c>
      <c r="C3102" t="s">
        <v>3878</v>
      </c>
      <c r="D3102" t="s">
        <v>3891</v>
      </c>
      <c r="E3102">
        <v>14</v>
      </c>
      <c r="F3102" t="s">
        <v>70</v>
      </c>
      <c r="G3102" t="s">
        <v>71</v>
      </c>
      <c r="H3102">
        <v>36</v>
      </c>
      <c r="I3102" t="s">
        <v>14</v>
      </c>
      <c r="J3102" t="s">
        <v>38</v>
      </c>
    </row>
    <row r="3103" spans="1:10">
      <c r="A3103">
        <v>3102</v>
      </c>
      <c r="B3103" t="s">
        <v>2255</v>
      </c>
      <c r="C3103" t="s">
        <v>3878</v>
      </c>
      <c r="D3103" t="s">
        <v>3892</v>
      </c>
      <c r="E3103">
        <v>15</v>
      </c>
      <c r="F3103" t="s">
        <v>885</v>
      </c>
      <c r="G3103" t="s">
        <v>886</v>
      </c>
      <c r="H3103">
        <v>23</v>
      </c>
      <c r="I3103" t="s">
        <v>14</v>
      </c>
      <c r="J3103" t="s">
        <v>38</v>
      </c>
    </row>
    <row r="3104" spans="1:10">
      <c r="A3104">
        <v>3103</v>
      </c>
      <c r="B3104" t="s">
        <v>2255</v>
      </c>
      <c r="C3104" t="s">
        <v>3878</v>
      </c>
      <c r="D3104" t="s">
        <v>3893</v>
      </c>
      <c r="E3104">
        <v>16</v>
      </c>
      <c r="F3104" t="s">
        <v>436</v>
      </c>
      <c r="G3104" t="s">
        <v>437</v>
      </c>
      <c r="H3104">
        <v>20</v>
      </c>
      <c r="I3104" t="s">
        <v>99</v>
      </c>
      <c r="J3104" t="s">
        <v>38</v>
      </c>
    </row>
    <row r="3105" spans="1:10">
      <c r="A3105">
        <v>3104</v>
      </c>
      <c r="B3105" t="s">
        <v>2255</v>
      </c>
      <c r="C3105" t="s">
        <v>3878</v>
      </c>
      <c r="D3105" t="s">
        <v>3894</v>
      </c>
      <c r="E3105">
        <v>17</v>
      </c>
      <c r="F3105" t="s">
        <v>109</v>
      </c>
      <c r="G3105" t="s">
        <v>743</v>
      </c>
      <c r="H3105">
        <v>39</v>
      </c>
      <c r="I3105" t="s">
        <v>9</v>
      </c>
      <c r="J3105" t="s">
        <v>38</v>
      </c>
    </row>
    <row r="3106" spans="1:10">
      <c r="A3106">
        <v>3105</v>
      </c>
      <c r="B3106" t="s">
        <v>2255</v>
      </c>
      <c r="C3106" t="s">
        <v>3878</v>
      </c>
      <c r="D3106" t="s">
        <v>3895</v>
      </c>
      <c r="E3106">
        <v>18</v>
      </c>
      <c r="F3106" t="s">
        <v>170</v>
      </c>
      <c r="G3106" t="s">
        <v>171</v>
      </c>
      <c r="H3106">
        <v>23</v>
      </c>
      <c r="I3106" t="s">
        <v>40</v>
      </c>
      <c r="J3106" t="s">
        <v>149</v>
      </c>
    </row>
    <row r="3107" spans="1:10">
      <c r="A3107">
        <v>3106</v>
      </c>
      <c r="B3107" t="s">
        <v>2255</v>
      </c>
      <c r="C3107" t="s">
        <v>3878</v>
      </c>
      <c r="D3107" t="s">
        <v>3896</v>
      </c>
      <c r="E3107">
        <v>19</v>
      </c>
      <c r="F3107" t="s">
        <v>74</v>
      </c>
      <c r="G3107" t="s">
        <v>75</v>
      </c>
      <c r="H3107">
        <v>22</v>
      </c>
      <c r="I3107" t="s">
        <v>134</v>
      </c>
      <c r="J3107" t="s">
        <v>38</v>
      </c>
    </row>
    <row r="3108" spans="1:10">
      <c r="A3108">
        <v>3107</v>
      </c>
      <c r="B3108" t="s">
        <v>2255</v>
      </c>
      <c r="C3108" t="s">
        <v>3878</v>
      </c>
      <c r="D3108" t="s">
        <v>3897</v>
      </c>
      <c r="E3108">
        <v>20</v>
      </c>
      <c r="F3108" t="s">
        <v>74</v>
      </c>
      <c r="G3108" t="s">
        <v>75</v>
      </c>
      <c r="H3108">
        <v>25</v>
      </c>
      <c r="I3108" t="s">
        <v>51</v>
      </c>
      <c r="J3108" t="s">
        <v>38</v>
      </c>
    </row>
    <row r="3109" spans="1:10">
      <c r="A3109">
        <v>3108</v>
      </c>
      <c r="B3109" t="s">
        <v>2255</v>
      </c>
      <c r="C3109" t="s">
        <v>3878</v>
      </c>
      <c r="D3109" t="s">
        <v>3898</v>
      </c>
      <c r="E3109">
        <v>21</v>
      </c>
      <c r="F3109" t="s">
        <v>278</v>
      </c>
      <c r="G3109" t="s">
        <v>279</v>
      </c>
      <c r="H3109">
        <v>39</v>
      </c>
      <c r="I3109" t="s">
        <v>9</v>
      </c>
      <c r="J3109" t="s">
        <v>38</v>
      </c>
    </row>
    <row r="3110" spans="1:10">
      <c r="A3110">
        <v>3109</v>
      </c>
      <c r="B3110" t="s">
        <v>2255</v>
      </c>
      <c r="C3110" t="s">
        <v>3878</v>
      </c>
      <c r="D3110" t="s">
        <v>3899</v>
      </c>
      <c r="E3110">
        <v>22</v>
      </c>
      <c r="F3110" t="s">
        <v>78</v>
      </c>
      <c r="G3110" t="s">
        <v>79</v>
      </c>
      <c r="H3110">
        <v>22</v>
      </c>
      <c r="I3110" t="s">
        <v>175</v>
      </c>
      <c r="J3110" t="s">
        <v>38</v>
      </c>
    </row>
    <row r="3111" spans="1:10">
      <c r="A3111">
        <v>3110</v>
      </c>
      <c r="B3111" t="s">
        <v>2255</v>
      </c>
      <c r="C3111" t="s">
        <v>3878</v>
      </c>
      <c r="D3111" t="s">
        <v>3900</v>
      </c>
      <c r="E3111">
        <v>23</v>
      </c>
      <c r="F3111" t="s">
        <v>1315</v>
      </c>
      <c r="G3111" t="s">
        <v>1316</v>
      </c>
      <c r="H3111">
        <v>23</v>
      </c>
      <c r="I3111" t="s">
        <v>9</v>
      </c>
      <c r="J3111" t="s">
        <v>38</v>
      </c>
    </row>
    <row r="3112" spans="1:10">
      <c r="A3112">
        <v>3111</v>
      </c>
      <c r="B3112" t="s">
        <v>2255</v>
      </c>
      <c r="C3112" t="s">
        <v>3878</v>
      </c>
      <c r="D3112" t="s">
        <v>3901</v>
      </c>
      <c r="E3112">
        <v>24</v>
      </c>
      <c r="F3112" t="s">
        <v>371</v>
      </c>
      <c r="G3112" t="s">
        <v>372</v>
      </c>
      <c r="H3112">
        <v>19</v>
      </c>
      <c r="I3112" t="s">
        <v>1268</v>
      </c>
      <c r="J3112" t="s">
        <v>38</v>
      </c>
    </row>
    <row r="3113" spans="1:10">
      <c r="A3113">
        <v>3112</v>
      </c>
      <c r="B3113" t="s">
        <v>2255</v>
      </c>
      <c r="C3113" t="s">
        <v>3878</v>
      </c>
      <c r="D3113" t="s">
        <v>3902</v>
      </c>
      <c r="E3113">
        <v>25</v>
      </c>
      <c r="F3113" t="s">
        <v>446</v>
      </c>
      <c r="G3113" t="s">
        <v>447</v>
      </c>
      <c r="H3113">
        <v>21</v>
      </c>
      <c r="I3113" t="s">
        <v>30</v>
      </c>
      <c r="J3113" t="s">
        <v>38</v>
      </c>
    </row>
    <row r="3114" spans="1:10">
      <c r="A3114">
        <v>3113</v>
      </c>
      <c r="B3114" t="s">
        <v>2255</v>
      </c>
      <c r="C3114" t="s">
        <v>3878</v>
      </c>
      <c r="D3114" t="s">
        <v>3903</v>
      </c>
      <c r="E3114">
        <v>26</v>
      </c>
      <c r="F3114" t="s">
        <v>181</v>
      </c>
      <c r="G3114" t="s">
        <v>182</v>
      </c>
      <c r="H3114">
        <v>22</v>
      </c>
      <c r="I3114" t="s">
        <v>51</v>
      </c>
      <c r="J3114" t="s">
        <v>38</v>
      </c>
    </row>
    <row r="3115" spans="1:10">
      <c r="A3115">
        <v>3114</v>
      </c>
      <c r="B3115" t="s">
        <v>2255</v>
      </c>
      <c r="C3115" t="s">
        <v>3878</v>
      </c>
      <c r="D3115" t="s">
        <v>3904</v>
      </c>
      <c r="E3115">
        <v>27</v>
      </c>
      <c r="F3115" t="s">
        <v>452</v>
      </c>
      <c r="G3115" t="s">
        <v>453</v>
      </c>
      <c r="H3115">
        <v>21</v>
      </c>
      <c r="I3115" t="s">
        <v>51</v>
      </c>
      <c r="J3115" t="s">
        <v>149</v>
      </c>
    </row>
    <row r="3116" spans="1:10">
      <c r="A3116">
        <v>3115</v>
      </c>
      <c r="B3116" t="s">
        <v>2255</v>
      </c>
      <c r="C3116" t="s">
        <v>3878</v>
      </c>
      <c r="D3116" t="s">
        <v>3905</v>
      </c>
      <c r="E3116">
        <v>28</v>
      </c>
      <c r="F3116" t="s">
        <v>452</v>
      </c>
      <c r="G3116" t="s">
        <v>453</v>
      </c>
      <c r="H3116">
        <v>19</v>
      </c>
      <c r="I3116" t="s">
        <v>60</v>
      </c>
      <c r="J3116" t="s">
        <v>38</v>
      </c>
    </row>
    <row r="3117" spans="1:10">
      <c r="A3117">
        <v>3116</v>
      </c>
      <c r="B3117" t="s">
        <v>2255</v>
      </c>
      <c r="C3117" t="s">
        <v>3878</v>
      </c>
      <c r="D3117" t="s">
        <v>3906</v>
      </c>
      <c r="E3117">
        <v>29</v>
      </c>
      <c r="F3117" t="s">
        <v>452</v>
      </c>
      <c r="G3117" t="s">
        <v>453</v>
      </c>
      <c r="H3117">
        <v>20</v>
      </c>
      <c r="I3117" t="s">
        <v>134</v>
      </c>
      <c r="J3117" t="s">
        <v>38</v>
      </c>
    </row>
    <row r="3118" spans="1:10">
      <c r="A3118">
        <v>3117</v>
      </c>
      <c r="B3118" t="s">
        <v>2255</v>
      </c>
      <c r="C3118" t="s">
        <v>3878</v>
      </c>
      <c r="D3118" t="s">
        <v>3907</v>
      </c>
      <c r="E3118">
        <v>30</v>
      </c>
      <c r="F3118" t="s">
        <v>3609</v>
      </c>
      <c r="G3118" t="s">
        <v>3610</v>
      </c>
      <c r="H3118">
        <v>20</v>
      </c>
      <c r="I3118" t="s">
        <v>26</v>
      </c>
      <c r="J3118" t="s">
        <v>38</v>
      </c>
    </row>
    <row r="3119" spans="1:10">
      <c r="A3119">
        <v>3118</v>
      </c>
      <c r="B3119" t="s">
        <v>2255</v>
      </c>
      <c r="C3119" t="s">
        <v>3878</v>
      </c>
      <c r="D3119" t="s">
        <v>3908</v>
      </c>
      <c r="E3119">
        <v>31</v>
      </c>
      <c r="F3119" t="s">
        <v>3909</v>
      </c>
      <c r="G3119" t="s">
        <v>3910</v>
      </c>
      <c r="H3119">
        <v>21</v>
      </c>
      <c r="I3119" t="s">
        <v>9</v>
      </c>
      <c r="J3119" t="s">
        <v>38</v>
      </c>
    </row>
    <row r="3120" spans="1:10">
      <c r="A3120">
        <v>3119</v>
      </c>
      <c r="B3120" t="s">
        <v>2255</v>
      </c>
      <c r="C3120" t="s">
        <v>3878</v>
      </c>
      <c r="D3120" t="s">
        <v>3911</v>
      </c>
      <c r="E3120">
        <v>32</v>
      </c>
      <c r="F3120" t="s">
        <v>3909</v>
      </c>
      <c r="G3120" t="s">
        <v>3910</v>
      </c>
      <c r="H3120">
        <v>19</v>
      </c>
      <c r="I3120" t="s">
        <v>144</v>
      </c>
      <c r="J3120" t="s">
        <v>38</v>
      </c>
    </row>
    <row r="3121" spans="1:10">
      <c r="A3121">
        <v>3120</v>
      </c>
      <c r="B3121" t="s">
        <v>2255</v>
      </c>
      <c r="C3121" t="s">
        <v>3878</v>
      </c>
      <c r="D3121" t="s">
        <v>3912</v>
      </c>
      <c r="E3121">
        <v>33</v>
      </c>
      <c r="F3121" t="s">
        <v>1023</v>
      </c>
      <c r="G3121" t="s">
        <v>1024</v>
      </c>
      <c r="H3121">
        <v>20</v>
      </c>
      <c r="I3121" t="s">
        <v>1268</v>
      </c>
      <c r="J3121" t="s">
        <v>38</v>
      </c>
    </row>
    <row r="3122" spans="1:10">
      <c r="A3122">
        <v>3121</v>
      </c>
      <c r="B3122" t="s">
        <v>2255</v>
      </c>
      <c r="C3122" t="s">
        <v>3878</v>
      </c>
      <c r="D3122" t="s">
        <v>3913</v>
      </c>
      <c r="E3122">
        <v>34</v>
      </c>
      <c r="F3122" t="s">
        <v>1319</v>
      </c>
      <c r="G3122" t="s">
        <v>1320</v>
      </c>
      <c r="H3122">
        <v>20</v>
      </c>
      <c r="I3122" t="s">
        <v>179</v>
      </c>
      <c r="J3122" t="s">
        <v>38</v>
      </c>
    </row>
    <row r="3123" spans="1:10">
      <c r="A3123">
        <v>3122</v>
      </c>
      <c r="B3123" t="s">
        <v>2255</v>
      </c>
      <c r="C3123" t="s">
        <v>3878</v>
      </c>
      <c r="D3123" t="s">
        <v>3914</v>
      </c>
      <c r="E3123">
        <v>35</v>
      </c>
      <c r="F3123" t="s">
        <v>2941</v>
      </c>
      <c r="G3123" t="s">
        <v>2942</v>
      </c>
      <c r="H3123">
        <v>17</v>
      </c>
      <c r="I3123" t="s">
        <v>175</v>
      </c>
      <c r="J3123" t="s">
        <v>38</v>
      </c>
    </row>
    <row r="3124" spans="1:10">
      <c r="A3124">
        <v>3123</v>
      </c>
      <c r="B3124" t="s">
        <v>2255</v>
      </c>
      <c r="C3124" t="s">
        <v>3878</v>
      </c>
      <c r="D3124" t="s">
        <v>3915</v>
      </c>
      <c r="E3124">
        <v>36</v>
      </c>
      <c r="F3124" t="s">
        <v>291</v>
      </c>
      <c r="G3124" t="s">
        <v>292</v>
      </c>
      <c r="H3124">
        <v>19</v>
      </c>
      <c r="I3124" t="s">
        <v>14</v>
      </c>
      <c r="J3124" t="s">
        <v>38</v>
      </c>
    </row>
    <row r="3125" spans="1:10">
      <c r="A3125">
        <v>3124</v>
      </c>
      <c r="B3125" t="s">
        <v>2255</v>
      </c>
      <c r="C3125" t="s">
        <v>3878</v>
      </c>
      <c r="D3125" t="s">
        <v>3916</v>
      </c>
      <c r="E3125">
        <v>37</v>
      </c>
      <c r="F3125" t="s">
        <v>2945</v>
      </c>
      <c r="G3125" t="s">
        <v>2946</v>
      </c>
      <c r="H3125">
        <v>18</v>
      </c>
      <c r="I3125" t="s">
        <v>14</v>
      </c>
      <c r="J3125" t="s">
        <v>38</v>
      </c>
    </row>
    <row r="3126" spans="1:10">
      <c r="A3126">
        <v>3125</v>
      </c>
      <c r="B3126" t="s">
        <v>2255</v>
      </c>
      <c r="C3126" t="s">
        <v>3878</v>
      </c>
      <c r="D3126" t="s">
        <v>3917</v>
      </c>
      <c r="E3126">
        <v>38</v>
      </c>
      <c r="F3126" t="s">
        <v>551</v>
      </c>
      <c r="G3126" t="s">
        <v>552</v>
      </c>
      <c r="H3126">
        <v>21</v>
      </c>
      <c r="I3126" t="s">
        <v>26</v>
      </c>
      <c r="J3126" t="s">
        <v>149</v>
      </c>
    </row>
    <row r="3127" spans="1:10">
      <c r="A3127">
        <v>3126</v>
      </c>
      <c r="B3127" t="s">
        <v>2255</v>
      </c>
      <c r="C3127" t="s">
        <v>3878</v>
      </c>
      <c r="D3127" t="s">
        <v>3918</v>
      </c>
      <c r="E3127">
        <v>39</v>
      </c>
      <c r="F3127" t="s">
        <v>551</v>
      </c>
      <c r="G3127" t="s">
        <v>552</v>
      </c>
      <c r="H3127">
        <v>21</v>
      </c>
      <c r="I3127" t="s">
        <v>175</v>
      </c>
      <c r="J3127" t="s">
        <v>38</v>
      </c>
    </row>
    <row r="3128" spans="1:10">
      <c r="A3128">
        <v>3127</v>
      </c>
      <c r="B3128" t="s">
        <v>2255</v>
      </c>
      <c r="C3128" t="s">
        <v>3878</v>
      </c>
      <c r="D3128" t="s">
        <v>3919</v>
      </c>
      <c r="E3128">
        <v>40</v>
      </c>
      <c r="F3128" t="s">
        <v>2305</v>
      </c>
      <c r="G3128" t="s">
        <v>2306</v>
      </c>
      <c r="H3128">
        <v>16</v>
      </c>
      <c r="I3128" t="s">
        <v>175</v>
      </c>
      <c r="J3128" t="s">
        <v>38</v>
      </c>
    </row>
    <row r="3129" spans="1:10">
      <c r="A3129">
        <v>3128</v>
      </c>
      <c r="B3129" t="s">
        <v>2255</v>
      </c>
      <c r="C3129" t="s">
        <v>3878</v>
      </c>
      <c r="D3129" t="s">
        <v>3920</v>
      </c>
      <c r="E3129">
        <v>41</v>
      </c>
      <c r="F3129" t="s">
        <v>899</v>
      </c>
      <c r="G3129" t="s">
        <v>900</v>
      </c>
      <c r="H3129">
        <v>21</v>
      </c>
      <c r="I3129" t="s">
        <v>99</v>
      </c>
      <c r="J3129" t="s">
        <v>38</v>
      </c>
    </row>
    <row r="3130" spans="1:10">
      <c r="A3130">
        <v>3129</v>
      </c>
      <c r="B3130" t="s">
        <v>2255</v>
      </c>
      <c r="C3130" t="s">
        <v>3878</v>
      </c>
      <c r="D3130" t="s">
        <v>3921</v>
      </c>
      <c r="E3130">
        <v>42</v>
      </c>
      <c r="F3130" t="s">
        <v>2311</v>
      </c>
      <c r="G3130" t="s">
        <v>2312</v>
      </c>
      <c r="H3130">
        <v>17</v>
      </c>
      <c r="I3130" t="s">
        <v>175</v>
      </c>
      <c r="J3130" t="s">
        <v>38</v>
      </c>
    </row>
    <row r="3131" spans="1:10">
      <c r="A3131">
        <v>3130</v>
      </c>
      <c r="B3131" t="s">
        <v>2255</v>
      </c>
      <c r="C3131" t="s">
        <v>3878</v>
      </c>
      <c r="D3131" t="s">
        <v>3922</v>
      </c>
      <c r="E3131">
        <v>43</v>
      </c>
      <c r="F3131" t="s">
        <v>2318</v>
      </c>
      <c r="G3131" t="s">
        <v>691</v>
      </c>
      <c r="H3131">
        <v>18</v>
      </c>
      <c r="I3131" t="s">
        <v>621</v>
      </c>
      <c r="J3131" t="s">
        <v>38</v>
      </c>
    </row>
    <row r="3132" spans="1:10">
      <c r="A3132">
        <v>3131</v>
      </c>
      <c r="B3132" t="s">
        <v>2255</v>
      </c>
      <c r="C3132" t="s">
        <v>3878</v>
      </c>
      <c r="D3132" t="s">
        <v>3923</v>
      </c>
      <c r="E3132">
        <v>44</v>
      </c>
      <c r="F3132" t="s">
        <v>2318</v>
      </c>
      <c r="G3132" t="s">
        <v>691</v>
      </c>
      <c r="H3132">
        <v>19</v>
      </c>
      <c r="I3132" t="s">
        <v>56</v>
      </c>
      <c r="J3132" t="s">
        <v>38</v>
      </c>
    </row>
    <row r="3133" spans="1:10">
      <c r="A3133">
        <v>3132</v>
      </c>
      <c r="B3133" t="s">
        <v>2255</v>
      </c>
      <c r="C3133" t="s">
        <v>3878</v>
      </c>
      <c r="D3133" t="s">
        <v>3924</v>
      </c>
      <c r="E3133">
        <v>45</v>
      </c>
      <c r="F3133" t="s">
        <v>2318</v>
      </c>
      <c r="G3133" t="s">
        <v>691</v>
      </c>
      <c r="H3133">
        <v>18</v>
      </c>
      <c r="I3133" t="s">
        <v>51</v>
      </c>
      <c r="J3133" t="s">
        <v>149</v>
      </c>
    </row>
    <row r="3134" spans="1:10">
      <c r="A3134">
        <v>3133</v>
      </c>
      <c r="B3134" t="s">
        <v>2255</v>
      </c>
      <c r="C3134" t="s">
        <v>3878</v>
      </c>
      <c r="D3134" t="s">
        <v>3925</v>
      </c>
      <c r="E3134">
        <v>46</v>
      </c>
      <c r="F3134" t="s">
        <v>2318</v>
      </c>
      <c r="G3134" t="s">
        <v>691</v>
      </c>
      <c r="H3134">
        <v>19</v>
      </c>
      <c r="I3134" t="s">
        <v>94</v>
      </c>
      <c r="J3134" t="s">
        <v>38</v>
      </c>
    </row>
    <row r="3135" spans="1:10">
      <c r="A3135">
        <v>3134</v>
      </c>
      <c r="B3135" t="s">
        <v>2255</v>
      </c>
      <c r="C3135" t="s">
        <v>3878</v>
      </c>
      <c r="D3135" t="s">
        <v>3926</v>
      </c>
      <c r="E3135">
        <v>47</v>
      </c>
      <c r="F3135" t="s">
        <v>2318</v>
      </c>
      <c r="G3135" t="s">
        <v>691</v>
      </c>
      <c r="H3135">
        <v>20</v>
      </c>
      <c r="I3135" t="s">
        <v>60</v>
      </c>
      <c r="J3135" t="s">
        <v>38</v>
      </c>
    </row>
    <row r="3136" spans="1:10">
      <c r="A3136">
        <v>3135</v>
      </c>
      <c r="B3136" t="s">
        <v>2255</v>
      </c>
      <c r="C3136" t="s">
        <v>3878</v>
      </c>
      <c r="D3136" t="s">
        <v>3927</v>
      </c>
      <c r="E3136">
        <v>48</v>
      </c>
      <c r="F3136" t="s">
        <v>2318</v>
      </c>
      <c r="G3136" t="s">
        <v>691</v>
      </c>
      <c r="H3136">
        <v>18</v>
      </c>
      <c r="I3136" t="s">
        <v>175</v>
      </c>
      <c r="J3136" t="s">
        <v>38</v>
      </c>
    </row>
    <row r="3137" spans="1:10">
      <c r="A3137">
        <v>3136</v>
      </c>
      <c r="B3137" t="s">
        <v>2255</v>
      </c>
      <c r="C3137" t="s">
        <v>3878</v>
      </c>
      <c r="D3137" t="s">
        <v>3928</v>
      </c>
      <c r="E3137">
        <v>49</v>
      </c>
      <c r="F3137" t="s">
        <v>2318</v>
      </c>
      <c r="G3137" t="s">
        <v>691</v>
      </c>
      <c r="H3137">
        <v>20</v>
      </c>
      <c r="I3137" t="s">
        <v>99</v>
      </c>
      <c r="J3137" t="s">
        <v>38</v>
      </c>
    </row>
    <row r="3138" spans="1:10">
      <c r="A3138">
        <v>3137</v>
      </c>
      <c r="B3138" t="s">
        <v>2255</v>
      </c>
      <c r="C3138" t="s">
        <v>3878</v>
      </c>
      <c r="D3138" t="s">
        <v>3929</v>
      </c>
      <c r="E3138">
        <v>50</v>
      </c>
      <c r="F3138" t="s">
        <v>2318</v>
      </c>
      <c r="G3138" t="s">
        <v>691</v>
      </c>
      <c r="H3138">
        <v>20</v>
      </c>
      <c r="I3138" t="s">
        <v>144</v>
      </c>
      <c r="J3138" t="s">
        <v>38</v>
      </c>
    </row>
    <row r="3139" spans="1:10">
      <c r="A3139">
        <v>3138</v>
      </c>
      <c r="B3139" t="s">
        <v>2255</v>
      </c>
      <c r="C3139" t="s">
        <v>3878</v>
      </c>
      <c r="D3139" t="s">
        <v>3930</v>
      </c>
      <c r="E3139">
        <v>51</v>
      </c>
      <c r="F3139" t="s">
        <v>2318</v>
      </c>
      <c r="G3139" t="s">
        <v>691</v>
      </c>
      <c r="H3139">
        <v>19</v>
      </c>
      <c r="I3139" t="s">
        <v>51</v>
      </c>
      <c r="J3139" t="s">
        <v>38</v>
      </c>
    </row>
    <row r="3140" spans="1:10">
      <c r="A3140">
        <v>3139</v>
      </c>
      <c r="B3140" t="s">
        <v>2255</v>
      </c>
      <c r="C3140" t="s">
        <v>3878</v>
      </c>
      <c r="D3140" t="s">
        <v>3931</v>
      </c>
      <c r="E3140">
        <v>52</v>
      </c>
      <c r="F3140" t="s">
        <v>2318</v>
      </c>
      <c r="G3140" t="s">
        <v>691</v>
      </c>
      <c r="H3140">
        <v>19</v>
      </c>
      <c r="I3140" t="s">
        <v>14</v>
      </c>
      <c r="J3140" t="s">
        <v>38</v>
      </c>
    </row>
    <row r="3141" spans="1:10">
      <c r="A3141">
        <v>3140</v>
      </c>
      <c r="B3141" t="s">
        <v>2255</v>
      </c>
      <c r="C3141" t="s">
        <v>3878</v>
      </c>
      <c r="D3141" t="s">
        <v>3932</v>
      </c>
      <c r="E3141">
        <v>53</v>
      </c>
      <c r="F3141" t="s">
        <v>2318</v>
      </c>
      <c r="G3141" t="s">
        <v>691</v>
      </c>
      <c r="H3141">
        <v>20</v>
      </c>
      <c r="I3141" t="s">
        <v>134</v>
      </c>
      <c r="J3141" t="s">
        <v>38</v>
      </c>
    </row>
    <row r="3142" spans="1:10">
      <c r="A3142">
        <v>3141</v>
      </c>
      <c r="B3142" t="s">
        <v>2255</v>
      </c>
      <c r="C3142" t="s">
        <v>3878</v>
      </c>
      <c r="D3142" t="s">
        <v>3933</v>
      </c>
      <c r="E3142">
        <v>54</v>
      </c>
      <c r="F3142" t="s">
        <v>2318</v>
      </c>
      <c r="G3142" t="s">
        <v>691</v>
      </c>
      <c r="H3142">
        <v>18</v>
      </c>
      <c r="I3142" t="s">
        <v>14</v>
      </c>
      <c r="J3142" t="s">
        <v>38</v>
      </c>
    </row>
    <row r="3143" spans="1:10">
      <c r="A3143">
        <v>3142</v>
      </c>
      <c r="B3143" t="s">
        <v>2255</v>
      </c>
      <c r="C3143" t="s">
        <v>3878</v>
      </c>
      <c r="D3143" t="s">
        <v>3934</v>
      </c>
      <c r="E3143">
        <v>55</v>
      </c>
      <c r="F3143" t="s">
        <v>2318</v>
      </c>
      <c r="G3143" t="s">
        <v>691</v>
      </c>
      <c r="H3143">
        <v>20</v>
      </c>
      <c r="I3143" t="s">
        <v>123</v>
      </c>
      <c r="J3143" t="s">
        <v>38</v>
      </c>
    </row>
    <row r="3144" spans="1:10">
      <c r="A3144">
        <v>3143</v>
      </c>
      <c r="B3144" t="s">
        <v>2255</v>
      </c>
      <c r="C3144" t="s">
        <v>3878</v>
      </c>
      <c r="D3144" t="s">
        <v>3935</v>
      </c>
      <c r="E3144">
        <v>56</v>
      </c>
      <c r="F3144" t="s">
        <v>2318</v>
      </c>
      <c r="G3144" t="s">
        <v>691</v>
      </c>
      <c r="H3144">
        <v>20</v>
      </c>
      <c r="I3144" t="s">
        <v>14</v>
      </c>
      <c r="J3144" t="s">
        <v>38</v>
      </c>
    </row>
    <row r="3145" spans="1:10">
      <c r="A3145">
        <v>3144</v>
      </c>
      <c r="B3145" t="s">
        <v>2255</v>
      </c>
      <c r="C3145" t="s">
        <v>3878</v>
      </c>
      <c r="D3145" t="s">
        <v>3936</v>
      </c>
      <c r="E3145">
        <v>57</v>
      </c>
      <c r="F3145" t="s">
        <v>2318</v>
      </c>
      <c r="G3145" t="s">
        <v>691</v>
      </c>
      <c r="H3145">
        <v>19</v>
      </c>
      <c r="I3145" t="s">
        <v>14</v>
      </c>
      <c r="J3145" t="s">
        <v>38</v>
      </c>
    </row>
    <row r="3146" spans="1:10">
      <c r="A3146">
        <v>3145</v>
      </c>
      <c r="B3146" t="s">
        <v>2255</v>
      </c>
      <c r="C3146" t="s">
        <v>3878</v>
      </c>
      <c r="D3146" t="s">
        <v>3937</v>
      </c>
      <c r="E3146">
        <v>58</v>
      </c>
      <c r="F3146" t="s">
        <v>2318</v>
      </c>
      <c r="G3146" t="s">
        <v>691</v>
      </c>
      <c r="H3146">
        <v>15</v>
      </c>
      <c r="I3146" t="s">
        <v>196</v>
      </c>
      <c r="J3146" t="s">
        <v>38</v>
      </c>
    </row>
    <row r="3147" spans="1:10">
      <c r="A3147">
        <v>3146</v>
      </c>
      <c r="B3147" t="s">
        <v>2255</v>
      </c>
      <c r="C3147" t="s">
        <v>3878</v>
      </c>
      <c r="D3147" t="s">
        <v>3938</v>
      </c>
      <c r="E3147">
        <v>59</v>
      </c>
      <c r="F3147" t="s">
        <v>2318</v>
      </c>
      <c r="G3147" t="s">
        <v>691</v>
      </c>
      <c r="H3147">
        <v>19</v>
      </c>
      <c r="I3147" t="s">
        <v>131</v>
      </c>
      <c r="J3147" t="s">
        <v>38</v>
      </c>
    </row>
    <row r="3148" spans="1:10">
      <c r="A3148">
        <v>3147</v>
      </c>
      <c r="B3148" t="s">
        <v>2255</v>
      </c>
      <c r="C3148" t="s">
        <v>3878</v>
      </c>
      <c r="D3148" t="s">
        <v>3939</v>
      </c>
      <c r="E3148">
        <v>60</v>
      </c>
      <c r="F3148" t="s">
        <v>2318</v>
      </c>
      <c r="G3148" t="s">
        <v>691</v>
      </c>
      <c r="H3148">
        <v>20</v>
      </c>
      <c r="I3148" t="s">
        <v>51</v>
      </c>
      <c r="J3148" t="s">
        <v>38</v>
      </c>
    </row>
    <row r="3149" spans="1:10">
      <c r="A3149">
        <v>3148</v>
      </c>
      <c r="B3149" t="s">
        <v>2255</v>
      </c>
      <c r="C3149" t="s">
        <v>3878</v>
      </c>
      <c r="D3149" t="s">
        <v>3940</v>
      </c>
      <c r="E3149">
        <v>61</v>
      </c>
      <c r="F3149" t="s">
        <v>2318</v>
      </c>
      <c r="G3149" t="s">
        <v>691</v>
      </c>
      <c r="H3149">
        <v>18</v>
      </c>
      <c r="I3149" t="s">
        <v>51</v>
      </c>
      <c r="J3149" t="s">
        <v>38</v>
      </c>
    </row>
    <row r="3150" spans="1:10">
      <c r="A3150">
        <v>3149</v>
      </c>
      <c r="B3150" t="s">
        <v>2255</v>
      </c>
      <c r="C3150" t="s">
        <v>3878</v>
      </c>
      <c r="D3150" t="s">
        <v>3941</v>
      </c>
      <c r="E3150">
        <v>62</v>
      </c>
      <c r="F3150" t="s">
        <v>2318</v>
      </c>
      <c r="G3150" t="s">
        <v>691</v>
      </c>
      <c r="H3150">
        <v>17</v>
      </c>
      <c r="I3150" t="s">
        <v>175</v>
      </c>
      <c r="J3150" t="s">
        <v>38</v>
      </c>
    </row>
    <row r="3151" spans="1:10">
      <c r="A3151">
        <v>3150</v>
      </c>
      <c r="B3151" t="s">
        <v>2255</v>
      </c>
      <c r="C3151" t="s">
        <v>3878</v>
      </c>
      <c r="D3151" t="s">
        <v>3942</v>
      </c>
      <c r="E3151">
        <v>63</v>
      </c>
      <c r="F3151" t="s">
        <v>2318</v>
      </c>
      <c r="G3151" t="s">
        <v>691</v>
      </c>
      <c r="H3151">
        <v>17</v>
      </c>
      <c r="I3151" t="s">
        <v>175</v>
      </c>
      <c r="J3151" t="s">
        <v>38</v>
      </c>
    </row>
    <row r="3152" spans="1:10">
      <c r="A3152">
        <v>3151</v>
      </c>
      <c r="B3152" t="s">
        <v>2255</v>
      </c>
      <c r="C3152" t="s">
        <v>3878</v>
      </c>
      <c r="D3152" t="s">
        <v>3943</v>
      </c>
      <c r="E3152">
        <v>64</v>
      </c>
      <c r="F3152" t="s">
        <v>2318</v>
      </c>
      <c r="G3152" t="s">
        <v>691</v>
      </c>
      <c r="H3152">
        <v>17</v>
      </c>
      <c r="I3152" t="s">
        <v>51</v>
      </c>
      <c r="J3152" t="s">
        <v>38</v>
      </c>
    </row>
    <row r="3153" spans="1:10">
      <c r="A3153">
        <v>3152</v>
      </c>
      <c r="B3153" t="s">
        <v>2255</v>
      </c>
      <c r="C3153" t="s">
        <v>3878</v>
      </c>
      <c r="D3153" t="s">
        <v>3944</v>
      </c>
      <c r="E3153">
        <v>65</v>
      </c>
      <c r="F3153" t="s">
        <v>2318</v>
      </c>
      <c r="G3153" t="s">
        <v>691</v>
      </c>
      <c r="H3153">
        <v>17</v>
      </c>
      <c r="I3153" t="s">
        <v>51</v>
      </c>
      <c r="J3153" t="s">
        <v>38</v>
      </c>
    </row>
    <row r="3154" spans="1:10">
      <c r="A3154">
        <v>3153</v>
      </c>
      <c r="B3154" t="s">
        <v>2255</v>
      </c>
      <c r="C3154" t="s">
        <v>3878</v>
      </c>
      <c r="D3154" t="s">
        <v>3945</v>
      </c>
      <c r="E3154">
        <v>66</v>
      </c>
      <c r="F3154" t="s">
        <v>2318</v>
      </c>
      <c r="G3154" t="s">
        <v>691</v>
      </c>
      <c r="H3154">
        <v>19</v>
      </c>
      <c r="I3154" t="s">
        <v>134</v>
      </c>
      <c r="J3154" t="s">
        <v>38</v>
      </c>
    </row>
    <row r="3155" spans="1:10">
      <c r="A3155">
        <v>3154</v>
      </c>
      <c r="B3155" t="s">
        <v>2255</v>
      </c>
      <c r="C3155" t="s">
        <v>3878</v>
      </c>
      <c r="D3155" t="s">
        <v>3946</v>
      </c>
      <c r="E3155">
        <v>67</v>
      </c>
      <c r="F3155" t="s">
        <v>2318</v>
      </c>
      <c r="G3155" t="s">
        <v>691</v>
      </c>
      <c r="H3155">
        <v>18</v>
      </c>
      <c r="I3155" t="s">
        <v>60</v>
      </c>
      <c r="J3155" t="s">
        <v>38</v>
      </c>
    </row>
    <row r="3156" spans="1:10">
      <c r="A3156">
        <v>3155</v>
      </c>
      <c r="B3156" t="s">
        <v>2255</v>
      </c>
      <c r="C3156" t="s">
        <v>3878</v>
      </c>
      <c r="D3156" t="s">
        <v>3947</v>
      </c>
      <c r="E3156">
        <v>68</v>
      </c>
      <c r="F3156" t="s">
        <v>2318</v>
      </c>
      <c r="G3156" t="s">
        <v>691</v>
      </c>
      <c r="H3156">
        <v>19</v>
      </c>
      <c r="I3156" t="s">
        <v>99</v>
      </c>
      <c r="J3156" t="s">
        <v>38</v>
      </c>
    </row>
    <row r="3157" spans="1:10">
      <c r="A3157">
        <v>3156</v>
      </c>
      <c r="B3157" t="s">
        <v>2255</v>
      </c>
      <c r="C3157" t="s">
        <v>3878</v>
      </c>
      <c r="D3157" t="s">
        <v>3948</v>
      </c>
      <c r="E3157">
        <v>69</v>
      </c>
      <c r="F3157" t="s">
        <v>2318</v>
      </c>
      <c r="G3157" t="s">
        <v>691</v>
      </c>
      <c r="H3157">
        <v>19</v>
      </c>
      <c r="I3157" t="s">
        <v>9</v>
      </c>
      <c r="J3157" t="s">
        <v>38</v>
      </c>
    </row>
    <row r="3158" spans="1:10">
      <c r="A3158">
        <v>3157</v>
      </c>
      <c r="B3158" t="s">
        <v>2255</v>
      </c>
      <c r="C3158" t="s">
        <v>3878</v>
      </c>
      <c r="D3158" t="s">
        <v>3949</v>
      </c>
      <c r="E3158">
        <v>70</v>
      </c>
      <c r="F3158" t="s">
        <v>2318</v>
      </c>
      <c r="G3158" t="s">
        <v>691</v>
      </c>
      <c r="H3158">
        <v>20</v>
      </c>
      <c r="I3158" t="s">
        <v>9</v>
      </c>
      <c r="J3158" t="s">
        <v>38</v>
      </c>
    </row>
    <row r="3159" spans="1:10">
      <c r="A3159">
        <v>3158</v>
      </c>
      <c r="B3159" t="s">
        <v>2255</v>
      </c>
      <c r="C3159" t="s">
        <v>3878</v>
      </c>
      <c r="D3159" t="s">
        <v>3950</v>
      </c>
      <c r="E3159">
        <v>71</v>
      </c>
      <c r="F3159" t="s">
        <v>2318</v>
      </c>
      <c r="G3159" t="s">
        <v>691</v>
      </c>
      <c r="H3159">
        <v>17</v>
      </c>
      <c r="I3159" t="s">
        <v>264</v>
      </c>
      <c r="J3159" t="s">
        <v>149</v>
      </c>
    </row>
    <row r="3160" spans="1:10">
      <c r="A3160">
        <v>3159</v>
      </c>
      <c r="B3160" t="s">
        <v>2255</v>
      </c>
      <c r="C3160" t="s">
        <v>3878</v>
      </c>
      <c r="D3160" t="s">
        <v>3951</v>
      </c>
      <c r="E3160">
        <v>72</v>
      </c>
      <c r="F3160" t="s">
        <v>2318</v>
      </c>
      <c r="G3160" t="s">
        <v>691</v>
      </c>
      <c r="H3160">
        <v>18</v>
      </c>
      <c r="I3160" t="s">
        <v>196</v>
      </c>
      <c r="J3160" t="s">
        <v>38</v>
      </c>
    </row>
    <row r="3161" spans="1:10">
      <c r="A3161">
        <v>3160</v>
      </c>
      <c r="B3161" t="s">
        <v>2255</v>
      </c>
      <c r="C3161" t="s">
        <v>3878</v>
      </c>
      <c r="D3161" t="s">
        <v>3952</v>
      </c>
      <c r="E3161">
        <v>73</v>
      </c>
      <c r="F3161" t="s">
        <v>2318</v>
      </c>
      <c r="G3161" t="s">
        <v>691</v>
      </c>
      <c r="H3161">
        <v>17</v>
      </c>
      <c r="I3161" t="s">
        <v>9</v>
      </c>
      <c r="J3161" t="s">
        <v>38</v>
      </c>
    </row>
    <row r="3162" spans="1:10">
      <c r="A3162">
        <v>3161</v>
      </c>
      <c r="B3162" t="s">
        <v>2255</v>
      </c>
      <c r="C3162" t="s">
        <v>3878</v>
      </c>
      <c r="D3162" t="s">
        <v>3953</v>
      </c>
      <c r="E3162">
        <v>74</v>
      </c>
      <c r="F3162" t="s">
        <v>2318</v>
      </c>
      <c r="G3162" t="s">
        <v>691</v>
      </c>
      <c r="H3162">
        <v>17</v>
      </c>
      <c r="I3162" t="s">
        <v>14</v>
      </c>
      <c r="J3162" t="s">
        <v>38</v>
      </c>
    </row>
    <row r="3163" spans="1:10">
      <c r="A3163">
        <v>3162</v>
      </c>
      <c r="B3163" t="s">
        <v>2255</v>
      </c>
      <c r="C3163" t="s">
        <v>3878</v>
      </c>
      <c r="D3163" t="s">
        <v>3954</v>
      </c>
      <c r="E3163">
        <v>75</v>
      </c>
      <c r="F3163" t="s">
        <v>2318</v>
      </c>
      <c r="G3163" t="s">
        <v>691</v>
      </c>
      <c r="H3163">
        <v>17</v>
      </c>
      <c r="I3163" t="s">
        <v>144</v>
      </c>
      <c r="J3163" t="s">
        <v>38</v>
      </c>
    </row>
    <row r="3164" spans="1:10">
      <c r="A3164">
        <v>3163</v>
      </c>
      <c r="B3164" t="s">
        <v>2255</v>
      </c>
      <c r="C3164" t="s">
        <v>3878</v>
      </c>
      <c r="D3164" t="s">
        <v>3955</v>
      </c>
      <c r="E3164">
        <v>76</v>
      </c>
      <c r="F3164" t="s">
        <v>2318</v>
      </c>
      <c r="G3164" t="s">
        <v>691</v>
      </c>
      <c r="H3164">
        <v>17</v>
      </c>
      <c r="I3164" t="s">
        <v>40</v>
      </c>
      <c r="J3164" t="s">
        <v>38</v>
      </c>
    </row>
    <row r="3165" spans="1:10">
      <c r="A3165">
        <v>3164</v>
      </c>
      <c r="B3165" t="s">
        <v>2255</v>
      </c>
      <c r="C3165" t="s">
        <v>3878</v>
      </c>
      <c r="D3165" t="s">
        <v>3956</v>
      </c>
      <c r="E3165">
        <v>77</v>
      </c>
      <c r="F3165" t="s">
        <v>2318</v>
      </c>
      <c r="G3165" t="s">
        <v>691</v>
      </c>
      <c r="H3165">
        <v>17</v>
      </c>
      <c r="I3165" t="s">
        <v>14</v>
      </c>
      <c r="J3165" t="s">
        <v>38</v>
      </c>
    </row>
    <row r="3166" spans="1:10">
      <c r="A3166">
        <v>3165</v>
      </c>
      <c r="B3166" t="s">
        <v>2255</v>
      </c>
      <c r="C3166" t="s">
        <v>3878</v>
      </c>
      <c r="D3166" t="s">
        <v>3957</v>
      </c>
      <c r="E3166">
        <v>78</v>
      </c>
      <c r="F3166" t="s">
        <v>2318</v>
      </c>
      <c r="G3166" t="s">
        <v>691</v>
      </c>
      <c r="H3166">
        <v>19</v>
      </c>
      <c r="I3166" t="s">
        <v>9</v>
      </c>
      <c r="J3166" t="s">
        <v>38</v>
      </c>
    </row>
    <row r="3167" spans="1:10">
      <c r="A3167">
        <v>3166</v>
      </c>
      <c r="B3167" t="s">
        <v>2255</v>
      </c>
      <c r="C3167" t="s">
        <v>3878</v>
      </c>
      <c r="D3167" t="s">
        <v>3958</v>
      </c>
      <c r="E3167">
        <v>79</v>
      </c>
      <c r="F3167" t="s">
        <v>2318</v>
      </c>
      <c r="G3167" t="s">
        <v>691</v>
      </c>
      <c r="H3167">
        <v>17</v>
      </c>
      <c r="I3167" t="s">
        <v>14</v>
      </c>
      <c r="J3167" t="s">
        <v>38</v>
      </c>
    </row>
    <row r="3168" spans="1:10">
      <c r="A3168">
        <v>3167</v>
      </c>
      <c r="B3168" t="s">
        <v>2255</v>
      </c>
      <c r="C3168" t="s">
        <v>3878</v>
      </c>
      <c r="D3168" t="s">
        <v>3959</v>
      </c>
      <c r="E3168">
        <v>80</v>
      </c>
      <c r="F3168" t="s">
        <v>2318</v>
      </c>
      <c r="G3168" t="s">
        <v>691</v>
      </c>
      <c r="H3168">
        <v>17</v>
      </c>
      <c r="I3168" t="s">
        <v>270</v>
      </c>
      <c r="J3168" t="s">
        <v>38</v>
      </c>
    </row>
    <row r="3169" spans="1:10">
      <c r="A3169">
        <v>3168</v>
      </c>
      <c r="B3169" t="s">
        <v>2255</v>
      </c>
      <c r="C3169" t="s">
        <v>3878</v>
      </c>
      <c r="D3169" t="s">
        <v>3960</v>
      </c>
      <c r="E3169">
        <v>81</v>
      </c>
      <c r="F3169" t="s">
        <v>2318</v>
      </c>
      <c r="G3169" t="s">
        <v>691</v>
      </c>
      <c r="H3169">
        <v>16</v>
      </c>
      <c r="I3169" t="s">
        <v>165</v>
      </c>
      <c r="J3169" t="s">
        <v>38</v>
      </c>
    </row>
    <row r="3170" spans="1:10">
      <c r="A3170">
        <v>3169</v>
      </c>
      <c r="B3170" t="s">
        <v>2255</v>
      </c>
      <c r="C3170" t="s">
        <v>3878</v>
      </c>
      <c r="D3170" t="s">
        <v>3961</v>
      </c>
      <c r="E3170">
        <v>82</v>
      </c>
      <c r="F3170" t="s">
        <v>2318</v>
      </c>
      <c r="G3170" t="s">
        <v>691</v>
      </c>
      <c r="H3170">
        <v>16</v>
      </c>
      <c r="I3170" t="s">
        <v>175</v>
      </c>
      <c r="J3170" t="s">
        <v>38</v>
      </c>
    </row>
    <row r="3171" spans="1:10">
      <c r="A3171">
        <v>3170</v>
      </c>
      <c r="B3171" t="s">
        <v>2255</v>
      </c>
      <c r="C3171" t="s">
        <v>3878</v>
      </c>
      <c r="D3171" t="s">
        <v>3962</v>
      </c>
      <c r="E3171">
        <v>83</v>
      </c>
      <c r="F3171" t="s">
        <v>2318</v>
      </c>
      <c r="G3171" t="s">
        <v>691</v>
      </c>
      <c r="H3171">
        <v>17</v>
      </c>
      <c r="I3171" t="s">
        <v>134</v>
      </c>
      <c r="J3171" t="s">
        <v>38</v>
      </c>
    </row>
    <row r="3172" spans="1:10">
      <c r="A3172">
        <v>3171</v>
      </c>
      <c r="B3172" t="s">
        <v>2255</v>
      </c>
      <c r="C3172" t="s">
        <v>3878</v>
      </c>
      <c r="D3172" t="s">
        <v>3963</v>
      </c>
      <c r="E3172">
        <v>84</v>
      </c>
      <c r="F3172" t="s">
        <v>2318</v>
      </c>
      <c r="G3172" t="s">
        <v>691</v>
      </c>
      <c r="H3172">
        <v>19</v>
      </c>
      <c r="I3172" t="s">
        <v>60</v>
      </c>
      <c r="J3172" t="s">
        <v>38</v>
      </c>
    </row>
    <row r="3173" spans="1:10">
      <c r="A3173">
        <v>3172</v>
      </c>
      <c r="B3173" t="s">
        <v>2255</v>
      </c>
      <c r="C3173" t="s">
        <v>3878</v>
      </c>
      <c r="D3173" t="s">
        <v>3964</v>
      </c>
      <c r="E3173">
        <v>85</v>
      </c>
      <c r="F3173" t="s">
        <v>2318</v>
      </c>
      <c r="G3173" t="s">
        <v>691</v>
      </c>
      <c r="H3173">
        <v>17</v>
      </c>
      <c r="I3173" t="s">
        <v>21</v>
      </c>
      <c r="J3173" t="s">
        <v>15</v>
      </c>
    </row>
    <row r="3174" spans="1:10">
      <c r="A3174">
        <v>3173</v>
      </c>
      <c r="B3174" t="s">
        <v>2255</v>
      </c>
      <c r="C3174" t="s">
        <v>3878</v>
      </c>
      <c r="D3174" t="s">
        <v>3965</v>
      </c>
      <c r="E3174">
        <v>86</v>
      </c>
      <c r="F3174" t="s">
        <v>2318</v>
      </c>
      <c r="G3174" t="s">
        <v>691</v>
      </c>
      <c r="H3174">
        <v>18</v>
      </c>
      <c r="I3174" t="s">
        <v>410</v>
      </c>
      <c r="J3174" t="s">
        <v>38</v>
      </c>
    </row>
    <row r="3175" spans="1:10">
      <c r="A3175">
        <v>3174</v>
      </c>
      <c r="B3175" t="s">
        <v>2255</v>
      </c>
      <c r="C3175" t="s">
        <v>3878</v>
      </c>
      <c r="D3175" t="s">
        <v>3966</v>
      </c>
      <c r="E3175">
        <v>87</v>
      </c>
      <c r="F3175" t="s">
        <v>2318</v>
      </c>
      <c r="G3175" t="s">
        <v>691</v>
      </c>
      <c r="H3175">
        <v>16</v>
      </c>
      <c r="I3175" t="s">
        <v>99</v>
      </c>
      <c r="J3175" t="s">
        <v>38</v>
      </c>
    </row>
    <row r="3176" spans="1:10">
      <c r="A3176">
        <v>3175</v>
      </c>
      <c r="B3176" t="s">
        <v>2255</v>
      </c>
      <c r="C3176" t="s">
        <v>3878</v>
      </c>
      <c r="D3176" t="s">
        <v>3967</v>
      </c>
      <c r="E3176">
        <v>88</v>
      </c>
      <c r="F3176" t="s">
        <v>2318</v>
      </c>
      <c r="G3176" t="s">
        <v>691</v>
      </c>
      <c r="H3176">
        <v>18</v>
      </c>
      <c r="I3176" t="s">
        <v>21</v>
      </c>
      <c r="J3176" t="s">
        <v>38</v>
      </c>
    </row>
    <row r="3177" spans="1:10">
      <c r="A3177">
        <v>3176</v>
      </c>
      <c r="B3177" t="s">
        <v>2255</v>
      </c>
      <c r="C3177" t="s">
        <v>3878</v>
      </c>
      <c r="D3177" t="s">
        <v>3747</v>
      </c>
      <c r="E3177">
        <v>89</v>
      </c>
      <c r="F3177" t="s">
        <v>2318</v>
      </c>
      <c r="G3177" t="s">
        <v>691</v>
      </c>
      <c r="H3177">
        <v>18</v>
      </c>
      <c r="I3177" t="s">
        <v>51</v>
      </c>
      <c r="J3177" t="s">
        <v>38</v>
      </c>
    </row>
    <row r="3178" spans="1:10">
      <c r="A3178">
        <v>3177</v>
      </c>
      <c r="B3178" t="s">
        <v>2255</v>
      </c>
      <c r="C3178" t="s">
        <v>3878</v>
      </c>
      <c r="D3178" t="s">
        <v>3968</v>
      </c>
      <c r="E3178">
        <v>90</v>
      </c>
      <c r="F3178" t="s">
        <v>2318</v>
      </c>
      <c r="G3178" t="s">
        <v>691</v>
      </c>
      <c r="H3178">
        <v>16</v>
      </c>
      <c r="I3178" t="s">
        <v>144</v>
      </c>
      <c r="J3178" t="s">
        <v>38</v>
      </c>
    </row>
    <row r="3179" spans="1:10">
      <c r="A3179">
        <v>3178</v>
      </c>
      <c r="B3179" t="s">
        <v>2255</v>
      </c>
      <c r="C3179" t="s">
        <v>3878</v>
      </c>
      <c r="D3179" t="s">
        <v>3969</v>
      </c>
      <c r="E3179">
        <v>91</v>
      </c>
      <c r="F3179" t="s">
        <v>2318</v>
      </c>
      <c r="G3179" t="s">
        <v>691</v>
      </c>
      <c r="H3179">
        <v>16</v>
      </c>
      <c r="I3179" t="s">
        <v>9</v>
      </c>
      <c r="J3179" t="s">
        <v>38</v>
      </c>
    </row>
    <row r="3180" spans="1:10">
      <c r="A3180">
        <v>3179</v>
      </c>
      <c r="B3180" t="s">
        <v>2255</v>
      </c>
      <c r="C3180" t="s">
        <v>3878</v>
      </c>
      <c r="D3180" t="s">
        <v>3970</v>
      </c>
      <c r="E3180">
        <v>92</v>
      </c>
      <c r="F3180" t="s">
        <v>2318</v>
      </c>
      <c r="G3180" t="s">
        <v>691</v>
      </c>
      <c r="H3180">
        <v>16</v>
      </c>
      <c r="I3180" t="s">
        <v>14</v>
      </c>
      <c r="J3180" t="s">
        <v>38</v>
      </c>
    </row>
    <row r="3181" spans="1:10">
      <c r="A3181">
        <v>3180</v>
      </c>
      <c r="B3181" t="s">
        <v>2255</v>
      </c>
      <c r="C3181" t="s">
        <v>3878</v>
      </c>
      <c r="D3181" t="s">
        <v>143</v>
      </c>
      <c r="E3181">
        <v>93</v>
      </c>
      <c r="F3181" t="s">
        <v>2318</v>
      </c>
      <c r="G3181" t="s">
        <v>691</v>
      </c>
      <c r="H3181">
        <v>16</v>
      </c>
      <c r="I3181" t="s">
        <v>51</v>
      </c>
      <c r="J3181" t="s">
        <v>38</v>
      </c>
    </row>
    <row r="3182" spans="1:10">
      <c r="A3182">
        <v>3181</v>
      </c>
      <c r="B3182" t="s">
        <v>2255</v>
      </c>
      <c r="C3182" t="s">
        <v>3878</v>
      </c>
      <c r="D3182" t="s">
        <v>3971</v>
      </c>
      <c r="E3182">
        <v>94</v>
      </c>
      <c r="F3182" t="s">
        <v>2318</v>
      </c>
      <c r="G3182" t="s">
        <v>691</v>
      </c>
      <c r="H3182">
        <v>18</v>
      </c>
      <c r="I3182" t="s">
        <v>196</v>
      </c>
      <c r="J3182" t="s">
        <v>38</v>
      </c>
    </row>
    <row r="3183" spans="1:10">
      <c r="A3183">
        <v>3182</v>
      </c>
      <c r="B3183" t="s">
        <v>2255</v>
      </c>
      <c r="C3183" t="s">
        <v>3878</v>
      </c>
      <c r="D3183" t="s">
        <v>3972</v>
      </c>
      <c r="E3183">
        <v>95</v>
      </c>
      <c r="F3183" t="s">
        <v>2318</v>
      </c>
      <c r="G3183" t="s">
        <v>691</v>
      </c>
      <c r="H3183">
        <v>17</v>
      </c>
      <c r="I3183" t="s">
        <v>179</v>
      </c>
      <c r="J3183" t="s">
        <v>38</v>
      </c>
    </row>
    <row r="3184" spans="1:10">
      <c r="A3184">
        <v>3183</v>
      </c>
      <c r="B3184" t="s">
        <v>2255</v>
      </c>
      <c r="C3184" t="s">
        <v>3878</v>
      </c>
      <c r="D3184" t="s">
        <v>3973</v>
      </c>
      <c r="E3184">
        <v>96</v>
      </c>
      <c r="F3184" t="s">
        <v>2318</v>
      </c>
      <c r="G3184" t="s">
        <v>691</v>
      </c>
      <c r="H3184">
        <v>16</v>
      </c>
      <c r="I3184" t="s">
        <v>14</v>
      </c>
      <c r="J3184" t="s">
        <v>38</v>
      </c>
    </row>
    <row r="3185" spans="1:10">
      <c r="A3185">
        <v>3184</v>
      </c>
      <c r="B3185" t="s">
        <v>2255</v>
      </c>
      <c r="C3185" t="s">
        <v>3878</v>
      </c>
      <c r="D3185" t="s">
        <v>3974</v>
      </c>
      <c r="E3185">
        <v>97</v>
      </c>
      <c r="F3185" t="s">
        <v>2318</v>
      </c>
      <c r="G3185" t="s">
        <v>691</v>
      </c>
      <c r="H3185">
        <v>16</v>
      </c>
      <c r="I3185" t="s">
        <v>9</v>
      </c>
      <c r="J3185" t="s">
        <v>38</v>
      </c>
    </row>
    <row r="3186" spans="1:10">
      <c r="A3186">
        <v>3185</v>
      </c>
      <c r="B3186" t="s">
        <v>2255</v>
      </c>
      <c r="C3186" t="s">
        <v>3878</v>
      </c>
      <c r="D3186" t="s">
        <v>3975</v>
      </c>
      <c r="E3186">
        <v>98</v>
      </c>
      <c r="F3186" t="s">
        <v>2318</v>
      </c>
      <c r="G3186" t="s">
        <v>691</v>
      </c>
      <c r="H3186">
        <v>18</v>
      </c>
      <c r="I3186" t="s">
        <v>131</v>
      </c>
      <c r="J3186" t="s">
        <v>38</v>
      </c>
    </row>
    <row r="3187" spans="1:10">
      <c r="A3187">
        <v>3186</v>
      </c>
      <c r="B3187" t="s">
        <v>2255</v>
      </c>
      <c r="C3187" t="s">
        <v>3878</v>
      </c>
      <c r="D3187" t="s">
        <v>3976</v>
      </c>
      <c r="E3187">
        <v>99</v>
      </c>
      <c r="F3187" t="s">
        <v>2318</v>
      </c>
      <c r="G3187" t="s">
        <v>691</v>
      </c>
      <c r="H3187">
        <v>15</v>
      </c>
      <c r="I3187" t="s">
        <v>94</v>
      </c>
      <c r="J3187" t="s">
        <v>38</v>
      </c>
    </row>
    <row r="3188" spans="1:10">
      <c r="A3188">
        <v>3187</v>
      </c>
      <c r="B3188" t="s">
        <v>2255</v>
      </c>
      <c r="C3188" t="s">
        <v>3878</v>
      </c>
      <c r="D3188" t="s">
        <v>3977</v>
      </c>
      <c r="E3188">
        <v>100</v>
      </c>
      <c r="F3188" t="s">
        <v>2318</v>
      </c>
      <c r="G3188" t="s">
        <v>691</v>
      </c>
      <c r="H3188">
        <v>16</v>
      </c>
      <c r="I3188" t="s">
        <v>134</v>
      </c>
      <c r="J3188" t="s">
        <v>38</v>
      </c>
    </row>
    <row r="3189" spans="1:10">
      <c r="A3189">
        <v>3188</v>
      </c>
      <c r="B3189" t="s">
        <v>2255</v>
      </c>
      <c r="C3189" t="s">
        <v>3878</v>
      </c>
      <c r="D3189" t="s">
        <v>2349</v>
      </c>
      <c r="E3189">
        <v>101</v>
      </c>
      <c r="F3189" t="s">
        <v>2318</v>
      </c>
      <c r="G3189" t="s">
        <v>691</v>
      </c>
      <c r="H3189">
        <v>17</v>
      </c>
      <c r="I3189" t="s">
        <v>134</v>
      </c>
      <c r="J3189" t="s">
        <v>38</v>
      </c>
    </row>
    <row r="3190" spans="1:10">
      <c r="A3190">
        <v>3189</v>
      </c>
      <c r="B3190" t="s">
        <v>2255</v>
      </c>
      <c r="C3190" t="s">
        <v>3878</v>
      </c>
      <c r="D3190" t="s">
        <v>3978</v>
      </c>
      <c r="E3190">
        <v>102</v>
      </c>
      <c r="F3190" t="s">
        <v>2318</v>
      </c>
      <c r="G3190" t="s">
        <v>691</v>
      </c>
      <c r="H3190">
        <v>16</v>
      </c>
      <c r="I3190" t="s">
        <v>56</v>
      </c>
      <c r="J3190" t="s">
        <v>38</v>
      </c>
    </row>
    <row r="3191" spans="1:10">
      <c r="A3191">
        <v>3190</v>
      </c>
      <c r="B3191" t="s">
        <v>2255</v>
      </c>
      <c r="C3191" t="s">
        <v>3878</v>
      </c>
      <c r="D3191" t="s">
        <v>3979</v>
      </c>
      <c r="E3191">
        <v>103</v>
      </c>
      <c r="F3191" t="s">
        <v>2318</v>
      </c>
      <c r="G3191" t="s">
        <v>691</v>
      </c>
      <c r="H3191">
        <v>16</v>
      </c>
      <c r="I3191" t="s">
        <v>26</v>
      </c>
      <c r="J3191" t="s">
        <v>38</v>
      </c>
    </row>
    <row r="3192" spans="1:10">
      <c r="A3192">
        <v>3191</v>
      </c>
      <c r="B3192" t="s">
        <v>2255</v>
      </c>
      <c r="C3192" t="s">
        <v>3878</v>
      </c>
      <c r="D3192" t="s">
        <v>3980</v>
      </c>
      <c r="E3192">
        <v>104</v>
      </c>
      <c r="F3192" t="s">
        <v>2318</v>
      </c>
      <c r="G3192" t="s">
        <v>691</v>
      </c>
      <c r="H3192">
        <v>16</v>
      </c>
      <c r="I3192" t="s">
        <v>9</v>
      </c>
      <c r="J3192" t="s">
        <v>38</v>
      </c>
    </row>
    <row r="3193" spans="1:10">
      <c r="A3193">
        <v>3192</v>
      </c>
      <c r="B3193" t="s">
        <v>2255</v>
      </c>
      <c r="C3193" t="s">
        <v>3878</v>
      </c>
      <c r="D3193" t="s">
        <v>3981</v>
      </c>
      <c r="E3193">
        <v>105</v>
      </c>
      <c r="F3193" t="s">
        <v>2318</v>
      </c>
      <c r="G3193" t="s">
        <v>691</v>
      </c>
      <c r="H3193">
        <v>16</v>
      </c>
      <c r="I3193" t="s">
        <v>72</v>
      </c>
      <c r="J3193" t="s">
        <v>38</v>
      </c>
    </row>
    <row r="3194" spans="1:10">
      <c r="A3194">
        <v>3193</v>
      </c>
      <c r="B3194" t="s">
        <v>2255</v>
      </c>
      <c r="C3194" t="s">
        <v>3878</v>
      </c>
      <c r="D3194" t="s">
        <v>3982</v>
      </c>
      <c r="E3194">
        <v>106</v>
      </c>
      <c r="F3194" t="s">
        <v>2318</v>
      </c>
      <c r="G3194" t="s">
        <v>691</v>
      </c>
      <c r="H3194">
        <v>16</v>
      </c>
      <c r="I3194" t="s">
        <v>99</v>
      </c>
      <c r="J3194" t="s">
        <v>38</v>
      </c>
    </row>
    <row r="3195" spans="1:10">
      <c r="A3195">
        <v>3194</v>
      </c>
      <c r="B3195" t="s">
        <v>2255</v>
      </c>
      <c r="C3195" t="s">
        <v>3878</v>
      </c>
      <c r="D3195" t="s">
        <v>3983</v>
      </c>
      <c r="E3195">
        <v>107</v>
      </c>
      <c r="F3195" t="s">
        <v>2318</v>
      </c>
      <c r="G3195" t="s">
        <v>691</v>
      </c>
      <c r="H3195">
        <v>18</v>
      </c>
      <c r="I3195" t="s">
        <v>26</v>
      </c>
      <c r="J3195" t="s">
        <v>38</v>
      </c>
    </row>
    <row r="3196" spans="1:10">
      <c r="A3196">
        <v>3195</v>
      </c>
      <c r="B3196" t="s">
        <v>2255</v>
      </c>
      <c r="C3196" t="s">
        <v>3984</v>
      </c>
      <c r="D3196" t="s">
        <v>3985</v>
      </c>
      <c r="E3196">
        <v>1</v>
      </c>
      <c r="F3196" t="s">
        <v>338</v>
      </c>
      <c r="G3196" t="s">
        <v>339</v>
      </c>
      <c r="H3196">
        <v>29</v>
      </c>
      <c r="I3196" t="s">
        <v>44</v>
      </c>
      <c r="J3196" t="s">
        <v>22</v>
      </c>
    </row>
    <row r="3197" spans="1:10">
      <c r="A3197">
        <v>3196</v>
      </c>
      <c r="B3197" t="s">
        <v>2255</v>
      </c>
      <c r="C3197" t="s">
        <v>3984</v>
      </c>
      <c r="D3197" t="s">
        <v>3986</v>
      </c>
      <c r="E3197">
        <v>2</v>
      </c>
      <c r="F3197" t="s">
        <v>24</v>
      </c>
      <c r="G3197" t="s">
        <v>25</v>
      </c>
      <c r="H3197">
        <v>34</v>
      </c>
      <c r="I3197" t="s">
        <v>51</v>
      </c>
      <c r="J3197" t="s">
        <v>38</v>
      </c>
    </row>
    <row r="3198" spans="1:10">
      <c r="A3198">
        <v>3197</v>
      </c>
      <c r="B3198" t="s">
        <v>2255</v>
      </c>
      <c r="C3198" t="s">
        <v>3984</v>
      </c>
      <c r="D3198" t="s">
        <v>3987</v>
      </c>
      <c r="E3198">
        <v>3</v>
      </c>
      <c r="F3198" t="s">
        <v>28</v>
      </c>
      <c r="G3198" t="s">
        <v>29</v>
      </c>
      <c r="H3198">
        <v>32</v>
      </c>
      <c r="I3198" t="s">
        <v>175</v>
      </c>
      <c r="J3198" t="s">
        <v>38</v>
      </c>
    </row>
    <row r="3199" spans="1:10">
      <c r="A3199">
        <v>3198</v>
      </c>
      <c r="B3199" t="s">
        <v>2255</v>
      </c>
      <c r="C3199" t="s">
        <v>3984</v>
      </c>
      <c r="D3199" t="s">
        <v>3988</v>
      </c>
      <c r="E3199">
        <v>4</v>
      </c>
      <c r="F3199" t="s">
        <v>46</v>
      </c>
      <c r="G3199" t="s">
        <v>47</v>
      </c>
      <c r="H3199">
        <v>32</v>
      </c>
      <c r="I3199" t="s">
        <v>51</v>
      </c>
      <c r="J3199" t="s">
        <v>38</v>
      </c>
    </row>
    <row r="3200" spans="1:10">
      <c r="A3200">
        <v>3199</v>
      </c>
      <c r="B3200" t="s">
        <v>2255</v>
      </c>
      <c r="C3200" t="s">
        <v>3984</v>
      </c>
      <c r="D3200" t="s">
        <v>3989</v>
      </c>
      <c r="E3200">
        <v>5</v>
      </c>
      <c r="F3200" t="s">
        <v>46</v>
      </c>
      <c r="G3200" t="s">
        <v>47</v>
      </c>
      <c r="H3200">
        <v>31</v>
      </c>
      <c r="I3200" t="s">
        <v>99</v>
      </c>
      <c r="J3200" t="s">
        <v>38</v>
      </c>
    </row>
    <row r="3201" spans="1:10">
      <c r="A3201">
        <v>3200</v>
      </c>
      <c r="B3201" t="s">
        <v>2255</v>
      </c>
      <c r="C3201" t="s">
        <v>3984</v>
      </c>
      <c r="D3201" t="s">
        <v>3990</v>
      </c>
      <c r="E3201">
        <v>6</v>
      </c>
      <c r="F3201" t="s">
        <v>46</v>
      </c>
      <c r="G3201" t="s">
        <v>47</v>
      </c>
      <c r="H3201">
        <v>34</v>
      </c>
      <c r="I3201" t="s">
        <v>165</v>
      </c>
      <c r="J3201" t="s">
        <v>38</v>
      </c>
    </row>
    <row r="3202" spans="1:10">
      <c r="A3202">
        <v>3201</v>
      </c>
      <c r="B3202" t="s">
        <v>2255</v>
      </c>
      <c r="C3202" t="s">
        <v>3984</v>
      </c>
      <c r="D3202" t="s">
        <v>3991</v>
      </c>
      <c r="E3202">
        <v>7</v>
      </c>
      <c r="F3202" t="s">
        <v>875</v>
      </c>
      <c r="G3202" t="s">
        <v>876</v>
      </c>
      <c r="H3202">
        <v>31</v>
      </c>
      <c r="I3202" t="s">
        <v>134</v>
      </c>
      <c r="J3202" t="s">
        <v>38</v>
      </c>
    </row>
    <row r="3203" spans="1:10">
      <c r="A3203">
        <v>3202</v>
      </c>
      <c r="B3203" t="s">
        <v>2255</v>
      </c>
      <c r="C3203" t="s">
        <v>3984</v>
      </c>
      <c r="D3203" t="s">
        <v>3992</v>
      </c>
      <c r="E3203">
        <v>8</v>
      </c>
      <c r="F3203" t="s">
        <v>1125</v>
      </c>
      <c r="G3203" t="s">
        <v>1126</v>
      </c>
      <c r="H3203">
        <v>29</v>
      </c>
      <c r="I3203" t="s">
        <v>1258</v>
      </c>
      <c r="J3203" t="s">
        <v>38</v>
      </c>
    </row>
    <row r="3204" spans="1:10">
      <c r="A3204">
        <v>3203</v>
      </c>
      <c r="B3204" t="s">
        <v>2255</v>
      </c>
      <c r="C3204" t="s">
        <v>3984</v>
      </c>
      <c r="D3204" t="s">
        <v>3993</v>
      </c>
      <c r="E3204">
        <v>9</v>
      </c>
      <c r="F3204" t="s">
        <v>70</v>
      </c>
      <c r="G3204" t="s">
        <v>71</v>
      </c>
      <c r="H3204">
        <v>33</v>
      </c>
      <c r="I3204" t="s">
        <v>9</v>
      </c>
      <c r="J3204" t="s">
        <v>38</v>
      </c>
    </row>
    <row r="3205" spans="1:10">
      <c r="A3205">
        <v>3204</v>
      </c>
      <c r="B3205" t="s">
        <v>2255</v>
      </c>
      <c r="C3205" t="s">
        <v>3984</v>
      </c>
      <c r="D3205" t="s">
        <v>3994</v>
      </c>
      <c r="E3205">
        <v>10</v>
      </c>
      <c r="F3205" t="s">
        <v>946</v>
      </c>
      <c r="G3205" t="s">
        <v>947</v>
      </c>
      <c r="H3205">
        <v>27</v>
      </c>
      <c r="I3205" t="s">
        <v>99</v>
      </c>
      <c r="J3205" t="s">
        <v>22</v>
      </c>
    </row>
    <row r="3206" spans="1:10">
      <c r="A3206">
        <v>3205</v>
      </c>
      <c r="B3206" t="s">
        <v>2255</v>
      </c>
      <c r="C3206" t="s">
        <v>3984</v>
      </c>
      <c r="D3206" t="s">
        <v>3995</v>
      </c>
      <c r="E3206">
        <v>11</v>
      </c>
      <c r="F3206" t="s">
        <v>78</v>
      </c>
      <c r="G3206" t="s">
        <v>79</v>
      </c>
      <c r="H3206">
        <v>35</v>
      </c>
      <c r="I3206" t="s">
        <v>9</v>
      </c>
      <c r="J3206" t="s">
        <v>38</v>
      </c>
    </row>
    <row r="3207" spans="1:10">
      <c r="A3207">
        <v>3206</v>
      </c>
      <c r="B3207" t="s">
        <v>2255</v>
      </c>
      <c r="C3207" t="s">
        <v>3984</v>
      </c>
      <c r="D3207" t="s">
        <v>3996</v>
      </c>
      <c r="E3207">
        <v>12</v>
      </c>
      <c r="F3207" t="s">
        <v>1315</v>
      </c>
      <c r="G3207" t="s">
        <v>1316</v>
      </c>
      <c r="H3207">
        <v>23</v>
      </c>
      <c r="I3207" t="s">
        <v>99</v>
      </c>
      <c r="J3207" t="s">
        <v>38</v>
      </c>
    </row>
    <row r="3208" spans="1:10">
      <c r="A3208">
        <v>3207</v>
      </c>
      <c r="B3208" t="s">
        <v>2255</v>
      </c>
      <c r="C3208" t="s">
        <v>3984</v>
      </c>
      <c r="D3208" t="s">
        <v>3997</v>
      </c>
      <c r="E3208">
        <v>13</v>
      </c>
      <c r="F3208" t="s">
        <v>1315</v>
      </c>
      <c r="G3208" t="s">
        <v>1316</v>
      </c>
      <c r="H3208">
        <v>21</v>
      </c>
      <c r="I3208" t="s">
        <v>40</v>
      </c>
      <c r="J3208" t="s">
        <v>38</v>
      </c>
    </row>
    <row r="3209" spans="1:10">
      <c r="A3209">
        <v>3208</v>
      </c>
      <c r="B3209" t="s">
        <v>2255</v>
      </c>
      <c r="C3209" t="s">
        <v>3984</v>
      </c>
      <c r="D3209" t="s">
        <v>3998</v>
      </c>
      <c r="E3209">
        <v>14</v>
      </c>
      <c r="F3209" t="s">
        <v>761</v>
      </c>
      <c r="G3209" t="s">
        <v>762</v>
      </c>
      <c r="H3209">
        <v>28</v>
      </c>
      <c r="I3209" t="s">
        <v>14</v>
      </c>
      <c r="J3209" t="s">
        <v>38</v>
      </c>
    </row>
    <row r="3210" spans="1:10">
      <c r="A3210">
        <v>3209</v>
      </c>
      <c r="B3210" t="s">
        <v>2255</v>
      </c>
      <c r="C3210" t="s">
        <v>3984</v>
      </c>
      <c r="D3210" t="s">
        <v>3999</v>
      </c>
      <c r="E3210">
        <v>15</v>
      </c>
      <c r="F3210" t="s">
        <v>446</v>
      </c>
      <c r="G3210" t="s">
        <v>447</v>
      </c>
      <c r="H3210">
        <v>22</v>
      </c>
      <c r="I3210" t="s">
        <v>123</v>
      </c>
      <c r="J3210" t="s">
        <v>38</v>
      </c>
    </row>
    <row r="3211" spans="1:10">
      <c r="A3211">
        <v>3210</v>
      </c>
      <c r="B3211" t="s">
        <v>2255</v>
      </c>
      <c r="C3211" t="s">
        <v>3984</v>
      </c>
      <c r="D3211" t="s">
        <v>4000</v>
      </c>
      <c r="E3211">
        <v>16</v>
      </c>
      <c r="F3211" t="s">
        <v>184</v>
      </c>
      <c r="G3211" t="s">
        <v>185</v>
      </c>
      <c r="H3211">
        <v>19</v>
      </c>
      <c r="I3211" t="s">
        <v>14</v>
      </c>
      <c r="J3211" t="s">
        <v>38</v>
      </c>
    </row>
    <row r="3212" spans="1:10">
      <c r="A3212">
        <v>3211</v>
      </c>
      <c r="B3212" t="s">
        <v>2255</v>
      </c>
      <c r="C3212" t="s">
        <v>3984</v>
      </c>
      <c r="D3212" t="s">
        <v>4001</v>
      </c>
      <c r="E3212">
        <v>17</v>
      </c>
      <c r="F3212" t="s">
        <v>449</v>
      </c>
      <c r="G3212" t="s">
        <v>450</v>
      </c>
      <c r="H3212">
        <v>20</v>
      </c>
      <c r="I3212" t="s">
        <v>51</v>
      </c>
      <c r="J3212" t="s">
        <v>38</v>
      </c>
    </row>
    <row r="3213" spans="1:10">
      <c r="A3213">
        <v>3212</v>
      </c>
      <c r="B3213" t="s">
        <v>2255</v>
      </c>
      <c r="C3213" t="s">
        <v>3984</v>
      </c>
      <c r="D3213" t="s">
        <v>4002</v>
      </c>
      <c r="E3213">
        <v>18</v>
      </c>
      <c r="F3213" t="s">
        <v>957</v>
      </c>
      <c r="G3213" t="s">
        <v>958</v>
      </c>
      <c r="H3213">
        <v>22</v>
      </c>
      <c r="I3213" t="s">
        <v>2612</v>
      </c>
      <c r="J3213" t="s">
        <v>38</v>
      </c>
    </row>
    <row r="3214" spans="1:10">
      <c r="A3214">
        <v>3213</v>
      </c>
      <c r="B3214" t="s">
        <v>2255</v>
      </c>
      <c r="C3214" t="s">
        <v>3984</v>
      </c>
      <c r="D3214" t="s">
        <v>4003</v>
      </c>
      <c r="E3214">
        <v>19</v>
      </c>
      <c r="F3214" t="s">
        <v>957</v>
      </c>
      <c r="G3214" t="s">
        <v>958</v>
      </c>
      <c r="H3214">
        <v>20</v>
      </c>
      <c r="I3214" t="s">
        <v>51</v>
      </c>
      <c r="J3214" t="s">
        <v>10</v>
      </c>
    </row>
    <row r="3215" spans="1:10">
      <c r="A3215">
        <v>3214</v>
      </c>
      <c r="B3215" t="s">
        <v>2255</v>
      </c>
      <c r="C3215" t="s">
        <v>3984</v>
      </c>
      <c r="D3215" t="s">
        <v>4004</v>
      </c>
      <c r="E3215">
        <v>20</v>
      </c>
      <c r="F3215" t="s">
        <v>452</v>
      </c>
      <c r="G3215" t="s">
        <v>453</v>
      </c>
      <c r="H3215">
        <v>23</v>
      </c>
      <c r="I3215" t="s">
        <v>35</v>
      </c>
      <c r="J3215" t="s">
        <v>38</v>
      </c>
    </row>
    <row r="3216" spans="1:10">
      <c r="A3216">
        <v>3215</v>
      </c>
      <c r="B3216" t="s">
        <v>2255</v>
      </c>
      <c r="C3216" t="s">
        <v>3984</v>
      </c>
      <c r="D3216" t="s">
        <v>4005</v>
      </c>
      <c r="E3216">
        <v>21</v>
      </c>
      <c r="F3216" t="s">
        <v>2482</v>
      </c>
      <c r="G3216" t="s">
        <v>2483</v>
      </c>
      <c r="H3216">
        <v>18</v>
      </c>
      <c r="I3216" t="s">
        <v>44</v>
      </c>
      <c r="J3216" t="s">
        <v>38</v>
      </c>
    </row>
    <row r="3217" spans="1:10">
      <c r="A3217">
        <v>3216</v>
      </c>
      <c r="B3217" t="s">
        <v>2255</v>
      </c>
      <c r="C3217" t="s">
        <v>3984</v>
      </c>
      <c r="D3217" t="s">
        <v>4006</v>
      </c>
      <c r="E3217">
        <v>22</v>
      </c>
      <c r="F3217" t="s">
        <v>84</v>
      </c>
      <c r="G3217" t="s">
        <v>85</v>
      </c>
      <c r="H3217">
        <v>23</v>
      </c>
      <c r="I3217" t="s">
        <v>9</v>
      </c>
      <c r="J3217" t="s">
        <v>38</v>
      </c>
    </row>
    <row r="3218" spans="1:10">
      <c r="A3218">
        <v>3217</v>
      </c>
      <c r="B3218" t="s">
        <v>2255</v>
      </c>
      <c r="C3218" t="s">
        <v>3984</v>
      </c>
      <c r="D3218" t="s">
        <v>4007</v>
      </c>
      <c r="E3218">
        <v>23</v>
      </c>
      <c r="F3218" t="s">
        <v>893</v>
      </c>
      <c r="G3218" t="s">
        <v>894</v>
      </c>
      <c r="H3218">
        <v>19</v>
      </c>
      <c r="I3218" t="s">
        <v>40</v>
      </c>
      <c r="J3218" t="s">
        <v>38</v>
      </c>
    </row>
    <row r="3219" spans="1:10">
      <c r="A3219">
        <v>3218</v>
      </c>
      <c r="B3219" t="s">
        <v>2255</v>
      </c>
      <c r="C3219" t="s">
        <v>3984</v>
      </c>
      <c r="D3219" t="s">
        <v>4008</v>
      </c>
      <c r="E3219">
        <v>24</v>
      </c>
      <c r="F3219" t="s">
        <v>893</v>
      </c>
      <c r="G3219" t="s">
        <v>894</v>
      </c>
      <c r="H3219">
        <v>19</v>
      </c>
      <c r="I3219" t="s">
        <v>51</v>
      </c>
      <c r="J3219" t="s">
        <v>38</v>
      </c>
    </row>
    <row r="3220" spans="1:10">
      <c r="A3220">
        <v>3219</v>
      </c>
      <c r="B3220" t="s">
        <v>2255</v>
      </c>
      <c r="C3220" t="s">
        <v>3984</v>
      </c>
      <c r="D3220" t="s">
        <v>4009</v>
      </c>
      <c r="E3220">
        <v>25</v>
      </c>
      <c r="F3220" t="s">
        <v>2284</v>
      </c>
      <c r="G3220" t="s">
        <v>2285</v>
      </c>
      <c r="H3220">
        <v>27</v>
      </c>
      <c r="I3220" t="s">
        <v>30</v>
      </c>
      <c r="J3220" t="s">
        <v>31</v>
      </c>
    </row>
    <row r="3221" spans="1:10">
      <c r="A3221">
        <v>3220</v>
      </c>
      <c r="B3221" t="s">
        <v>2255</v>
      </c>
      <c r="C3221" t="s">
        <v>3984</v>
      </c>
      <c r="D3221" t="s">
        <v>4010</v>
      </c>
      <c r="E3221">
        <v>26</v>
      </c>
      <c r="F3221" t="s">
        <v>960</v>
      </c>
      <c r="G3221" t="s">
        <v>961</v>
      </c>
      <c r="H3221">
        <v>19</v>
      </c>
      <c r="I3221" t="s">
        <v>179</v>
      </c>
      <c r="J3221" t="s">
        <v>38</v>
      </c>
    </row>
    <row r="3222" spans="1:10">
      <c r="A3222">
        <v>3221</v>
      </c>
      <c r="B3222" t="s">
        <v>2255</v>
      </c>
      <c r="C3222" t="s">
        <v>3984</v>
      </c>
      <c r="D3222" t="s">
        <v>4011</v>
      </c>
      <c r="E3222">
        <v>27</v>
      </c>
      <c r="F3222" t="s">
        <v>1319</v>
      </c>
      <c r="G3222" t="s">
        <v>1320</v>
      </c>
      <c r="H3222">
        <v>17</v>
      </c>
      <c r="I3222" t="s">
        <v>99</v>
      </c>
      <c r="J3222" t="s">
        <v>38</v>
      </c>
    </row>
    <row r="3223" spans="1:10">
      <c r="A3223">
        <v>3222</v>
      </c>
      <c r="B3223" t="s">
        <v>2255</v>
      </c>
      <c r="C3223" t="s">
        <v>3984</v>
      </c>
      <c r="D3223" t="s">
        <v>4012</v>
      </c>
      <c r="E3223">
        <v>28</v>
      </c>
      <c r="F3223" t="s">
        <v>295</v>
      </c>
      <c r="G3223" t="s">
        <v>296</v>
      </c>
      <c r="H3223">
        <v>20</v>
      </c>
      <c r="I3223" t="s">
        <v>179</v>
      </c>
      <c r="J3223" t="s">
        <v>38</v>
      </c>
    </row>
    <row r="3224" spans="1:10">
      <c r="A3224">
        <v>3223</v>
      </c>
      <c r="B3224" t="s">
        <v>2255</v>
      </c>
      <c r="C3224" t="s">
        <v>3984</v>
      </c>
      <c r="D3224" t="s">
        <v>4013</v>
      </c>
      <c r="E3224">
        <v>29</v>
      </c>
      <c r="F3224" t="s">
        <v>545</v>
      </c>
      <c r="G3224" t="s">
        <v>546</v>
      </c>
      <c r="H3224">
        <v>23</v>
      </c>
      <c r="I3224" t="s">
        <v>4014</v>
      </c>
      <c r="J3224" t="s">
        <v>38</v>
      </c>
    </row>
    <row r="3225" spans="1:10">
      <c r="A3225">
        <v>3224</v>
      </c>
      <c r="B3225" t="s">
        <v>2255</v>
      </c>
      <c r="C3225" t="s">
        <v>3984</v>
      </c>
      <c r="D3225" t="s">
        <v>4015</v>
      </c>
      <c r="E3225">
        <v>30</v>
      </c>
      <c r="F3225" t="s">
        <v>1272</v>
      </c>
      <c r="G3225" t="s">
        <v>1273</v>
      </c>
      <c r="H3225">
        <v>21</v>
      </c>
      <c r="I3225" t="s">
        <v>9</v>
      </c>
      <c r="J3225" t="s">
        <v>38</v>
      </c>
    </row>
    <row r="3226" spans="1:10">
      <c r="A3226">
        <v>3225</v>
      </c>
      <c r="B3226" t="s">
        <v>2255</v>
      </c>
      <c r="C3226" t="s">
        <v>3984</v>
      </c>
      <c r="D3226" t="s">
        <v>4016</v>
      </c>
      <c r="E3226">
        <v>31</v>
      </c>
      <c r="F3226" t="s">
        <v>2556</v>
      </c>
      <c r="G3226" t="s">
        <v>2557</v>
      </c>
      <c r="H3226">
        <v>21</v>
      </c>
      <c r="I3226" t="s">
        <v>35</v>
      </c>
      <c r="J3226" t="s">
        <v>38</v>
      </c>
    </row>
    <row r="3227" spans="1:10">
      <c r="A3227">
        <v>3226</v>
      </c>
      <c r="B3227" t="s">
        <v>2255</v>
      </c>
      <c r="C3227" t="s">
        <v>3984</v>
      </c>
      <c r="D3227" t="s">
        <v>4017</v>
      </c>
      <c r="E3227">
        <v>32</v>
      </c>
      <c r="F3227" t="s">
        <v>899</v>
      </c>
      <c r="G3227" t="s">
        <v>900</v>
      </c>
      <c r="H3227">
        <v>21</v>
      </c>
      <c r="I3227" t="s">
        <v>196</v>
      </c>
      <c r="J3227" t="s">
        <v>38</v>
      </c>
    </row>
    <row r="3228" spans="1:10">
      <c r="A3228">
        <v>3227</v>
      </c>
      <c r="B3228" t="s">
        <v>2255</v>
      </c>
      <c r="C3228" t="s">
        <v>3984</v>
      </c>
      <c r="D3228" t="s">
        <v>4018</v>
      </c>
      <c r="E3228">
        <v>33</v>
      </c>
      <c r="F3228" t="s">
        <v>2561</v>
      </c>
      <c r="G3228" t="s">
        <v>2562</v>
      </c>
      <c r="H3228">
        <v>21</v>
      </c>
      <c r="I3228" t="s">
        <v>99</v>
      </c>
      <c r="J3228" t="s">
        <v>38</v>
      </c>
    </row>
    <row r="3229" spans="1:10">
      <c r="A3229">
        <v>3228</v>
      </c>
      <c r="B3229" t="s">
        <v>2255</v>
      </c>
      <c r="C3229" t="s">
        <v>3984</v>
      </c>
      <c r="D3229" t="s">
        <v>4019</v>
      </c>
      <c r="E3229">
        <v>34</v>
      </c>
      <c r="F3229" t="s">
        <v>825</v>
      </c>
      <c r="G3229" t="s">
        <v>826</v>
      </c>
      <c r="H3229">
        <v>21</v>
      </c>
      <c r="I3229" t="s">
        <v>56</v>
      </c>
      <c r="J3229" t="s">
        <v>38</v>
      </c>
    </row>
    <row r="3230" spans="1:10">
      <c r="A3230">
        <v>3229</v>
      </c>
      <c r="B3230" t="s">
        <v>2255</v>
      </c>
      <c r="C3230" t="s">
        <v>3984</v>
      </c>
      <c r="D3230" t="s">
        <v>4020</v>
      </c>
      <c r="E3230">
        <v>35</v>
      </c>
      <c r="F3230" t="s">
        <v>87</v>
      </c>
      <c r="G3230" t="s">
        <v>88</v>
      </c>
      <c r="H3230">
        <v>24</v>
      </c>
      <c r="I3230" t="s">
        <v>14</v>
      </c>
      <c r="J3230" t="s">
        <v>15</v>
      </c>
    </row>
    <row r="3231" spans="1:10">
      <c r="A3231">
        <v>3230</v>
      </c>
      <c r="B3231" t="s">
        <v>2255</v>
      </c>
      <c r="C3231" t="s">
        <v>3984</v>
      </c>
      <c r="D3231" t="s">
        <v>4021</v>
      </c>
      <c r="E3231">
        <v>36</v>
      </c>
      <c r="F3231" t="s">
        <v>464</v>
      </c>
      <c r="G3231" t="s">
        <v>465</v>
      </c>
      <c r="H3231">
        <v>18</v>
      </c>
      <c r="I3231" t="s">
        <v>175</v>
      </c>
      <c r="J3231" t="s">
        <v>38</v>
      </c>
    </row>
    <row r="3232" spans="1:10">
      <c r="A3232">
        <v>3231</v>
      </c>
      <c r="B3232" t="s">
        <v>2255</v>
      </c>
      <c r="C3232" t="s">
        <v>3984</v>
      </c>
      <c r="D3232" t="s">
        <v>4022</v>
      </c>
      <c r="E3232">
        <v>37</v>
      </c>
      <c r="F3232" t="s">
        <v>108</v>
      </c>
      <c r="G3232" t="s">
        <v>109</v>
      </c>
      <c r="H3232">
        <v>21</v>
      </c>
      <c r="I3232" t="s">
        <v>196</v>
      </c>
      <c r="J3232" t="s">
        <v>15</v>
      </c>
    </row>
    <row r="3233" spans="1:10">
      <c r="A3233">
        <v>3232</v>
      </c>
      <c r="B3233" t="s">
        <v>2255</v>
      </c>
      <c r="C3233" t="s">
        <v>3984</v>
      </c>
      <c r="D3233" t="s">
        <v>4023</v>
      </c>
      <c r="E3233">
        <v>38</v>
      </c>
      <c r="F3233" t="s">
        <v>108</v>
      </c>
      <c r="G3233" t="s">
        <v>109</v>
      </c>
      <c r="H3233">
        <v>20</v>
      </c>
      <c r="I3233" t="s">
        <v>51</v>
      </c>
      <c r="J3233" t="s">
        <v>38</v>
      </c>
    </row>
    <row r="3234" spans="1:10">
      <c r="A3234">
        <v>3233</v>
      </c>
      <c r="B3234" t="s">
        <v>2255</v>
      </c>
      <c r="C3234" t="s">
        <v>3984</v>
      </c>
      <c r="D3234" t="s">
        <v>4024</v>
      </c>
      <c r="E3234">
        <v>39</v>
      </c>
      <c r="F3234" t="s">
        <v>2318</v>
      </c>
      <c r="G3234" t="s">
        <v>691</v>
      </c>
      <c r="H3234">
        <v>20</v>
      </c>
      <c r="I3234" t="s">
        <v>175</v>
      </c>
      <c r="J3234" t="s">
        <v>358</v>
      </c>
    </row>
    <row r="3235" spans="1:10">
      <c r="A3235">
        <v>3234</v>
      </c>
      <c r="B3235" t="s">
        <v>2255</v>
      </c>
      <c r="C3235" t="s">
        <v>3984</v>
      </c>
      <c r="D3235" t="s">
        <v>4025</v>
      </c>
      <c r="E3235">
        <v>40</v>
      </c>
      <c r="F3235" t="s">
        <v>2318</v>
      </c>
      <c r="G3235" t="s">
        <v>691</v>
      </c>
      <c r="H3235">
        <v>19</v>
      </c>
      <c r="I3235" t="s">
        <v>14</v>
      </c>
      <c r="J3235" t="s">
        <v>38</v>
      </c>
    </row>
    <row r="3236" spans="1:10">
      <c r="A3236">
        <v>3235</v>
      </c>
      <c r="B3236" t="s">
        <v>2255</v>
      </c>
      <c r="C3236" t="s">
        <v>3984</v>
      </c>
      <c r="D3236" t="s">
        <v>4007</v>
      </c>
      <c r="E3236">
        <v>41</v>
      </c>
      <c r="F3236" t="s">
        <v>2318</v>
      </c>
      <c r="G3236" t="s">
        <v>691</v>
      </c>
      <c r="H3236">
        <v>16</v>
      </c>
      <c r="I3236" t="s">
        <v>196</v>
      </c>
      <c r="J3236" t="s">
        <v>38</v>
      </c>
    </row>
    <row r="3237" spans="1:10">
      <c r="A3237">
        <v>3236</v>
      </c>
      <c r="B3237" t="s">
        <v>2255</v>
      </c>
      <c r="C3237" t="s">
        <v>3984</v>
      </c>
      <c r="D3237" t="s">
        <v>4026</v>
      </c>
      <c r="E3237">
        <v>42</v>
      </c>
      <c r="F3237" t="s">
        <v>2318</v>
      </c>
      <c r="G3237" t="s">
        <v>691</v>
      </c>
      <c r="H3237">
        <v>18</v>
      </c>
      <c r="I3237" t="s">
        <v>99</v>
      </c>
      <c r="J3237" t="s">
        <v>38</v>
      </c>
    </row>
    <row r="3238" spans="1:10">
      <c r="A3238">
        <v>3237</v>
      </c>
      <c r="B3238" t="s">
        <v>2255</v>
      </c>
      <c r="C3238" t="s">
        <v>3984</v>
      </c>
      <c r="D3238" t="s">
        <v>4027</v>
      </c>
      <c r="E3238">
        <v>43</v>
      </c>
      <c r="F3238" t="s">
        <v>2318</v>
      </c>
      <c r="G3238" t="s">
        <v>691</v>
      </c>
      <c r="H3238">
        <v>17</v>
      </c>
      <c r="I3238" t="s">
        <v>51</v>
      </c>
      <c r="J3238" t="s">
        <v>38</v>
      </c>
    </row>
    <row r="3239" spans="1:10">
      <c r="A3239">
        <v>3238</v>
      </c>
      <c r="B3239" t="s">
        <v>2255</v>
      </c>
      <c r="C3239" t="s">
        <v>3984</v>
      </c>
      <c r="D3239" t="s">
        <v>2687</v>
      </c>
      <c r="E3239">
        <v>44</v>
      </c>
      <c r="F3239" t="s">
        <v>2318</v>
      </c>
      <c r="G3239" t="s">
        <v>691</v>
      </c>
      <c r="H3239">
        <v>20</v>
      </c>
      <c r="I3239" t="s">
        <v>179</v>
      </c>
      <c r="J3239" t="s">
        <v>38</v>
      </c>
    </row>
    <row r="3240" spans="1:10">
      <c r="A3240">
        <v>3239</v>
      </c>
      <c r="B3240" t="s">
        <v>2255</v>
      </c>
      <c r="C3240" t="s">
        <v>3984</v>
      </c>
      <c r="D3240" t="s">
        <v>4028</v>
      </c>
      <c r="E3240">
        <v>45</v>
      </c>
      <c r="F3240" t="s">
        <v>2318</v>
      </c>
      <c r="G3240" t="s">
        <v>691</v>
      </c>
      <c r="H3240">
        <v>18</v>
      </c>
      <c r="I3240" t="s">
        <v>21</v>
      </c>
      <c r="J3240" t="s">
        <v>38</v>
      </c>
    </row>
    <row r="3241" spans="1:10">
      <c r="A3241">
        <v>3240</v>
      </c>
      <c r="B3241" t="s">
        <v>2255</v>
      </c>
      <c r="C3241" t="s">
        <v>3984</v>
      </c>
      <c r="D3241" t="s">
        <v>4029</v>
      </c>
      <c r="E3241">
        <v>46</v>
      </c>
      <c r="F3241" t="s">
        <v>2318</v>
      </c>
      <c r="G3241" t="s">
        <v>691</v>
      </c>
      <c r="H3241">
        <v>17</v>
      </c>
      <c r="I3241" t="s">
        <v>123</v>
      </c>
      <c r="J3241" t="s">
        <v>38</v>
      </c>
    </row>
    <row r="3242" spans="1:10">
      <c r="A3242">
        <v>3241</v>
      </c>
      <c r="B3242" t="s">
        <v>2255</v>
      </c>
      <c r="C3242" t="s">
        <v>3984</v>
      </c>
      <c r="D3242" t="s">
        <v>4030</v>
      </c>
      <c r="E3242">
        <v>47</v>
      </c>
      <c r="F3242" t="s">
        <v>2318</v>
      </c>
      <c r="G3242" t="s">
        <v>691</v>
      </c>
      <c r="H3242">
        <v>17</v>
      </c>
      <c r="I3242" t="s">
        <v>56</v>
      </c>
      <c r="J3242" t="s">
        <v>38</v>
      </c>
    </row>
    <row r="3243" spans="1:10">
      <c r="A3243">
        <v>3242</v>
      </c>
      <c r="B3243" t="s">
        <v>2255</v>
      </c>
      <c r="C3243" t="s">
        <v>3984</v>
      </c>
      <c r="D3243" t="s">
        <v>4031</v>
      </c>
      <c r="E3243">
        <v>48</v>
      </c>
      <c r="F3243" t="s">
        <v>2318</v>
      </c>
      <c r="G3243" t="s">
        <v>691</v>
      </c>
      <c r="H3243">
        <v>19</v>
      </c>
      <c r="I3243" t="s">
        <v>123</v>
      </c>
      <c r="J3243" t="s">
        <v>38</v>
      </c>
    </row>
    <row r="3244" spans="1:10">
      <c r="A3244">
        <v>3243</v>
      </c>
      <c r="B3244" t="s">
        <v>2255</v>
      </c>
      <c r="C3244" t="s">
        <v>3984</v>
      </c>
      <c r="D3244" t="s">
        <v>4032</v>
      </c>
      <c r="E3244">
        <v>49</v>
      </c>
      <c r="F3244" t="s">
        <v>2318</v>
      </c>
      <c r="G3244" t="s">
        <v>691</v>
      </c>
      <c r="H3244">
        <v>20</v>
      </c>
      <c r="I3244" t="s">
        <v>9</v>
      </c>
      <c r="J3244" t="s">
        <v>38</v>
      </c>
    </row>
    <row r="3245" spans="1:10">
      <c r="A3245">
        <v>3244</v>
      </c>
      <c r="B3245" t="s">
        <v>2255</v>
      </c>
      <c r="C3245" t="s">
        <v>3984</v>
      </c>
      <c r="D3245" t="s">
        <v>4033</v>
      </c>
      <c r="E3245">
        <v>50</v>
      </c>
      <c r="F3245" t="s">
        <v>2318</v>
      </c>
      <c r="G3245" t="s">
        <v>691</v>
      </c>
      <c r="H3245">
        <v>18</v>
      </c>
      <c r="I3245" t="s">
        <v>165</v>
      </c>
      <c r="J3245" t="s">
        <v>38</v>
      </c>
    </row>
    <row r="3246" spans="1:10">
      <c r="A3246">
        <v>3245</v>
      </c>
      <c r="B3246" t="s">
        <v>2255</v>
      </c>
      <c r="C3246" t="s">
        <v>3984</v>
      </c>
      <c r="D3246" t="s">
        <v>4034</v>
      </c>
      <c r="E3246">
        <v>51</v>
      </c>
      <c r="F3246" t="s">
        <v>2318</v>
      </c>
      <c r="G3246" t="s">
        <v>691</v>
      </c>
      <c r="H3246">
        <v>18</v>
      </c>
      <c r="I3246" t="s">
        <v>410</v>
      </c>
      <c r="J3246" t="s">
        <v>38</v>
      </c>
    </row>
    <row r="3247" spans="1:10">
      <c r="A3247">
        <v>3246</v>
      </c>
      <c r="B3247" t="s">
        <v>2255</v>
      </c>
      <c r="C3247" t="s">
        <v>3984</v>
      </c>
      <c r="D3247" t="s">
        <v>4035</v>
      </c>
      <c r="E3247">
        <v>52</v>
      </c>
      <c r="F3247" t="s">
        <v>2318</v>
      </c>
      <c r="G3247" t="s">
        <v>691</v>
      </c>
      <c r="H3247">
        <v>17</v>
      </c>
      <c r="I3247" t="s">
        <v>51</v>
      </c>
      <c r="J3247" t="s">
        <v>38</v>
      </c>
    </row>
    <row r="3248" spans="1:10">
      <c r="A3248">
        <v>3247</v>
      </c>
      <c r="B3248" t="s">
        <v>2255</v>
      </c>
      <c r="C3248" t="s">
        <v>3984</v>
      </c>
      <c r="D3248" t="s">
        <v>4036</v>
      </c>
      <c r="E3248">
        <v>53</v>
      </c>
      <c r="F3248" t="s">
        <v>2318</v>
      </c>
      <c r="G3248" t="s">
        <v>691</v>
      </c>
      <c r="H3248">
        <v>18</v>
      </c>
      <c r="I3248" t="s">
        <v>410</v>
      </c>
      <c r="J3248" t="s">
        <v>38</v>
      </c>
    </row>
    <row r="3249" spans="1:10">
      <c r="A3249">
        <v>3248</v>
      </c>
      <c r="B3249" t="s">
        <v>2255</v>
      </c>
      <c r="C3249" t="s">
        <v>3984</v>
      </c>
      <c r="D3249" t="s">
        <v>4037</v>
      </c>
      <c r="E3249">
        <v>54</v>
      </c>
      <c r="F3249" t="s">
        <v>2318</v>
      </c>
      <c r="G3249" t="s">
        <v>691</v>
      </c>
      <c r="H3249">
        <v>18</v>
      </c>
      <c r="I3249" t="s">
        <v>99</v>
      </c>
      <c r="J3249" t="s">
        <v>38</v>
      </c>
    </row>
    <row r="3250" spans="1:10">
      <c r="A3250">
        <v>3249</v>
      </c>
      <c r="B3250" t="s">
        <v>2255</v>
      </c>
      <c r="C3250" t="s">
        <v>3984</v>
      </c>
      <c r="D3250" t="s">
        <v>4038</v>
      </c>
      <c r="E3250">
        <v>55</v>
      </c>
      <c r="F3250" t="s">
        <v>2318</v>
      </c>
      <c r="G3250" t="s">
        <v>691</v>
      </c>
      <c r="H3250">
        <v>20</v>
      </c>
      <c r="I3250" t="s">
        <v>14</v>
      </c>
      <c r="J3250" t="s">
        <v>38</v>
      </c>
    </row>
    <row r="3251" spans="1:10">
      <c r="A3251">
        <v>3250</v>
      </c>
      <c r="B3251" t="s">
        <v>2255</v>
      </c>
      <c r="C3251" t="s">
        <v>3984</v>
      </c>
      <c r="D3251" t="s">
        <v>4039</v>
      </c>
      <c r="E3251">
        <v>56</v>
      </c>
      <c r="F3251" t="s">
        <v>2318</v>
      </c>
      <c r="G3251" t="s">
        <v>691</v>
      </c>
      <c r="H3251">
        <v>18</v>
      </c>
      <c r="I3251" t="s">
        <v>9</v>
      </c>
      <c r="J3251" t="s">
        <v>38</v>
      </c>
    </row>
    <row r="3252" spans="1:10">
      <c r="A3252">
        <v>3251</v>
      </c>
      <c r="B3252" t="s">
        <v>2255</v>
      </c>
      <c r="C3252" t="s">
        <v>3984</v>
      </c>
      <c r="D3252" t="s">
        <v>4040</v>
      </c>
      <c r="E3252">
        <v>57</v>
      </c>
      <c r="F3252" t="s">
        <v>2318</v>
      </c>
      <c r="G3252" t="s">
        <v>691</v>
      </c>
      <c r="H3252">
        <v>19</v>
      </c>
      <c r="I3252" t="s">
        <v>14</v>
      </c>
      <c r="J3252" t="s">
        <v>38</v>
      </c>
    </row>
    <row r="3253" spans="1:10">
      <c r="A3253">
        <v>3252</v>
      </c>
      <c r="B3253" t="s">
        <v>2255</v>
      </c>
      <c r="C3253" t="s">
        <v>3984</v>
      </c>
      <c r="D3253" t="s">
        <v>4041</v>
      </c>
      <c r="E3253">
        <v>58</v>
      </c>
      <c r="F3253" t="s">
        <v>2318</v>
      </c>
      <c r="G3253" t="s">
        <v>691</v>
      </c>
      <c r="H3253">
        <v>20</v>
      </c>
      <c r="I3253" t="s">
        <v>175</v>
      </c>
      <c r="J3253" t="s">
        <v>38</v>
      </c>
    </row>
    <row r="3254" spans="1:10">
      <c r="A3254">
        <v>3253</v>
      </c>
      <c r="B3254" t="s">
        <v>2255</v>
      </c>
      <c r="C3254" t="s">
        <v>3984</v>
      </c>
      <c r="D3254" t="s">
        <v>4042</v>
      </c>
      <c r="E3254">
        <v>59</v>
      </c>
      <c r="F3254" t="s">
        <v>2318</v>
      </c>
      <c r="G3254" t="s">
        <v>691</v>
      </c>
      <c r="H3254">
        <v>19</v>
      </c>
      <c r="I3254" t="s">
        <v>51</v>
      </c>
      <c r="J3254" t="s">
        <v>38</v>
      </c>
    </row>
    <row r="3255" spans="1:10">
      <c r="A3255">
        <v>3254</v>
      </c>
      <c r="B3255" t="s">
        <v>2255</v>
      </c>
      <c r="C3255" t="s">
        <v>3984</v>
      </c>
      <c r="D3255" t="s">
        <v>4043</v>
      </c>
      <c r="E3255">
        <v>60</v>
      </c>
      <c r="F3255" t="s">
        <v>2318</v>
      </c>
      <c r="G3255" t="s">
        <v>691</v>
      </c>
      <c r="H3255">
        <v>18</v>
      </c>
      <c r="I3255" t="s">
        <v>131</v>
      </c>
      <c r="J3255" t="s">
        <v>38</v>
      </c>
    </row>
    <row r="3256" spans="1:10">
      <c r="A3256">
        <v>3255</v>
      </c>
      <c r="B3256" t="s">
        <v>2255</v>
      </c>
      <c r="C3256" t="s">
        <v>3984</v>
      </c>
      <c r="D3256" t="s">
        <v>4044</v>
      </c>
      <c r="E3256">
        <v>61</v>
      </c>
      <c r="F3256" t="s">
        <v>2318</v>
      </c>
      <c r="G3256" t="s">
        <v>691</v>
      </c>
      <c r="H3256">
        <v>18</v>
      </c>
      <c r="I3256" t="s">
        <v>9</v>
      </c>
      <c r="J3256" t="s">
        <v>38</v>
      </c>
    </row>
    <row r="3257" spans="1:10">
      <c r="A3257">
        <v>3256</v>
      </c>
      <c r="B3257" t="s">
        <v>2255</v>
      </c>
      <c r="C3257" t="s">
        <v>3984</v>
      </c>
      <c r="D3257" t="s">
        <v>4045</v>
      </c>
      <c r="E3257">
        <v>62</v>
      </c>
      <c r="F3257" t="s">
        <v>2318</v>
      </c>
      <c r="G3257" t="s">
        <v>691</v>
      </c>
      <c r="H3257">
        <v>20</v>
      </c>
      <c r="I3257" t="s">
        <v>21</v>
      </c>
      <c r="J3257" t="s">
        <v>38</v>
      </c>
    </row>
    <row r="3258" spans="1:10">
      <c r="A3258">
        <v>3257</v>
      </c>
      <c r="B3258" t="s">
        <v>2255</v>
      </c>
      <c r="C3258" t="s">
        <v>3984</v>
      </c>
      <c r="D3258" t="s">
        <v>4046</v>
      </c>
      <c r="E3258">
        <v>63</v>
      </c>
      <c r="F3258" t="s">
        <v>2318</v>
      </c>
      <c r="G3258" t="s">
        <v>691</v>
      </c>
      <c r="H3258">
        <v>16</v>
      </c>
      <c r="I3258" t="s">
        <v>175</v>
      </c>
      <c r="J3258" t="s">
        <v>38</v>
      </c>
    </row>
    <row r="3259" spans="1:10">
      <c r="A3259">
        <v>3258</v>
      </c>
      <c r="B3259" t="s">
        <v>2255</v>
      </c>
      <c r="C3259" t="s">
        <v>3984</v>
      </c>
      <c r="D3259" t="s">
        <v>4047</v>
      </c>
      <c r="E3259">
        <v>64</v>
      </c>
      <c r="F3259" t="s">
        <v>2318</v>
      </c>
      <c r="G3259" t="s">
        <v>691</v>
      </c>
      <c r="H3259">
        <v>19</v>
      </c>
      <c r="I3259" t="s">
        <v>131</v>
      </c>
      <c r="J3259" t="s">
        <v>38</v>
      </c>
    </row>
    <row r="3260" spans="1:10">
      <c r="A3260">
        <v>3259</v>
      </c>
      <c r="B3260" t="s">
        <v>2255</v>
      </c>
      <c r="C3260" t="s">
        <v>3984</v>
      </c>
      <c r="D3260" t="s">
        <v>4048</v>
      </c>
      <c r="E3260">
        <v>65</v>
      </c>
      <c r="F3260" t="s">
        <v>2318</v>
      </c>
      <c r="G3260" t="s">
        <v>691</v>
      </c>
      <c r="H3260">
        <v>19</v>
      </c>
      <c r="I3260" t="s">
        <v>99</v>
      </c>
      <c r="J3260" t="s">
        <v>38</v>
      </c>
    </row>
    <row r="3261" spans="1:10">
      <c r="A3261">
        <v>3260</v>
      </c>
      <c r="B3261" t="s">
        <v>2255</v>
      </c>
      <c r="C3261" t="s">
        <v>3984</v>
      </c>
      <c r="D3261" t="s">
        <v>4049</v>
      </c>
      <c r="E3261">
        <v>66</v>
      </c>
      <c r="F3261" t="s">
        <v>2318</v>
      </c>
      <c r="G3261" t="s">
        <v>691</v>
      </c>
      <c r="H3261">
        <v>17</v>
      </c>
      <c r="I3261" t="s">
        <v>51</v>
      </c>
      <c r="J3261" t="s">
        <v>38</v>
      </c>
    </row>
    <row r="3262" spans="1:10">
      <c r="A3262">
        <v>3261</v>
      </c>
      <c r="B3262" t="s">
        <v>2255</v>
      </c>
      <c r="C3262" t="s">
        <v>3984</v>
      </c>
      <c r="D3262" t="s">
        <v>4050</v>
      </c>
      <c r="E3262">
        <v>67</v>
      </c>
      <c r="F3262" t="s">
        <v>2318</v>
      </c>
      <c r="G3262" t="s">
        <v>691</v>
      </c>
      <c r="H3262">
        <v>20</v>
      </c>
      <c r="I3262" t="s">
        <v>131</v>
      </c>
      <c r="J3262" t="s">
        <v>38</v>
      </c>
    </row>
    <row r="3263" spans="1:10">
      <c r="A3263">
        <v>3262</v>
      </c>
      <c r="B3263" t="s">
        <v>2255</v>
      </c>
      <c r="C3263" t="s">
        <v>3984</v>
      </c>
      <c r="D3263" t="s">
        <v>4051</v>
      </c>
      <c r="E3263">
        <v>68</v>
      </c>
      <c r="F3263" t="s">
        <v>2318</v>
      </c>
      <c r="G3263" t="s">
        <v>691</v>
      </c>
      <c r="H3263">
        <v>20</v>
      </c>
      <c r="I3263" t="s">
        <v>94</v>
      </c>
      <c r="J3263" t="s">
        <v>38</v>
      </c>
    </row>
    <row r="3264" spans="1:10">
      <c r="A3264">
        <v>3263</v>
      </c>
      <c r="B3264" t="s">
        <v>2255</v>
      </c>
      <c r="C3264" t="s">
        <v>3984</v>
      </c>
      <c r="D3264" t="s">
        <v>4052</v>
      </c>
      <c r="E3264">
        <v>69</v>
      </c>
      <c r="F3264" t="s">
        <v>2318</v>
      </c>
      <c r="G3264" t="s">
        <v>691</v>
      </c>
      <c r="H3264">
        <v>18</v>
      </c>
      <c r="I3264" t="s">
        <v>9</v>
      </c>
      <c r="J3264" t="s">
        <v>38</v>
      </c>
    </row>
    <row r="3265" spans="1:10">
      <c r="A3265">
        <v>3264</v>
      </c>
      <c r="B3265" t="s">
        <v>2255</v>
      </c>
      <c r="C3265" t="s">
        <v>3984</v>
      </c>
      <c r="D3265" t="s">
        <v>4053</v>
      </c>
      <c r="E3265">
        <v>70</v>
      </c>
      <c r="F3265" t="s">
        <v>2318</v>
      </c>
      <c r="G3265" t="s">
        <v>691</v>
      </c>
      <c r="H3265">
        <v>17</v>
      </c>
      <c r="I3265" t="s">
        <v>9</v>
      </c>
      <c r="J3265" t="s">
        <v>38</v>
      </c>
    </row>
    <row r="3266" spans="1:10">
      <c r="A3266">
        <v>3265</v>
      </c>
      <c r="B3266" t="s">
        <v>2255</v>
      </c>
      <c r="C3266" t="s">
        <v>3984</v>
      </c>
      <c r="D3266" t="s">
        <v>4054</v>
      </c>
      <c r="E3266">
        <v>71</v>
      </c>
      <c r="F3266" t="s">
        <v>2318</v>
      </c>
      <c r="G3266" t="s">
        <v>691</v>
      </c>
      <c r="H3266">
        <v>16</v>
      </c>
      <c r="I3266" t="s">
        <v>175</v>
      </c>
      <c r="J3266" t="s">
        <v>38</v>
      </c>
    </row>
    <row r="3267" spans="1:10">
      <c r="A3267">
        <v>3266</v>
      </c>
      <c r="B3267" t="s">
        <v>2255</v>
      </c>
      <c r="C3267" t="s">
        <v>3984</v>
      </c>
      <c r="D3267" t="s">
        <v>4055</v>
      </c>
      <c r="E3267">
        <v>72</v>
      </c>
      <c r="F3267" t="s">
        <v>2318</v>
      </c>
      <c r="G3267" t="s">
        <v>691</v>
      </c>
      <c r="H3267">
        <v>19</v>
      </c>
      <c r="I3267" t="s">
        <v>175</v>
      </c>
      <c r="J3267" t="s">
        <v>38</v>
      </c>
    </row>
    <row r="3268" spans="1:10">
      <c r="A3268">
        <v>3267</v>
      </c>
      <c r="B3268" t="s">
        <v>2255</v>
      </c>
      <c r="C3268" t="s">
        <v>3984</v>
      </c>
      <c r="D3268" t="s">
        <v>4056</v>
      </c>
      <c r="E3268">
        <v>73</v>
      </c>
      <c r="F3268" t="s">
        <v>2318</v>
      </c>
      <c r="G3268" t="s">
        <v>691</v>
      </c>
      <c r="H3268">
        <v>19</v>
      </c>
      <c r="I3268" t="s">
        <v>165</v>
      </c>
      <c r="J3268" t="s">
        <v>38</v>
      </c>
    </row>
    <row r="3269" spans="1:10">
      <c r="A3269">
        <v>3268</v>
      </c>
      <c r="B3269" t="s">
        <v>2255</v>
      </c>
      <c r="C3269" t="s">
        <v>3984</v>
      </c>
      <c r="D3269" t="s">
        <v>4057</v>
      </c>
      <c r="E3269">
        <v>74</v>
      </c>
      <c r="F3269" t="s">
        <v>2318</v>
      </c>
      <c r="G3269" t="s">
        <v>691</v>
      </c>
      <c r="H3269">
        <v>18</v>
      </c>
      <c r="I3269" t="s">
        <v>175</v>
      </c>
      <c r="J3269" t="s">
        <v>38</v>
      </c>
    </row>
    <row r="3270" spans="1:10">
      <c r="A3270">
        <v>3269</v>
      </c>
      <c r="B3270" t="s">
        <v>2255</v>
      </c>
      <c r="C3270" t="s">
        <v>3984</v>
      </c>
      <c r="D3270" t="s">
        <v>4058</v>
      </c>
      <c r="E3270">
        <v>75</v>
      </c>
      <c r="F3270" t="s">
        <v>2318</v>
      </c>
      <c r="G3270" t="s">
        <v>691</v>
      </c>
      <c r="H3270">
        <v>20</v>
      </c>
      <c r="I3270" t="s">
        <v>270</v>
      </c>
      <c r="J3270" t="s">
        <v>38</v>
      </c>
    </row>
    <row r="3271" spans="1:10">
      <c r="A3271">
        <v>3270</v>
      </c>
      <c r="B3271" t="s">
        <v>2255</v>
      </c>
      <c r="C3271" t="s">
        <v>3984</v>
      </c>
      <c r="D3271" t="s">
        <v>4059</v>
      </c>
      <c r="E3271">
        <v>76</v>
      </c>
      <c r="F3271" t="s">
        <v>2318</v>
      </c>
      <c r="G3271" t="s">
        <v>691</v>
      </c>
      <c r="H3271">
        <v>19</v>
      </c>
      <c r="I3271" t="s">
        <v>196</v>
      </c>
      <c r="J3271" t="s">
        <v>38</v>
      </c>
    </row>
    <row r="3272" spans="1:10">
      <c r="A3272">
        <v>3271</v>
      </c>
      <c r="B3272" t="s">
        <v>2255</v>
      </c>
      <c r="C3272" t="s">
        <v>3984</v>
      </c>
      <c r="D3272" t="s">
        <v>4060</v>
      </c>
      <c r="E3272">
        <v>77</v>
      </c>
      <c r="F3272" t="s">
        <v>2318</v>
      </c>
      <c r="G3272" t="s">
        <v>691</v>
      </c>
      <c r="H3272">
        <v>19</v>
      </c>
      <c r="I3272" t="s">
        <v>396</v>
      </c>
      <c r="J3272" t="s">
        <v>38</v>
      </c>
    </row>
    <row r="3273" spans="1:10">
      <c r="A3273">
        <v>3272</v>
      </c>
      <c r="B3273" t="s">
        <v>2255</v>
      </c>
      <c r="C3273" t="s">
        <v>3984</v>
      </c>
      <c r="D3273" t="s">
        <v>4061</v>
      </c>
      <c r="E3273">
        <v>78</v>
      </c>
      <c r="F3273" t="s">
        <v>2318</v>
      </c>
      <c r="G3273" t="s">
        <v>691</v>
      </c>
      <c r="H3273">
        <v>17</v>
      </c>
      <c r="I3273" t="s">
        <v>165</v>
      </c>
      <c r="J3273" t="s">
        <v>38</v>
      </c>
    </row>
    <row r="3274" spans="1:10">
      <c r="A3274">
        <v>3273</v>
      </c>
      <c r="B3274" t="s">
        <v>2255</v>
      </c>
      <c r="C3274" t="s">
        <v>3984</v>
      </c>
      <c r="D3274" t="s">
        <v>4062</v>
      </c>
      <c r="E3274">
        <v>79</v>
      </c>
      <c r="F3274" t="s">
        <v>2318</v>
      </c>
      <c r="G3274" t="s">
        <v>691</v>
      </c>
      <c r="H3274">
        <v>18</v>
      </c>
      <c r="I3274" t="s">
        <v>134</v>
      </c>
      <c r="J3274" t="s">
        <v>38</v>
      </c>
    </row>
    <row r="3275" spans="1:10">
      <c r="A3275">
        <v>3274</v>
      </c>
      <c r="B3275" t="s">
        <v>2255</v>
      </c>
      <c r="C3275" t="s">
        <v>3984</v>
      </c>
      <c r="D3275" t="s">
        <v>4063</v>
      </c>
      <c r="E3275">
        <v>80</v>
      </c>
      <c r="F3275" t="s">
        <v>2318</v>
      </c>
      <c r="G3275" t="s">
        <v>691</v>
      </c>
      <c r="H3275">
        <v>18</v>
      </c>
      <c r="I3275" t="s">
        <v>179</v>
      </c>
      <c r="J3275" t="s">
        <v>38</v>
      </c>
    </row>
    <row r="3276" spans="1:10">
      <c r="A3276">
        <v>3275</v>
      </c>
      <c r="B3276" t="s">
        <v>2255</v>
      </c>
      <c r="C3276" t="s">
        <v>3984</v>
      </c>
      <c r="D3276" t="s">
        <v>4064</v>
      </c>
      <c r="E3276">
        <v>81</v>
      </c>
      <c r="F3276" t="s">
        <v>2318</v>
      </c>
      <c r="G3276" t="s">
        <v>691</v>
      </c>
      <c r="H3276">
        <v>17</v>
      </c>
      <c r="I3276" t="s">
        <v>134</v>
      </c>
      <c r="J3276" t="s">
        <v>38</v>
      </c>
    </row>
    <row r="3277" spans="1:10">
      <c r="A3277">
        <v>3276</v>
      </c>
      <c r="B3277" t="s">
        <v>2255</v>
      </c>
      <c r="C3277" t="s">
        <v>3984</v>
      </c>
      <c r="D3277" t="s">
        <v>4065</v>
      </c>
      <c r="E3277">
        <v>82</v>
      </c>
      <c r="F3277" t="s">
        <v>2318</v>
      </c>
      <c r="G3277" t="s">
        <v>691</v>
      </c>
      <c r="H3277">
        <v>19</v>
      </c>
      <c r="I3277" t="s">
        <v>94</v>
      </c>
      <c r="J3277" t="s">
        <v>38</v>
      </c>
    </row>
    <row r="3278" spans="1:10">
      <c r="A3278">
        <v>3277</v>
      </c>
      <c r="B3278" t="s">
        <v>2255</v>
      </c>
      <c r="C3278" t="s">
        <v>3984</v>
      </c>
      <c r="D3278" t="s">
        <v>4066</v>
      </c>
      <c r="E3278">
        <v>83</v>
      </c>
      <c r="F3278" t="s">
        <v>2318</v>
      </c>
      <c r="G3278" t="s">
        <v>691</v>
      </c>
      <c r="H3278">
        <v>18</v>
      </c>
      <c r="I3278" t="s">
        <v>56</v>
      </c>
      <c r="J3278" t="s">
        <v>38</v>
      </c>
    </row>
    <row r="3279" spans="1:10">
      <c r="A3279">
        <v>3278</v>
      </c>
      <c r="B3279" t="s">
        <v>2255</v>
      </c>
      <c r="C3279" t="s">
        <v>3984</v>
      </c>
      <c r="D3279" t="s">
        <v>4067</v>
      </c>
      <c r="E3279">
        <v>84</v>
      </c>
      <c r="F3279" t="s">
        <v>2318</v>
      </c>
      <c r="G3279" t="s">
        <v>691</v>
      </c>
      <c r="H3279">
        <v>18</v>
      </c>
      <c r="I3279" t="s">
        <v>14</v>
      </c>
      <c r="J3279" t="s">
        <v>38</v>
      </c>
    </row>
    <row r="3280" spans="1:10">
      <c r="A3280">
        <v>3279</v>
      </c>
      <c r="B3280" t="s">
        <v>2255</v>
      </c>
      <c r="C3280" t="s">
        <v>4068</v>
      </c>
      <c r="D3280" t="s">
        <v>4069</v>
      </c>
      <c r="E3280">
        <v>1</v>
      </c>
      <c r="F3280" t="s">
        <v>668</v>
      </c>
      <c r="G3280" t="s">
        <v>669</v>
      </c>
      <c r="H3280">
        <v>34</v>
      </c>
      <c r="I3280" t="s">
        <v>14</v>
      </c>
      <c r="J3280" t="s">
        <v>38</v>
      </c>
    </row>
    <row r="3281" spans="1:10">
      <c r="A3281">
        <v>3280</v>
      </c>
      <c r="B3281" t="s">
        <v>2255</v>
      </c>
      <c r="C3281" t="s">
        <v>4068</v>
      </c>
      <c r="D3281" t="s">
        <v>4070</v>
      </c>
      <c r="E3281">
        <v>2</v>
      </c>
      <c r="F3281" t="s">
        <v>17</v>
      </c>
      <c r="G3281" t="s">
        <v>18</v>
      </c>
      <c r="H3281">
        <v>32</v>
      </c>
      <c r="I3281" t="s">
        <v>144</v>
      </c>
      <c r="J3281" t="s">
        <v>38</v>
      </c>
    </row>
    <row r="3282" spans="1:10">
      <c r="A3282">
        <v>3281</v>
      </c>
      <c r="B3282" t="s">
        <v>2255</v>
      </c>
      <c r="C3282" t="s">
        <v>4068</v>
      </c>
      <c r="D3282" t="s">
        <v>4071</v>
      </c>
      <c r="E3282">
        <v>3</v>
      </c>
      <c r="F3282" t="s">
        <v>17</v>
      </c>
      <c r="G3282" t="s">
        <v>18</v>
      </c>
      <c r="H3282">
        <v>29</v>
      </c>
      <c r="I3282" t="s">
        <v>264</v>
      </c>
      <c r="J3282" t="s">
        <v>38</v>
      </c>
    </row>
    <row r="3283" spans="1:10">
      <c r="A3283">
        <v>3282</v>
      </c>
      <c r="B3283" t="s">
        <v>2255</v>
      </c>
      <c r="C3283" t="s">
        <v>4068</v>
      </c>
      <c r="D3283" t="s">
        <v>4072</v>
      </c>
      <c r="E3283">
        <v>4</v>
      </c>
      <c r="F3283" t="s">
        <v>24</v>
      </c>
      <c r="G3283" t="s">
        <v>25</v>
      </c>
      <c r="H3283">
        <v>28</v>
      </c>
      <c r="I3283" t="s">
        <v>94</v>
      </c>
      <c r="J3283" t="s">
        <v>38</v>
      </c>
    </row>
    <row r="3284" spans="1:10">
      <c r="A3284">
        <v>3283</v>
      </c>
      <c r="B3284" t="s">
        <v>2255</v>
      </c>
      <c r="C3284" t="s">
        <v>4068</v>
      </c>
      <c r="D3284" t="s">
        <v>4073</v>
      </c>
      <c r="E3284">
        <v>5</v>
      </c>
      <c r="F3284" t="s">
        <v>24</v>
      </c>
      <c r="G3284" t="s">
        <v>25</v>
      </c>
      <c r="H3284">
        <v>32</v>
      </c>
      <c r="I3284" t="s">
        <v>9</v>
      </c>
      <c r="J3284" t="s">
        <v>38</v>
      </c>
    </row>
    <row r="3285" spans="1:10">
      <c r="A3285">
        <v>3284</v>
      </c>
      <c r="B3285" t="s">
        <v>2255</v>
      </c>
      <c r="C3285" t="s">
        <v>4068</v>
      </c>
      <c r="D3285" t="s">
        <v>4074</v>
      </c>
      <c r="E3285">
        <v>6</v>
      </c>
      <c r="F3285" t="s">
        <v>33</v>
      </c>
      <c r="G3285" t="s">
        <v>34</v>
      </c>
      <c r="H3285">
        <v>29</v>
      </c>
      <c r="I3285" t="s">
        <v>134</v>
      </c>
      <c r="J3285" t="s">
        <v>38</v>
      </c>
    </row>
    <row r="3286" spans="1:10">
      <c r="A3286">
        <v>3285</v>
      </c>
      <c r="B3286" t="s">
        <v>2255</v>
      </c>
      <c r="C3286" t="s">
        <v>4068</v>
      </c>
      <c r="D3286" t="s">
        <v>3055</v>
      </c>
      <c r="E3286">
        <v>7</v>
      </c>
      <c r="F3286" t="s">
        <v>46</v>
      </c>
      <c r="G3286" t="s">
        <v>47</v>
      </c>
      <c r="H3286">
        <v>25</v>
      </c>
      <c r="I3286" t="s">
        <v>21</v>
      </c>
      <c r="J3286" t="s">
        <v>38</v>
      </c>
    </row>
    <row r="3287" spans="1:10">
      <c r="A3287">
        <v>3286</v>
      </c>
      <c r="B3287" t="s">
        <v>2255</v>
      </c>
      <c r="C3287" t="s">
        <v>4068</v>
      </c>
      <c r="D3287" t="s">
        <v>4075</v>
      </c>
      <c r="E3287">
        <v>8</v>
      </c>
      <c r="F3287" t="s">
        <v>1711</v>
      </c>
      <c r="G3287" t="s">
        <v>1712</v>
      </c>
      <c r="H3287">
        <v>36</v>
      </c>
      <c r="I3287" t="s">
        <v>99</v>
      </c>
      <c r="J3287" t="s">
        <v>15</v>
      </c>
    </row>
    <row r="3288" spans="1:10">
      <c r="A3288">
        <v>3287</v>
      </c>
      <c r="B3288" t="s">
        <v>2255</v>
      </c>
      <c r="C3288" t="s">
        <v>4068</v>
      </c>
      <c r="D3288" t="s">
        <v>4076</v>
      </c>
      <c r="E3288">
        <v>9</v>
      </c>
      <c r="F3288" t="s">
        <v>423</v>
      </c>
      <c r="G3288" t="s">
        <v>424</v>
      </c>
      <c r="H3288">
        <v>25</v>
      </c>
      <c r="I3288" t="s">
        <v>9</v>
      </c>
      <c r="J3288" t="s">
        <v>38</v>
      </c>
    </row>
    <row r="3289" spans="1:10">
      <c r="A3289">
        <v>3288</v>
      </c>
      <c r="B3289" t="s">
        <v>2255</v>
      </c>
      <c r="C3289" t="s">
        <v>4068</v>
      </c>
      <c r="D3289" t="s">
        <v>4077</v>
      </c>
      <c r="E3289">
        <v>10</v>
      </c>
      <c r="F3289" t="s">
        <v>65</v>
      </c>
      <c r="G3289" t="s">
        <v>66</v>
      </c>
      <c r="H3289">
        <v>29</v>
      </c>
      <c r="I3289" t="s">
        <v>99</v>
      </c>
      <c r="J3289" t="s">
        <v>149</v>
      </c>
    </row>
    <row r="3290" spans="1:10">
      <c r="A3290">
        <v>3289</v>
      </c>
      <c r="B3290" t="s">
        <v>2255</v>
      </c>
      <c r="C3290" t="s">
        <v>4068</v>
      </c>
      <c r="D3290" t="s">
        <v>4078</v>
      </c>
      <c r="E3290">
        <v>11</v>
      </c>
      <c r="F3290" t="s">
        <v>4079</v>
      </c>
      <c r="G3290" t="s">
        <v>4080</v>
      </c>
      <c r="H3290">
        <v>21</v>
      </c>
      <c r="I3290" t="s">
        <v>175</v>
      </c>
      <c r="J3290" t="s">
        <v>38</v>
      </c>
    </row>
    <row r="3291" spans="1:10">
      <c r="A3291">
        <v>3290</v>
      </c>
      <c r="B3291" t="s">
        <v>2255</v>
      </c>
      <c r="C3291" t="s">
        <v>4068</v>
      </c>
      <c r="D3291" t="s">
        <v>4081</v>
      </c>
      <c r="E3291">
        <v>12</v>
      </c>
      <c r="F3291" t="s">
        <v>946</v>
      </c>
      <c r="G3291" t="s">
        <v>947</v>
      </c>
      <c r="H3291">
        <v>23</v>
      </c>
      <c r="I3291" t="s">
        <v>40</v>
      </c>
      <c r="J3291" t="s">
        <v>38</v>
      </c>
    </row>
    <row r="3292" spans="1:10">
      <c r="A3292">
        <v>3291</v>
      </c>
      <c r="B3292" t="s">
        <v>2255</v>
      </c>
      <c r="C3292" t="s">
        <v>4068</v>
      </c>
      <c r="D3292" t="s">
        <v>4082</v>
      </c>
      <c r="E3292">
        <v>13</v>
      </c>
      <c r="F3292" t="s">
        <v>619</v>
      </c>
      <c r="G3292" t="s">
        <v>620</v>
      </c>
      <c r="H3292">
        <v>41</v>
      </c>
      <c r="I3292" t="s">
        <v>9</v>
      </c>
      <c r="J3292" t="s">
        <v>38</v>
      </c>
    </row>
    <row r="3293" spans="1:10">
      <c r="A3293">
        <v>3292</v>
      </c>
      <c r="B3293" t="s">
        <v>2255</v>
      </c>
      <c r="C3293" t="s">
        <v>4068</v>
      </c>
      <c r="D3293" t="s">
        <v>4083</v>
      </c>
      <c r="E3293">
        <v>14</v>
      </c>
      <c r="F3293" t="s">
        <v>275</v>
      </c>
      <c r="G3293" t="s">
        <v>276</v>
      </c>
      <c r="H3293">
        <v>34</v>
      </c>
      <c r="I3293" t="s">
        <v>14</v>
      </c>
      <c r="J3293" t="s">
        <v>149</v>
      </c>
    </row>
    <row r="3294" spans="1:10">
      <c r="A3294">
        <v>3293</v>
      </c>
      <c r="B3294" t="s">
        <v>2255</v>
      </c>
      <c r="C3294" t="s">
        <v>4068</v>
      </c>
      <c r="D3294" t="s">
        <v>4084</v>
      </c>
      <c r="E3294">
        <v>15</v>
      </c>
      <c r="F3294" t="s">
        <v>173</v>
      </c>
      <c r="G3294" t="s">
        <v>174</v>
      </c>
      <c r="H3294">
        <v>24</v>
      </c>
      <c r="I3294" t="s">
        <v>94</v>
      </c>
      <c r="J3294" t="s">
        <v>38</v>
      </c>
    </row>
    <row r="3295" spans="1:10">
      <c r="A3295">
        <v>3294</v>
      </c>
      <c r="B3295" t="s">
        <v>2255</v>
      </c>
      <c r="C3295" t="s">
        <v>4068</v>
      </c>
      <c r="D3295" t="s">
        <v>4085</v>
      </c>
      <c r="E3295">
        <v>16</v>
      </c>
      <c r="F3295" t="s">
        <v>1016</v>
      </c>
      <c r="G3295" t="s">
        <v>1017</v>
      </c>
      <c r="H3295">
        <v>22</v>
      </c>
      <c r="I3295" t="s">
        <v>134</v>
      </c>
      <c r="J3295" t="s">
        <v>38</v>
      </c>
    </row>
    <row r="3296" spans="1:10">
      <c r="A3296">
        <v>3295</v>
      </c>
      <c r="B3296" t="s">
        <v>2255</v>
      </c>
      <c r="C3296" t="s">
        <v>4068</v>
      </c>
      <c r="D3296" t="s">
        <v>4086</v>
      </c>
      <c r="E3296">
        <v>17</v>
      </c>
      <c r="F3296" t="s">
        <v>1315</v>
      </c>
      <c r="G3296" t="s">
        <v>1316</v>
      </c>
      <c r="H3296">
        <v>22</v>
      </c>
      <c r="I3296" t="s">
        <v>14</v>
      </c>
      <c r="J3296" t="s">
        <v>38</v>
      </c>
    </row>
    <row r="3297" spans="1:10">
      <c r="A3297">
        <v>3296</v>
      </c>
      <c r="B3297" t="s">
        <v>2255</v>
      </c>
      <c r="C3297" t="s">
        <v>4068</v>
      </c>
      <c r="D3297" t="s">
        <v>4087</v>
      </c>
      <c r="E3297">
        <v>18</v>
      </c>
      <c r="F3297" t="s">
        <v>177</v>
      </c>
      <c r="G3297" t="s">
        <v>178</v>
      </c>
      <c r="H3297">
        <v>22</v>
      </c>
      <c r="I3297" t="s">
        <v>1268</v>
      </c>
      <c r="J3297" t="s">
        <v>38</v>
      </c>
    </row>
    <row r="3298" spans="1:10">
      <c r="A3298">
        <v>3297</v>
      </c>
      <c r="B3298" t="s">
        <v>2255</v>
      </c>
      <c r="C3298" t="s">
        <v>4068</v>
      </c>
      <c r="D3298" t="s">
        <v>4088</v>
      </c>
      <c r="E3298">
        <v>19</v>
      </c>
      <c r="F3298" t="s">
        <v>449</v>
      </c>
      <c r="G3298" t="s">
        <v>450</v>
      </c>
      <c r="H3298">
        <v>25</v>
      </c>
      <c r="I3298" t="s">
        <v>99</v>
      </c>
      <c r="J3298" t="s">
        <v>38</v>
      </c>
    </row>
    <row r="3299" spans="1:10">
      <c r="A3299">
        <v>3298</v>
      </c>
      <c r="B3299" t="s">
        <v>2255</v>
      </c>
      <c r="C3299" t="s">
        <v>4068</v>
      </c>
      <c r="D3299" t="s">
        <v>4089</v>
      </c>
      <c r="E3299">
        <v>20</v>
      </c>
      <c r="F3299" t="s">
        <v>539</v>
      </c>
      <c r="G3299" t="s">
        <v>540</v>
      </c>
      <c r="H3299">
        <v>20</v>
      </c>
      <c r="I3299" t="s">
        <v>30</v>
      </c>
      <c r="J3299" t="s">
        <v>38</v>
      </c>
    </row>
    <row r="3300" spans="1:10">
      <c r="A3300">
        <v>3299</v>
      </c>
      <c r="B3300" t="s">
        <v>2255</v>
      </c>
      <c r="C3300" t="s">
        <v>4068</v>
      </c>
      <c r="D3300" t="s">
        <v>4090</v>
      </c>
      <c r="E3300">
        <v>21</v>
      </c>
      <c r="F3300" t="s">
        <v>539</v>
      </c>
      <c r="G3300" t="s">
        <v>540</v>
      </c>
      <c r="H3300">
        <v>21</v>
      </c>
      <c r="I3300" t="s">
        <v>264</v>
      </c>
      <c r="J3300" t="s">
        <v>38</v>
      </c>
    </row>
    <row r="3301" spans="1:10">
      <c r="A3301">
        <v>3300</v>
      </c>
      <c r="B3301" t="s">
        <v>2255</v>
      </c>
      <c r="C3301" t="s">
        <v>4068</v>
      </c>
      <c r="D3301" t="s">
        <v>4091</v>
      </c>
      <c r="E3301">
        <v>22</v>
      </c>
      <c r="F3301" t="s">
        <v>539</v>
      </c>
      <c r="G3301" t="s">
        <v>540</v>
      </c>
      <c r="H3301">
        <v>21</v>
      </c>
      <c r="I3301" t="s">
        <v>40</v>
      </c>
      <c r="J3301" t="s">
        <v>38</v>
      </c>
    </row>
    <row r="3302" spans="1:10">
      <c r="A3302">
        <v>3301</v>
      </c>
      <c r="B3302" t="s">
        <v>2255</v>
      </c>
      <c r="C3302" t="s">
        <v>4068</v>
      </c>
      <c r="D3302" t="s">
        <v>4092</v>
      </c>
      <c r="E3302">
        <v>23</v>
      </c>
      <c r="F3302" t="s">
        <v>452</v>
      </c>
      <c r="G3302" t="s">
        <v>453</v>
      </c>
      <c r="H3302">
        <v>21</v>
      </c>
      <c r="I3302" t="s">
        <v>165</v>
      </c>
      <c r="J3302" t="s">
        <v>38</v>
      </c>
    </row>
    <row r="3303" spans="1:10">
      <c r="A3303">
        <v>3302</v>
      </c>
      <c r="B3303" t="s">
        <v>2255</v>
      </c>
      <c r="C3303" t="s">
        <v>4068</v>
      </c>
      <c r="D3303" t="s">
        <v>4093</v>
      </c>
      <c r="E3303">
        <v>24</v>
      </c>
      <c r="F3303" t="s">
        <v>2482</v>
      </c>
      <c r="G3303" t="s">
        <v>2483</v>
      </c>
      <c r="H3303">
        <v>23</v>
      </c>
      <c r="I3303" t="s">
        <v>14</v>
      </c>
      <c r="J3303" t="s">
        <v>38</v>
      </c>
    </row>
    <row r="3304" spans="1:10">
      <c r="A3304">
        <v>3303</v>
      </c>
      <c r="B3304" t="s">
        <v>2255</v>
      </c>
      <c r="C3304" t="s">
        <v>4068</v>
      </c>
      <c r="D3304" t="s">
        <v>4094</v>
      </c>
      <c r="E3304">
        <v>25</v>
      </c>
      <c r="F3304" t="s">
        <v>3137</v>
      </c>
      <c r="G3304" t="s">
        <v>3138</v>
      </c>
      <c r="H3304">
        <v>20</v>
      </c>
      <c r="I3304" t="s">
        <v>165</v>
      </c>
      <c r="J3304" t="s">
        <v>38</v>
      </c>
    </row>
    <row r="3305" spans="1:10">
      <c r="A3305">
        <v>3304</v>
      </c>
      <c r="B3305" t="s">
        <v>2255</v>
      </c>
      <c r="C3305" t="s">
        <v>4068</v>
      </c>
      <c r="D3305" t="s">
        <v>4095</v>
      </c>
      <c r="E3305">
        <v>26</v>
      </c>
      <c r="F3305" t="s">
        <v>2289</v>
      </c>
      <c r="G3305" t="s">
        <v>2290</v>
      </c>
      <c r="H3305">
        <v>18</v>
      </c>
      <c r="I3305" t="s">
        <v>56</v>
      </c>
      <c r="J3305" t="s">
        <v>38</v>
      </c>
    </row>
    <row r="3306" spans="1:10">
      <c r="A3306">
        <v>3305</v>
      </c>
      <c r="B3306" t="s">
        <v>2255</v>
      </c>
      <c r="C3306" t="s">
        <v>4068</v>
      </c>
      <c r="D3306" t="s">
        <v>4096</v>
      </c>
      <c r="E3306">
        <v>27</v>
      </c>
      <c r="F3306" t="s">
        <v>3149</v>
      </c>
      <c r="G3306" t="s">
        <v>3150</v>
      </c>
      <c r="H3306">
        <v>21</v>
      </c>
      <c r="I3306" t="s">
        <v>196</v>
      </c>
      <c r="J3306" t="s">
        <v>38</v>
      </c>
    </row>
    <row r="3307" spans="1:10">
      <c r="A3307">
        <v>3306</v>
      </c>
      <c r="B3307" t="s">
        <v>2255</v>
      </c>
      <c r="C3307" t="s">
        <v>4068</v>
      </c>
      <c r="D3307" t="s">
        <v>4097</v>
      </c>
      <c r="E3307">
        <v>28</v>
      </c>
      <c r="F3307" t="s">
        <v>2941</v>
      </c>
      <c r="G3307" t="s">
        <v>2942</v>
      </c>
      <c r="H3307">
        <v>21</v>
      </c>
      <c r="I3307" t="s">
        <v>134</v>
      </c>
      <c r="J3307" t="s">
        <v>38</v>
      </c>
    </row>
    <row r="3308" spans="1:10">
      <c r="A3308">
        <v>3307</v>
      </c>
      <c r="B3308" t="s">
        <v>2255</v>
      </c>
      <c r="C3308" t="s">
        <v>4068</v>
      </c>
      <c r="D3308" t="s">
        <v>4098</v>
      </c>
      <c r="E3308">
        <v>29</v>
      </c>
      <c r="F3308" t="s">
        <v>548</v>
      </c>
      <c r="G3308" t="s">
        <v>549</v>
      </c>
      <c r="H3308">
        <v>18</v>
      </c>
      <c r="I3308" t="s">
        <v>51</v>
      </c>
      <c r="J3308" t="s">
        <v>38</v>
      </c>
    </row>
    <row r="3309" spans="1:10">
      <c r="A3309">
        <v>3308</v>
      </c>
      <c r="B3309" t="s">
        <v>2255</v>
      </c>
      <c r="C3309" t="s">
        <v>4068</v>
      </c>
      <c r="D3309" t="s">
        <v>4099</v>
      </c>
      <c r="E3309">
        <v>30</v>
      </c>
      <c r="F3309" t="s">
        <v>2945</v>
      </c>
      <c r="G3309" t="s">
        <v>2946</v>
      </c>
      <c r="H3309">
        <v>17</v>
      </c>
      <c r="I3309" t="s">
        <v>99</v>
      </c>
      <c r="J3309" t="s">
        <v>38</v>
      </c>
    </row>
    <row r="3310" spans="1:10">
      <c r="A3310">
        <v>3309</v>
      </c>
      <c r="B3310" t="s">
        <v>2255</v>
      </c>
      <c r="C3310" t="s">
        <v>4068</v>
      </c>
      <c r="D3310" t="s">
        <v>4100</v>
      </c>
      <c r="E3310">
        <v>31</v>
      </c>
      <c r="F3310" t="s">
        <v>1189</v>
      </c>
      <c r="G3310" t="s">
        <v>1190</v>
      </c>
      <c r="H3310">
        <v>21</v>
      </c>
      <c r="I3310" t="s">
        <v>9</v>
      </c>
      <c r="J3310" t="s">
        <v>38</v>
      </c>
    </row>
    <row r="3311" spans="1:10">
      <c r="A3311">
        <v>3310</v>
      </c>
      <c r="B3311" t="s">
        <v>2255</v>
      </c>
      <c r="C3311" t="s">
        <v>4068</v>
      </c>
      <c r="D3311" t="s">
        <v>4101</v>
      </c>
      <c r="E3311">
        <v>32</v>
      </c>
      <c r="F3311" t="s">
        <v>2302</v>
      </c>
      <c r="G3311" t="s">
        <v>2303</v>
      </c>
      <c r="H3311">
        <v>19</v>
      </c>
      <c r="I3311" t="s">
        <v>175</v>
      </c>
      <c r="J3311" t="s">
        <v>38</v>
      </c>
    </row>
    <row r="3312" spans="1:10">
      <c r="A3312">
        <v>3311</v>
      </c>
      <c r="B3312" t="s">
        <v>2255</v>
      </c>
      <c r="C3312" t="s">
        <v>4068</v>
      </c>
      <c r="D3312" t="s">
        <v>4102</v>
      </c>
      <c r="E3312">
        <v>33</v>
      </c>
      <c r="F3312" t="s">
        <v>2302</v>
      </c>
      <c r="G3312" t="s">
        <v>2303</v>
      </c>
      <c r="H3312">
        <v>17</v>
      </c>
      <c r="I3312" t="s">
        <v>175</v>
      </c>
      <c r="J3312" t="s">
        <v>38</v>
      </c>
    </row>
    <row r="3313" spans="1:10">
      <c r="A3313">
        <v>3312</v>
      </c>
      <c r="B3313" t="s">
        <v>2255</v>
      </c>
      <c r="C3313" t="s">
        <v>4068</v>
      </c>
      <c r="D3313" t="s">
        <v>4103</v>
      </c>
      <c r="E3313">
        <v>34</v>
      </c>
      <c r="F3313" t="s">
        <v>2305</v>
      </c>
      <c r="G3313" t="s">
        <v>2306</v>
      </c>
      <c r="H3313">
        <v>18</v>
      </c>
      <c r="I3313" t="s">
        <v>175</v>
      </c>
      <c r="J3313" t="s">
        <v>38</v>
      </c>
    </row>
    <row r="3314" spans="1:10">
      <c r="A3314">
        <v>3313</v>
      </c>
      <c r="B3314" t="s">
        <v>2255</v>
      </c>
      <c r="C3314" t="s">
        <v>4068</v>
      </c>
      <c r="D3314" t="s">
        <v>4104</v>
      </c>
      <c r="E3314">
        <v>35</v>
      </c>
      <c r="F3314" t="s">
        <v>2949</v>
      </c>
      <c r="G3314" t="s">
        <v>2950</v>
      </c>
      <c r="H3314">
        <v>19</v>
      </c>
      <c r="I3314" t="s">
        <v>175</v>
      </c>
      <c r="J3314" t="s">
        <v>38</v>
      </c>
    </row>
    <row r="3315" spans="1:10">
      <c r="A3315">
        <v>3314</v>
      </c>
      <c r="B3315" t="s">
        <v>2255</v>
      </c>
      <c r="C3315" t="s">
        <v>4068</v>
      </c>
      <c r="D3315" t="s">
        <v>4105</v>
      </c>
      <c r="E3315">
        <v>36</v>
      </c>
      <c r="F3315" t="s">
        <v>458</v>
      </c>
      <c r="G3315" t="s">
        <v>459</v>
      </c>
      <c r="H3315">
        <v>19</v>
      </c>
      <c r="I3315" t="s">
        <v>14</v>
      </c>
      <c r="J3315" t="s">
        <v>38</v>
      </c>
    </row>
    <row r="3316" spans="1:10">
      <c r="A3316">
        <v>3315</v>
      </c>
      <c r="B3316" t="s">
        <v>2255</v>
      </c>
      <c r="C3316" t="s">
        <v>4068</v>
      </c>
      <c r="D3316" t="s">
        <v>4106</v>
      </c>
      <c r="E3316">
        <v>37</v>
      </c>
      <c r="F3316" t="s">
        <v>461</v>
      </c>
      <c r="G3316" t="s">
        <v>462</v>
      </c>
      <c r="H3316">
        <v>23</v>
      </c>
      <c r="I3316" t="s">
        <v>35</v>
      </c>
      <c r="J3316" t="s">
        <v>38</v>
      </c>
    </row>
    <row r="3317" spans="1:10">
      <c r="A3317">
        <v>3316</v>
      </c>
      <c r="B3317" t="s">
        <v>2255</v>
      </c>
      <c r="C3317" t="s">
        <v>4068</v>
      </c>
      <c r="D3317" t="s">
        <v>4107</v>
      </c>
      <c r="E3317">
        <v>38</v>
      </c>
      <c r="F3317" t="s">
        <v>899</v>
      </c>
      <c r="G3317" t="s">
        <v>900</v>
      </c>
      <c r="H3317">
        <v>21</v>
      </c>
      <c r="I3317" t="s">
        <v>14</v>
      </c>
      <c r="J3317" t="s">
        <v>38</v>
      </c>
    </row>
    <row r="3318" spans="1:10">
      <c r="A3318">
        <v>3317</v>
      </c>
      <c r="B3318" t="s">
        <v>2255</v>
      </c>
      <c r="C3318" t="s">
        <v>4068</v>
      </c>
      <c r="D3318" t="s">
        <v>4108</v>
      </c>
      <c r="E3318">
        <v>39</v>
      </c>
      <c r="F3318" t="s">
        <v>2561</v>
      </c>
      <c r="G3318" t="s">
        <v>2562</v>
      </c>
      <c r="H3318">
        <v>21</v>
      </c>
      <c r="I3318" t="s">
        <v>152</v>
      </c>
      <c r="J3318" t="s">
        <v>38</v>
      </c>
    </row>
    <row r="3319" spans="1:10">
      <c r="A3319">
        <v>3318</v>
      </c>
      <c r="B3319" t="s">
        <v>2255</v>
      </c>
      <c r="C3319" t="s">
        <v>4068</v>
      </c>
      <c r="D3319" t="s">
        <v>4109</v>
      </c>
      <c r="E3319">
        <v>40</v>
      </c>
      <c r="F3319" t="s">
        <v>3265</v>
      </c>
      <c r="G3319" t="s">
        <v>3266</v>
      </c>
      <c r="H3319">
        <v>19</v>
      </c>
      <c r="I3319" t="s">
        <v>14</v>
      </c>
      <c r="J3319" t="s">
        <v>38</v>
      </c>
    </row>
    <row r="3320" spans="1:10">
      <c r="A3320">
        <v>3319</v>
      </c>
      <c r="B3320" t="s">
        <v>2255</v>
      </c>
      <c r="C3320" t="s">
        <v>4068</v>
      </c>
      <c r="D3320" t="s">
        <v>4110</v>
      </c>
      <c r="E3320">
        <v>41</v>
      </c>
      <c r="F3320" t="s">
        <v>2318</v>
      </c>
      <c r="G3320" t="s">
        <v>691</v>
      </c>
      <c r="H3320">
        <v>20</v>
      </c>
      <c r="I3320" t="s">
        <v>26</v>
      </c>
      <c r="J3320" t="s">
        <v>38</v>
      </c>
    </row>
    <row r="3321" spans="1:10">
      <c r="A3321">
        <v>3320</v>
      </c>
      <c r="B3321" t="s">
        <v>2255</v>
      </c>
      <c r="C3321" t="s">
        <v>4068</v>
      </c>
      <c r="D3321" t="s">
        <v>4111</v>
      </c>
      <c r="E3321">
        <v>42</v>
      </c>
      <c r="F3321" t="s">
        <v>2318</v>
      </c>
      <c r="G3321" t="s">
        <v>691</v>
      </c>
      <c r="H3321">
        <v>18</v>
      </c>
      <c r="I3321" t="s">
        <v>99</v>
      </c>
      <c r="J3321" t="s">
        <v>38</v>
      </c>
    </row>
    <row r="3322" spans="1:10">
      <c r="A3322">
        <v>3321</v>
      </c>
      <c r="B3322" t="s">
        <v>2255</v>
      </c>
      <c r="C3322" t="s">
        <v>4068</v>
      </c>
      <c r="D3322" t="s">
        <v>4112</v>
      </c>
      <c r="E3322">
        <v>43</v>
      </c>
      <c r="F3322" t="s">
        <v>2318</v>
      </c>
      <c r="G3322" t="s">
        <v>691</v>
      </c>
      <c r="H3322">
        <v>17</v>
      </c>
      <c r="I3322" t="s">
        <v>9</v>
      </c>
      <c r="J3322" t="s">
        <v>38</v>
      </c>
    </row>
    <row r="3323" spans="1:10">
      <c r="A3323">
        <v>3322</v>
      </c>
      <c r="B3323" t="s">
        <v>2255</v>
      </c>
      <c r="C3323" t="s">
        <v>4068</v>
      </c>
      <c r="D3323" t="s">
        <v>4113</v>
      </c>
      <c r="E3323">
        <v>44</v>
      </c>
      <c r="F3323" t="s">
        <v>2318</v>
      </c>
      <c r="G3323" t="s">
        <v>691</v>
      </c>
      <c r="H3323">
        <v>18</v>
      </c>
      <c r="I3323" t="s">
        <v>51</v>
      </c>
      <c r="J3323" t="s">
        <v>149</v>
      </c>
    </row>
    <row r="3324" spans="1:10">
      <c r="A3324">
        <v>3323</v>
      </c>
      <c r="B3324" t="s">
        <v>2255</v>
      </c>
      <c r="C3324" t="s">
        <v>4068</v>
      </c>
      <c r="D3324" t="s">
        <v>4114</v>
      </c>
      <c r="E3324">
        <v>45</v>
      </c>
      <c r="F3324" t="s">
        <v>2318</v>
      </c>
      <c r="G3324" t="s">
        <v>691</v>
      </c>
      <c r="H3324">
        <v>20</v>
      </c>
      <c r="I3324" t="s">
        <v>14</v>
      </c>
      <c r="J3324" t="s">
        <v>38</v>
      </c>
    </row>
    <row r="3325" spans="1:10">
      <c r="A3325">
        <v>3324</v>
      </c>
      <c r="B3325" t="s">
        <v>2255</v>
      </c>
      <c r="C3325" t="s">
        <v>4068</v>
      </c>
      <c r="D3325" t="s">
        <v>4115</v>
      </c>
      <c r="E3325">
        <v>46</v>
      </c>
      <c r="F3325" t="s">
        <v>2318</v>
      </c>
      <c r="G3325" t="s">
        <v>691</v>
      </c>
      <c r="H3325">
        <v>20</v>
      </c>
      <c r="I3325" t="s">
        <v>14</v>
      </c>
      <c r="J3325" t="s">
        <v>38</v>
      </c>
    </row>
    <row r="3326" spans="1:10">
      <c r="A3326">
        <v>3325</v>
      </c>
      <c r="B3326" t="s">
        <v>2255</v>
      </c>
      <c r="C3326" t="s">
        <v>4068</v>
      </c>
      <c r="D3326" t="s">
        <v>4116</v>
      </c>
      <c r="E3326">
        <v>47</v>
      </c>
      <c r="F3326" t="s">
        <v>2318</v>
      </c>
      <c r="G3326" t="s">
        <v>691</v>
      </c>
      <c r="H3326">
        <v>19</v>
      </c>
      <c r="I3326" t="s">
        <v>60</v>
      </c>
      <c r="J3326" t="s">
        <v>38</v>
      </c>
    </row>
    <row r="3327" spans="1:10">
      <c r="A3327">
        <v>3326</v>
      </c>
      <c r="B3327" t="s">
        <v>2255</v>
      </c>
      <c r="C3327" t="s">
        <v>4068</v>
      </c>
      <c r="D3327" t="s">
        <v>4117</v>
      </c>
      <c r="E3327">
        <v>48</v>
      </c>
      <c r="F3327" t="s">
        <v>2318</v>
      </c>
      <c r="G3327" t="s">
        <v>691</v>
      </c>
      <c r="H3327">
        <v>20</v>
      </c>
      <c r="I3327" t="s">
        <v>175</v>
      </c>
      <c r="J3327" t="s">
        <v>38</v>
      </c>
    </row>
    <row r="3328" spans="1:10">
      <c r="A3328">
        <v>3327</v>
      </c>
      <c r="B3328" t="s">
        <v>2255</v>
      </c>
      <c r="C3328" t="s">
        <v>4068</v>
      </c>
      <c r="D3328" t="s">
        <v>4118</v>
      </c>
      <c r="E3328">
        <v>49</v>
      </c>
      <c r="F3328" t="s">
        <v>2318</v>
      </c>
      <c r="G3328" t="s">
        <v>691</v>
      </c>
      <c r="H3328">
        <v>17</v>
      </c>
      <c r="I3328" t="s">
        <v>99</v>
      </c>
      <c r="J3328" t="s">
        <v>38</v>
      </c>
    </row>
    <row r="3329" spans="1:10">
      <c r="A3329">
        <v>3328</v>
      </c>
      <c r="B3329" t="s">
        <v>2255</v>
      </c>
      <c r="C3329" t="s">
        <v>4068</v>
      </c>
      <c r="D3329" t="s">
        <v>300</v>
      </c>
      <c r="E3329">
        <v>50</v>
      </c>
      <c r="F3329" t="s">
        <v>2318</v>
      </c>
      <c r="G3329" t="s">
        <v>691</v>
      </c>
      <c r="H3329">
        <v>20</v>
      </c>
      <c r="I3329" t="s">
        <v>51</v>
      </c>
      <c r="J3329" t="s">
        <v>38</v>
      </c>
    </row>
    <row r="3330" spans="1:10">
      <c r="A3330">
        <v>3329</v>
      </c>
      <c r="B3330" t="s">
        <v>2255</v>
      </c>
      <c r="C3330" t="s">
        <v>4068</v>
      </c>
      <c r="D3330" t="s">
        <v>4119</v>
      </c>
      <c r="E3330">
        <v>51</v>
      </c>
      <c r="F3330" t="s">
        <v>2318</v>
      </c>
      <c r="G3330" t="s">
        <v>691</v>
      </c>
      <c r="H3330">
        <v>19</v>
      </c>
      <c r="I3330" t="s">
        <v>14</v>
      </c>
      <c r="J3330" t="s">
        <v>38</v>
      </c>
    </row>
    <row r="3331" spans="1:10">
      <c r="A3331">
        <v>3330</v>
      </c>
      <c r="B3331" t="s">
        <v>2255</v>
      </c>
      <c r="C3331" t="s">
        <v>4068</v>
      </c>
      <c r="D3331" t="s">
        <v>4120</v>
      </c>
      <c r="E3331">
        <v>52</v>
      </c>
      <c r="F3331" t="s">
        <v>2318</v>
      </c>
      <c r="G3331" t="s">
        <v>691</v>
      </c>
      <c r="H3331">
        <v>20</v>
      </c>
      <c r="I3331" t="s">
        <v>165</v>
      </c>
      <c r="J3331" t="s">
        <v>38</v>
      </c>
    </row>
    <row r="3332" spans="1:10">
      <c r="A3332">
        <v>3331</v>
      </c>
      <c r="B3332" t="s">
        <v>2255</v>
      </c>
      <c r="C3332" t="s">
        <v>4068</v>
      </c>
      <c r="D3332" t="s">
        <v>4121</v>
      </c>
      <c r="E3332">
        <v>53</v>
      </c>
      <c r="F3332" t="s">
        <v>2318</v>
      </c>
      <c r="G3332" t="s">
        <v>691</v>
      </c>
      <c r="H3332">
        <v>20</v>
      </c>
      <c r="I3332" t="s">
        <v>14</v>
      </c>
      <c r="J3332" t="s">
        <v>38</v>
      </c>
    </row>
    <row r="3333" spans="1:10">
      <c r="A3333">
        <v>3332</v>
      </c>
      <c r="B3333" t="s">
        <v>2255</v>
      </c>
      <c r="C3333" t="s">
        <v>4068</v>
      </c>
      <c r="D3333" t="s">
        <v>4122</v>
      </c>
      <c r="E3333">
        <v>54</v>
      </c>
      <c r="F3333" t="s">
        <v>2318</v>
      </c>
      <c r="G3333" t="s">
        <v>691</v>
      </c>
      <c r="H3333">
        <v>19</v>
      </c>
      <c r="I3333" t="s">
        <v>60</v>
      </c>
      <c r="J3333" t="s">
        <v>38</v>
      </c>
    </row>
    <row r="3334" spans="1:10">
      <c r="A3334">
        <v>3333</v>
      </c>
      <c r="B3334" t="s">
        <v>2255</v>
      </c>
      <c r="C3334" t="s">
        <v>4068</v>
      </c>
      <c r="D3334" t="s">
        <v>4123</v>
      </c>
      <c r="E3334">
        <v>55</v>
      </c>
      <c r="F3334" t="s">
        <v>2318</v>
      </c>
      <c r="G3334" t="s">
        <v>691</v>
      </c>
      <c r="H3334">
        <v>20</v>
      </c>
      <c r="I3334" t="s">
        <v>51</v>
      </c>
      <c r="J3334" t="s">
        <v>38</v>
      </c>
    </row>
    <row r="3335" spans="1:10">
      <c r="A3335">
        <v>3334</v>
      </c>
      <c r="B3335" t="s">
        <v>2255</v>
      </c>
      <c r="C3335" t="s">
        <v>4068</v>
      </c>
      <c r="D3335" t="s">
        <v>4124</v>
      </c>
      <c r="E3335">
        <v>56</v>
      </c>
      <c r="F3335" t="s">
        <v>2318</v>
      </c>
      <c r="G3335" t="s">
        <v>691</v>
      </c>
      <c r="H3335">
        <v>19</v>
      </c>
      <c r="I3335" t="s">
        <v>9</v>
      </c>
      <c r="J3335" t="s">
        <v>38</v>
      </c>
    </row>
    <row r="3336" spans="1:10">
      <c r="A3336">
        <v>3335</v>
      </c>
      <c r="B3336" t="s">
        <v>2255</v>
      </c>
      <c r="C3336" t="s">
        <v>4068</v>
      </c>
      <c r="D3336" t="s">
        <v>4125</v>
      </c>
      <c r="E3336">
        <v>57</v>
      </c>
      <c r="F3336" t="s">
        <v>2318</v>
      </c>
      <c r="G3336" t="s">
        <v>691</v>
      </c>
      <c r="H3336">
        <v>20</v>
      </c>
      <c r="I3336" t="s">
        <v>56</v>
      </c>
      <c r="J3336" t="s">
        <v>38</v>
      </c>
    </row>
    <row r="3337" spans="1:10">
      <c r="A3337">
        <v>3336</v>
      </c>
      <c r="B3337" t="s">
        <v>2255</v>
      </c>
      <c r="C3337" t="s">
        <v>4068</v>
      </c>
      <c r="D3337" t="s">
        <v>4126</v>
      </c>
      <c r="E3337">
        <v>58</v>
      </c>
      <c r="F3337" t="s">
        <v>2318</v>
      </c>
      <c r="G3337" t="s">
        <v>691</v>
      </c>
      <c r="H3337">
        <v>20</v>
      </c>
      <c r="I3337" t="s">
        <v>99</v>
      </c>
      <c r="J3337" t="s">
        <v>38</v>
      </c>
    </row>
    <row r="3338" spans="1:10">
      <c r="A3338">
        <v>3337</v>
      </c>
      <c r="B3338" t="s">
        <v>2255</v>
      </c>
      <c r="C3338" t="s">
        <v>4068</v>
      </c>
      <c r="D3338" t="s">
        <v>4127</v>
      </c>
      <c r="E3338">
        <v>59</v>
      </c>
      <c r="F3338" t="s">
        <v>2318</v>
      </c>
      <c r="G3338" t="s">
        <v>691</v>
      </c>
      <c r="H3338">
        <v>20</v>
      </c>
      <c r="I3338" t="s">
        <v>99</v>
      </c>
      <c r="J3338" t="s">
        <v>38</v>
      </c>
    </row>
    <row r="3339" spans="1:10">
      <c r="A3339">
        <v>3338</v>
      </c>
      <c r="B3339" t="s">
        <v>2255</v>
      </c>
      <c r="C3339" t="s">
        <v>4068</v>
      </c>
      <c r="D3339" t="s">
        <v>4128</v>
      </c>
      <c r="E3339">
        <v>60</v>
      </c>
      <c r="F3339" t="s">
        <v>2318</v>
      </c>
      <c r="G3339" t="s">
        <v>691</v>
      </c>
      <c r="H3339">
        <v>17</v>
      </c>
      <c r="I3339" t="s">
        <v>165</v>
      </c>
      <c r="J3339" t="s">
        <v>38</v>
      </c>
    </row>
    <row r="3340" spans="1:10">
      <c r="A3340">
        <v>3339</v>
      </c>
      <c r="B3340" t="s">
        <v>2255</v>
      </c>
      <c r="C3340" t="s">
        <v>4068</v>
      </c>
      <c r="D3340" t="s">
        <v>4129</v>
      </c>
      <c r="E3340">
        <v>61</v>
      </c>
      <c r="F3340" t="s">
        <v>2318</v>
      </c>
      <c r="G3340" t="s">
        <v>691</v>
      </c>
      <c r="H3340">
        <v>17</v>
      </c>
      <c r="I3340" t="s">
        <v>99</v>
      </c>
      <c r="J3340" t="s">
        <v>38</v>
      </c>
    </row>
    <row r="3341" spans="1:10">
      <c r="A3341">
        <v>3340</v>
      </c>
      <c r="B3341" t="s">
        <v>2255</v>
      </c>
      <c r="C3341" t="s">
        <v>4068</v>
      </c>
      <c r="D3341" t="s">
        <v>4130</v>
      </c>
      <c r="E3341">
        <v>62</v>
      </c>
      <c r="F3341" t="s">
        <v>2318</v>
      </c>
      <c r="G3341" t="s">
        <v>691</v>
      </c>
      <c r="H3341">
        <v>19</v>
      </c>
      <c r="I3341" t="s">
        <v>14</v>
      </c>
      <c r="J3341" t="s">
        <v>38</v>
      </c>
    </row>
    <row r="3342" spans="1:10">
      <c r="A3342">
        <v>3341</v>
      </c>
      <c r="B3342" t="s">
        <v>2255</v>
      </c>
      <c r="C3342" t="s">
        <v>4068</v>
      </c>
      <c r="D3342" t="s">
        <v>4131</v>
      </c>
      <c r="E3342">
        <v>63</v>
      </c>
      <c r="F3342" t="s">
        <v>2318</v>
      </c>
      <c r="G3342" t="s">
        <v>691</v>
      </c>
      <c r="H3342">
        <v>19</v>
      </c>
      <c r="I3342" t="s">
        <v>40</v>
      </c>
      <c r="J3342" t="s">
        <v>38</v>
      </c>
    </row>
    <row r="3343" spans="1:10">
      <c r="A3343">
        <v>3342</v>
      </c>
      <c r="B3343" t="s">
        <v>2255</v>
      </c>
      <c r="C3343" t="s">
        <v>4068</v>
      </c>
      <c r="D3343" t="s">
        <v>4132</v>
      </c>
      <c r="E3343">
        <v>64</v>
      </c>
      <c r="F3343" t="s">
        <v>2318</v>
      </c>
      <c r="G3343" t="s">
        <v>691</v>
      </c>
      <c r="H3343">
        <v>18</v>
      </c>
      <c r="I3343" t="s">
        <v>131</v>
      </c>
      <c r="J3343" t="s">
        <v>38</v>
      </c>
    </row>
    <row r="3344" spans="1:10">
      <c r="A3344">
        <v>3343</v>
      </c>
      <c r="B3344" t="s">
        <v>2255</v>
      </c>
      <c r="C3344" t="s">
        <v>4068</v>
      </c>
      <c r="D3344" t="s">
        <v>4133</v>
      </c>
      <c r="E3344">
        <v>65</v>
      </c>
      <c r="F3344" t="s">
        <v>2318</v>
      </c>
      <c r="G3344" t="s">
        <v>691</v>
      </c>
      <c r="H3344">
        <v>18</v>
      </c>
      <c r="I3344" t="s">
        <v>51</v>
      </c>
      <c r="J3344" t="s">
        <v>38</v>
      </c>
    </row>
    <row r="3345" spans="1:10">
      <c r="A3345">
        <v>3344</v>
      </c>
      <c r="B3345" t="s">
        <v>2255</v>
      </c>
      <c r="C3345" t="s">
        <v>4068</v>
      </c>
      <c r="D3345" t="s">
        <v>4134</v>
      </c>
      <c r="E3345">
        <v>66</v>
      </c>
      <c r="F3345" t="s">
        <v>2318</v>
      </c>
      <c r="G3345" t="s">
        <v>691</v>
      </c>
      <c r="H3345">
        <v>18</v>
      </c>
      <c r="I3345" t="s">
        <v>51</v>
      </c>
      <c r="J3345" t="s">
        <v>38</v>
      </c>
    </row>
    <row r="3346" spans="1:10">
      <c r="A3346">
        <v>3345</v>
      </c>
      <c r="B3346" t="s">
        <v>2255</v>
      </c>
      <c r="C3346" t="s">
        <v>4068</v>
      </c>
      <c r="D3346" t="s">
        <v>4135</v>
      </c>
      <c r="E3346">
        <v>67</v>
      </c>
      <c r="F3346" t="s">
        <v>2318</v>
      </c>
      <c r="G3346" t="s">
        <v>691</v>
      </c>
      <c r="H3346">
        <v>19</v>
      </c>
      <c r="I3346" t="s">
        <v>99</v>
      </c>
      <c r="J3346" t="s">
        <v>38</v>
      </c>
    </row>
    <row r="3347" spans="1:10">
      <c r="A3347">
        <v>3346</v>
      </c>
      <c r="B3347" t="s">
        <v>2255</v>
      </c>
      <c r="C3347" t="s">
        <v>4068</v>
      </c>
      <c r="D3347" t="s">
        <v>4136</v>
      </c>
      <c r="E3347">
        <v>68</v>
      </c>
      <c r="F3347" t="s">
        <v>2318</v>
      </c>
      <c r="G3347" t="s">
        <v>691</v>
      </c>
      <c r="H3347">
        <v>19</v>
      </c>
      <c r="I3347" t="s">
        <v>19</v>
      </c>
      <c r="J3347" t="s">
        <v>38</v>
      </c>
    </row>
    <row r="3348" spans="1:10">
      <c r="A3348">
        <v>3347</v>
      </c>
      <c r="B3348" t="s">
        <v>2255</v>
      </c>
      <c r="C3348" t="s">
        <v>4068</v>
      </c>
      <c r="D3348" t="s">
        <v>4137</v>
      </c>
      <c r="E3348">
        <v>69</v>
      </c>
      <c r="F3348" t="s">
        <v>2318</v>
      </c>
      <c r="G3348" t="s">
        <v>691</v>
      </c>
      <c r="H3348">
        <v>18</v>
      </c>
      <c r="I3348" t="s">
        <v>51</v>
      </c>
      <c r="J3348" t="s">
        <v>38</v>
      </c>
    </row>
    <row r="3349" spans="1:10">
      <c r="A3349">
        <v>3348</v>
      </c>
      <c r="B3349" t="s">
        <v>2255</v>
      </c>
      <c r="C3349" t="s">
        <v>4068</v>
      </c>
      <c r="D3349" t="s">
        <v>4138</v>
      </c>
      <c r="E3349">
        <v>70</v>
      </c>
      <c r="F3349" t="s">
        <v>2318</v>
      </c>
      <c r="G3349" t="s">
        <v>691</v>
      </c>
      <c r="H3349">
        <v>19</v>
      </c>
      <c r="I3349" t="s">
        <v>14</v>
      </c>
      <c r="J3349" t="s">
        <v>38</v>
      </c>
    </row>
    <row r="3350" spans="1:10">
      <c r="A3350">
        <v>3349</v>
      </c>
      <c r="B3350" t="s">
        <v>2255</v>
      </c>
      <c r="C3350" t="s">
        <v>4068</v>
      </c>
      <c r="D3350" t="s">
        <v>4139</v>
      </c>
      <c r="E3350">
        <v>71</v>
      </c>
      <c r="F3350" t="s">
        <v>2318</v>
      </c>
      <c r="G3350" t="s">
        <v>691</v>
      </c>
      <c r="H3350">
        <v>18</v>
      </c>
      <c r="I3350" t="s">
        <v>19</v>
      </c>
      <c r="J3350" t="s">
        <v>38</v>
      </c>
    </row>
    <row r="3351" spans="1:10">
      <c r="A3351">
        <v>3350</v>
      </c>
      <c r="B3351" t="s">
        <v>2255</v>
      </c>
      <c r="C3351" t="s">
        <v>4068</v>
      </c>
      <c r="D3351" t="s">
        <v>4140</v>
      </c>
      <c r="E3351">
        <v>72</v>
      </c>
      <c r="F3351" t="s">
        <v>2318</v>
      </c>
      <c r="G3351" t="s">
        <v>691</v>
      </c>
      <c r="H3351">
        <v>19</v>
      </c>
      <c r="I3351" t="s">
        <v>123</v>
      </c>
      <c r="J3351" t="s">
        <v>38</v>
      </c>
    </row>
    <row r="3352" spans="1:10">
      <c r="A3352">
        <v>3351</v>
      </c>
      <c r="B3352" t="s">
        <v>2255</v>
      </c>
      <c r="C3352" t="s">
        <v>4068</v>
      </c>
      <c r="D3352" t="s">
        <v>4141</v>
      </c>
      <c r="E3352">
        <v>73</v>
      </c>
      <c r="F3352" t="s">
        <v>2318</v>
      </c>
      <c r="G3352" t="s">
        <v>691</v>
      </c>
      <c r="H3352">
        <v>17</v>
      </c>
      <c r="I3352" t="s">
        <v>56</v>
      </c>
      <c r="J3352" t="s">
        <v>38</v>
      </c>
    </row>
    <row r="3353" spans="1:10">
      <c r="A3353">
        <v>3352</v>
      </c>
      <c r="B3353" t="s">
        <v>2255</v>
      </c>
      <c r="C3353" t="s">
        <v>4068</v>
      </c>
      <c r="D3353" t="s">
        <v>4142</v>
      </c>
      <c r="E3353">
        <v>74</v>
      </c>
      <c r="F3353" t="s">
        <v>2318</v>
      </c>
      <c r="G3353" t="s">
        <v>691</v>
      </c>
      <c r="H3353">
        <v>18</v>
      </c>
      <c r="I3353" t="s">
        <v>165</v>
      </c>
      <c r="J3353" t="s">
        <v>38</v>
      </c>
    </row>
    <row r="3354" spans="1:10">
      <c r="A3354">
        <v>3353</v>
      </c>
      <c r="B3354" t="s">
        <v>2255</v>
      </c>
      <c r="C3354" t="s">
        <v>4068</v>
      </c>
      <c r="D3354" t="s">
        <v>4143</v>
      </c>
      <c r="E3354">
        <v>75</v>
      </c>
      <c r="F3354" t="s">
        <v>2318</v>
      </c>
      <c r="G3354" t="s">
        <v>691</v>
      </c>
      <c r="H3354">
        <v>17</v>
      </c>
      <c r="I3354" t="s">
        <v>131</v>
      </c>
      <c r="J3354" t="s">
        <v>38</v>
      </c>
    </row>
    <row r="3355" spans="1:10">
      <c r="A3355">
        <v>3354</v>
      </c>
      <c r="B3355" t="s">
        <v>2255</v>
      </c>
      <c r="C3355" t="s">
        <v>4068</v>
      </c>
      <c r="D3355" t="s">
        <v>4144</v>
      </c>
      <c r="E3355">
        <v>76</v>
      </c>
      <c r="F3355" t="s">
        <v>2318</v>
      </c>
      <c r="G3355" t="s">
        <v>691</v>
      </c>
      <c r="H3355">
        <v>17</v>
      </c>
      <c r="I3355" t="s">
        <v>51</v>
      </c>
      <c r="J3355" t="s">
        <v>38</v>
      </c>
    </row>
    <row r="3356" spans="1:10">
      <c r="A3356">
        <v>3355</v>
      </c>
      <c r="B3356" t="s">
        <v>2255</v>
      </c>
      <c r="C3356" t="s">
        <v>4068</v>
      </c>
      <c r="D3356" t="s">
        <v>4145</v>
      </c>
      <c r="E3356">
        <v>77</v>
      </c>
      <c r="F3356" t="s">
        <v>2318</v>
      </c>
      <c r="G3356" t="s">
        <v>691</v>
      </c>
      <c r="H3356">
        <v>18</v>
      </c>
      <c r="I3356" t="s">
        <v>40</v>
      </c>
      <c r="J3356" t="s">
        <v>38</v>
      </c>
    </row>
    <row r="3357" spans="1:10">
      <c r="A3357">
        <v>3356</v>
      </c>
      <c r="B3357" t="s">
        <v>2255</v>
      </c>
      <c r="C3357" t="s">
        <v>4068</v>
      </c>
      <c r="D3357" t="s">
        <v>4146</v>
      </c>
      <c r="E3357">
        <v>78</v>
      </c>
      <c r="F3357" t="s">
        <v>2318</v>
      </c>
      <c r="G3357" t="s">
        <v>691</v>
      </c>
      <c r="H3357">
        <v>17</v>
      </c>
      <c r="I3357" t="s">
        <v>175</v>
      </c>
      <c r="J3357" t="s">
        <v>38</v>
      </c>
    </row>
    <row r="3358" spans="1:10">
      <c r="A3358">
        <v>3357</v>
      </c>
      <c r="B3358" t="s">
        <v>2255</v>
      </c>
      <c r="C3358" t="s">
        <v>4068</v>
      </c>
      <c r="D3358" t="s">
        <v>4147</v>
      </c>
      <c r="E3358">
        <v>79</v>
      </c>
      <c r="F3358" t="s">
        <v>2318</v>
      </c>
      <c r="G3358" t="s">
        <v>691</v>
      </c>
      <c r="H3358">
        <v>17</v>
      </c>
      <c r="I3358" t="s">
        <v>14</v>
      </c>
      <c r="J3358" t="s">
        <v>38</v>
      </c>
    </row>
    <row r="3359" spans="1:10">
      <c r="A3359">
        <v>3358</v>
      </c>
      <c r="B3359" t="s">
        <v>2255</v>
      </c>
      <c r="C3359" t="s">
        <v>4068</v>
      </c>
      <c r="D3359" t="s">
        <v>4148</v>
      </c>
      <c r="E3359">
        <v>80</v>
      </c>
      <c r="F3359" t="s">
        <v>2318</v>
      </c>
      <c r="G3359" t="s">
        <v>691</v>
      </c>
      <c r="H3359">
        <v>17</v>
      </c>
      <c r="I3359" t="s">
        <v>175</v>
      </c>
      <c r="J3359" t="s">
        <v>38</v>
      </c>
    </row>
    <row r="3360" spans="1:10">
      <c r="A3360">
        <v>3359</v>
      </c>
      <c r="B3360" t="s">
        <v>2255</v>
      </c>
      <c r="C3360" t="s">
        <v>4068</v>
      </c>
      <c r="D3360" t="s">
        <v>4149</v>
      </c>
      <c r="E3360">
        <v>81</v>
      </c>
      <c r="F3360" t="s">
        <v>2318</v>
      </c>
      <c r="G3360" t="s">
        <v>691</v>
      </c>
      <c r="H3360">
        <v>18</v>
      </c>
      <c r="I3360" t="s">
        <v>56</v>
      </c>
      <c r="J3360" t="s">
        <v>38</v>
      </c>
    </row>
    <row r="3361" spans="1:10">
      <c r="A3361">
        <v>3360</v>
      </c>
      <c r="B3361" t="s">
        <v>2255</v>
      </c>
      <c r="C3361" t="s">
        <v>4068</v>
      </c>
      <c r="D3361" t="s">
        <v>4150</v>
      </c>
      <c r="E3361">
        <v>82</v>
      </c>
      <c r="F3361" t="s">
        <v>2318</v>
      </c>
      <c r="G3361" t="s">
        <v>691</v>
      </c>
      <c r="H3361">
        <v>17</v>
      </c>
      <c r="I3361" t="s">
        <v>14</v>
      </c>
      <c r="J3361" t="s">
        <v>38</v>
      </c>
    </row>
    <row r="3362" spans="1:10">
      <c r="A3362">
        <v>3361</v>
      </c>
      <c r="B3362" t="s">
        <v>2255</v>
      </c>
      <c r="C3362" t="s">
        <v>4068</v>
      </c>
      <c r="D3362" t="s">
        <v>4151</v>
      </c>
      <c r="E3362">
        <v>83</v>
      </c>
      <c r="F3362" t="s">
        <v>2318</v>
      </c>
      <c r="G3362" t="s">
        <v>691</v>
      </c>
      <c r="H3362">
        <v>19</v>
      </c>
      <c r="I3362" t="s">
        <v>51</v>
      </c>
      <c r="J3362" t="s">
        <v>38</v>
      </c>
    </row>
    <row r="3363" spans="1:10">
      <c r="A3363">
        <v>3362</v>
      </c>
      <c r="B3363" t="s">
        <v>2255</v>
      </c>
      <c r="C3363" t="s">
        <v>4068</v>
      </c>
      <c r="D3363" t="s">
        <v>4152</v>
      </c>
      <c r="E3363">
        <v>84</v>
      </c>
      <c r="F3363" t="s">
        <v>2318</v>
      </c>
      <c r="G3363" t="s">
        <v>691</v>
      </c>
      <c r="H3363">
        <v>18</v>
      </c>
      <c r="I3363" t="s">
        <v>9</v>
      </c>
      <c r="J3363" t="s">
        <v>38</v>
      </c>
    </row>
    <row r="3364" spans="1:10">
      <c r="A3364">
        <v>3363</v>
      </c>
      <c r="B3364" t="s">
        <v>2255</v>
      </c>
      <c r="C3364" t="s">
        <v>4068</v>
      </c>
      <c r="D3364" t="s">
        <v>4153</v>
      </c>
      <c r="E3364">
        <v>85</v>
      </c>
      <c r="F3364" t="s">
        <v>2318</v>
      </c>
      <c r="G3364" t="s">
        <v>691</v>
      </c>
      <c r="H3364">
        <v>17</v>
      </c>
      <c r="I3364" t="s">
        <v>131</v>
      </c>
      <c r="J3364" t="s">
        <v>38</v>
      </c>
    </row>
    <row r="3365" spans="1:10">
      <c r="A3365">
        <v>3364</v>
      </c>
      <c r="B3365" t="s">
        <v>2255</v>
      </c>
      <c r="C3365" t="s">
        <v>4068</v>
      </c>
      <c r="D3365" t="s">
        <v>4154</v>
      </c>
      <c r="E3365">
        <v>86</v>
      </c>
      <c r="F3365" t="s">
        <v>2318</v>
      </c>
      <c r="G3365" t="s">
        <v>691</v>
      </c>
      <c r="H3365">
        <v>17</v>
      </c>
      <c r="I3365" t="s">
        <v>175</v>
      </c>
      <c r="J3365" t="s">
        <v>38</v>
      </c>
    </row>
    <row r="3366" spans="1:10">
      <c r="A3366">
        <v>3365</v>
      </c>
      <c r="B3366" t="s">
        <v>2255</v>
      </c>
      <c r="C3366" t="s">
        <v>4068</v>
      </c>
      <c r="D3366" t="s">
        <v>4155</v>
      </c>
      <c r="E3366">
        <v>87</v>
      </c>
      <c r="F3366" t="s">
        <v>2318</v>
      </c>
      <c r="G3366" t="s">
        <v>691</v>
      </c>
      <c r="H3366">
        <v>20</v>
      </c>
      <c r="I3366" t="s">
        <v>9</v>
      </c>
      <c r="J3366" t="s">
        <v>38</v>
      </c>
    </row>
    <row r="3367" spans="1:10">
      <c r="A3367">
        <v>3366</v>
      </c>
      <c r="B3367" t="s">
        <v>2255</v>
      </c>
      <c r="C3367" t="s">
        <v>4068</v>
      </c>
      <c r="D3367" t="s">
        <v>4156</v>
      </c>
      <c r="E3367">
        <v>88</v>
      </c>
      <c r="F3367" t="s">
        <v>2318</v>
      </c>
      <c r="G3367" t="s">
        <v>691</v>
      </c>
      <c r="H3367">
        <v>18</v>
      </c>
      <c r="I3367" t="s">
        <v>165</v>
      </c>
      <c r="J3367" t="s">
        <v>38</v>
      </c>
    </row>
    <row r="3368" spans="1:10">
      <c r="A3368">
        <v>3367</v>
      </c>
      <c r="B3368" t="s">
        <v>2255</v>
      </c>
      <c r="C3368" t="s">
        <v>4157</v>
      </c>
      <c r="D3368" t="s">
        <v>4158</v>
      </c>
      <c r="E3368">
        <v>1</v>
      </c>
      <c r="F3368" t="s">
        <v>1711</v>
      </c>
      <c r="G3368" t="s">
        <v>1712</v>
      </c>
      <c r="H3368">
        <v>26</v>
      </c>
      <c r="I3368" t="s">
        <v>99</v>
      </c>
      <c r="J3368" t="s">
        <v>38</v>
      </c>
    </row>
    <row r="3369" spans="1:10">
      <c r="A3369">
        <v>3368</v>
      </c>
      <c r="B3369" t="s">
        <v>2255</v>
      </c>
      <c r="C3369" t="s">
        <v>4157</v>
      </c>
      <c r="D3369" t="s">
        <v>4159</v>
      </c>
      <c r="E3369">
        <v>2</v>
      </c>
      <c r="F3369" t="s">
        <v>65</v>
      </c>
      <c r="G3369" t="s">
        <v>66</v>
      </c>
      <c r="H3369">
        <v>33</v>
      </c>
      <c r="I3369" t="s">
        <v>144</v>
      </c>
      <c r="J3369" t="s">
        <v>38</v>
      </c>
    </row>
    <row r="3370" spans="1:10">
      <c r="A3370">
        <v>3369</v>
      </c>
      <c r="B3370" t="s">
        <v>2255</v>
      </c>
      <c r="C3370" t="s">
        <v>4157</v>
      </c>
      <c r="D3370" t="s">
        <v>4160</v>
      </c>
      <c r="E3370">
        <v>3</v>
      </c>
      <c r="F3370" t="s">
        <v>4079</v>
      </c>
      <c r="G3370" t="s">
        <v>4080</v>
      </c>
      <c r="H3370">
        <v>30</v>
      </c>
      <c r="I3370" t="s">
        <v>9</v>
      </c>
      <c r="J3370" t="s">
        <v>38</v>
      </c>
    </row>
    <row r="3371" spans="1:10">
      <c r="A3371">
        <v>3370</v>
      </c>
      <c r="B3371" t="s">
        <v>2255</v>
      </c>
      <c r="C3371" t="s">
        <v>4157</v>
      </c>
      <c r="D3371" t="s">
        <v>4161</v>
      </c>
      <c r="E3371">
        <v>4</v>
      </c>
      <c r="F3371" t="s">
        <v>946</v>
      </c>
      <c r="G3371" t="s">
        <v>947</v>
      </c>
      <c r="H3371">
        <v>31</v>
      </c>
      <c r="I3371" t="s">
        <v>51</v>
      </c>
      <c r="J3371" t="s">
        <v>38</v>
      </c>
    </row>
    <row r="3372" spans="1:10">
      <c r="A3372">
        <v>3371</v>
      </c>
      <c r="B3372" t="s">
        <v>2255</v>
      </c>
      <c r="C3372" t="s">
        <v>4157</v>
      </c>
      <c r="D3372" t="s">
        <v>4162</v>
      </c>
      <c r="E3372">
        <v>5</v>
      </c>
      <c r="F3372" t="s">
        <v>275</v>
      </c>
      <c r="G3372" t="s">
        <v>276</v>
      </c>
      <c r="H3372">
        <v>30</v>
      </c>
      <c r="I3372" t="s">
        <v>14</v>
      </c>
      <c r="J3372" t="s">
        <v>2027</v>
      </c>
    </row>
    <row r="3373" spans="1:10">
      <c r="A3373">
        <v>3372</v>
      </c>
      <c r="B3373" t="s">
        <v>2255</v>
      </c>
      <c r="C3373" t="s">
        <v>4157</v>
      </c>
      <c r="D3373" t="s">
        <v>4163</v>
      </c>
      <c r="E3373">
        <v>6</v>
      </c>
      <c r="F3373" t="s">
        <v>275</v>
      </c>
      <c r="G3373" t="s">
        <v>276</v>
      </c>
      <c r="H3373">
        <v>32</v>
      </c>
      <c r="I3373" t="s">
        <v>94</v>
      </c>
      <c r="J3373" t="s">
        <v>38</v>
      </c>
    </row>
    <row r="3374" spans="1:10">
      <c r="A3374">
        <v>3373</v>
      </c>
      <c r="B3374" t="s">
        <v>2255</v>
      </c>
      <c r="C3374" t="s">
        <v>4157</v>
      </c>
      <c r="D3374" t="s">
        <v>4164</v>
      </c>
      <c r="E3374">
        <v>7</v>
      </c>
      <c r="F3374" t="s">
        <v>278</v>
      </c>
      <c r="G3374" t="s">
        <v>279</v>
      </c>
      <c r="H3374">
        <v>22</v>
      </c>
      <c r="I3374" t="s">
        <v>175</v>
      </c>
      <c r="J3374" t="s">
        <v>38</v>
      </c>
    </row>
    <row r="3375" spans="1:10">
      <c r="A3375">
        <v>3374</v>
      </c>
      <c r="B3375" t="s">
        <v>2255</v>
      </c>
      <c r="C3375" t="s">
        <v>4157</v>
      </c>
      <c r="D3375" t="s">
        <v>4165</v>
      </c>
      <c r="E3375">
        <v>8</v>
      </c>
      <c r="F3375" t="s">
        <v>78</v>
      </c>
      <c r="G3375" t="s">
        <v>79</v>
      </c>
      <c r="H3375">
        <v>28</v>
      </c>
      <c r="I3375" t="s">
        <v>51</v>
      </c>
      <c r="J3375" t="s">
        <v>38</v>
      </c>
    </row>
    <row r="3376" spans="1:10">
      <c r="A3376">
        <v>3375</v>
      </c>
      <c r="B3376" t="s">
        <v>2255</v>
      </c>
      <c r="C3376" t="s">
        <v>4157</v>
      </c>
      <c r="D3376" t="s">
        <v>4166</v>
      </c>
      <c r="E3376">
        <v>9</v>
      </c>
      <c r="F3376" t="s">
        <v>442</v>
      </c>
      <c r="G3376" t="s">
        <v>443</v>
      </c>
      <c r="H3376">
        <v>25</v>
      </c>
      <c r="I3376" t="s">
        <v>35</v>
      </c>
      <c r="J3376" t="s">
        <v>38</v>
      </c>
    </row>
    <row r="3377" spans="1:10">
      <c r="A3377">
        <v>3376</v>
      </c>
      <c r="B3377" t="s">
        <v>2255</v>
      </c>
      <c r="C3377" t="s">
        <v>4157</v>
      </c>
      <c r="D3377" t="s">
        <v>4167</v>
      </c>
      <c r="E3377">
        <v>10</v>
      </c>
      <c r="F3377" t="s">
        <v>1315</v>
      </c>
      <c r="G3377" t="s">
        <v>1316</v>
      </c>
      <c r="H3377">
        <v>29</v>
      </c>
      <c r="I3377" t="s">
        <v>1427</v>
      </c>
      <c r="J3377" t="s">
        <v>38</v>
      </c>
    </row>
    <row r="3378" spans="1:10">
      <c r="A3378">
        <v>3377</v>
      </c>
      <c r="B3378" t="s">
        <v>2255</v>
      </c>
      <c r="C3378" t="s">
        <v>4157</v>
      </c>
      <c r="D3378" t="s">
        <v>4168</v>
      </c>
      <c r="E3378">
        <v>11</v>
      </c>
      <c r="F3378" t="s">
        <v>2031</v>
      </c>
      <c r="G3378" t="s">
        <v>2032</v>
      </c>
      <c r="H3378">
        <v>29</v>
      </c>
      <c r="I3378" t="s">
        <v>165</v>
      </c>
      <c r="J3378" t="s">
        <v>38</v>
      </c>
    </row>
    <row r="3379" spans="1:10">
      <c r="A3379">
        <v>3378</v>
      </c>
      <c r="B3379" t="s">
        <v>2255</v>
      </c>
      <c r="C3379" t="s">
        <v>4157</v>
      </c>
      <c r="D3379" t="s">
        <v>4169</v>
      </c>
      <c r="E3379">
        <v>12</v>
      </c>
      <c r="F3379" t="s">
        <v>181</v>
      </c>
      <c r="G3379" t="s">
        <v>182</v>
      </c>
      <c r="H3379">
        <v>20</v>
      </c>
      <c r="I3379" t="s">
        <v>1268</v>
      </c>
      <c r="J3379" t="s">
        <v>38</v>
      </c>
    </row>
    <row r="3380" spans="1:10">
      <c r="A3380">
        <v>3379</v>
      </c>
      <c r="B3380" t="s">
        <v>2255</v>
      </c>
      <c r="C3380" t="s">
        <v>4157</v>
      </c>
      <c r="D3380" t="s">
        <v>4170</v>
      </c>
      <c r="E3380">
        <v>13</v>
      </c>
      <c r="F3380" t="s">
        <v>181</v>
      </c>
      <c r="G3380" t="s">
        <v>182</v>
      </c>
      <c r="H3380">
        <v>23</v>
      </c>
      <c r="I3380" t="s">
        <v>14</v>
      </c>
      <c r="J3380" t="s">
        <v>38</v>
      </c>
    </row>
    <row r="3381" spans="1:10">
      <c r="A3381">
        <v>3380</v>
      </c>
      <c r="B3381" t="s">
        <v>2255</v>
      </c>
      <c r="C3381" t="s">
        <v>4157</v>
      </c>
      <c r="D3381" t="s">
        <v>4171</v>
      </c>
      <c r="E3381">
        <v>14</v>
      </c>
      <c r="F3381" t="s">
        <v>1184</v>
      </c>
      <c r="G3381" t="s">
        <v>1185</v>
      </c>
      <c r="H3381">
        <v>22</v>
      </c>
      <c r="I3381" t="s">
        <v>1690</v>
      </c>
      <c r="J3381" t="s">
        <v>38</v>
      </c>
    </row>
    <row r="3382" spans="1:10">
      <c r="A3382">
        <v>3381</v>
      </c>
      <c r="B3382" t="s">
        <v>2255</v>
      </c>
      <c r="C3382" t="s">
        <v>4157</v>
      </c>
      <c r="D3382" t="s">
        <v>4172</v>
      </c>
      <c r="E3382">
        <v>15</v>
      </c>
      <c r="F3382" t="s">
        <v>452</v>
      </c>
      <c r="G3382" t="s">
        <v>453</v>
      </c>
      <c r="H3382">
        <v>23</v>
      </c>
      <c r="I3382" t="s">
        <v>134</v>
      </c>
      <c r="J3382" t="s">
        <v>38</v>
      </c>
    </row>
    <row r="3383" spans="1:10">
      <c r="A3383">
        <v>3382</v>
      </c>
      <c r="B3383" t="s">
        <v>2255</v>
      </c>
      <c r="C3383" t="s">
        <v>4157</v>
      </c>
      <c r="D3383" t="s">
        <v>3932</v>
      </c>
      <c r="E3383">
        <v>16</v>
      </c>
      <c r="F3383" t="s">
        <v>2482</v>
      </c>
      <c r="G3383" t="s">
        <v>2483</v>
      </c>
      <c r="H3383">
        <v>20</v>
      </c>
      <c r="I3383" t="s">
        <v>21</v>
      </c>
      <c r="J3383" t="s">
        <v>38</v>
      </c>
    </row>
    <row r="3384" spans="1:10">
      <c r="A3384">
        <v>3383</v>
      </c>
      <c r="B3384" t="s">
        <v>2255</v>
      </c>
      <c r="C3384" t="s">
        <v>4157</v>
      </c>
      <c r="D3384" t="s">
        <v>4173</v>
      </c>
      <c r="E3384">
        <v>17</v>
      </c>
      <c r="F3384" t="s">
        <v>374</v>
      </c>
      <c r="G3384" t="s">
        <v>375</v>
      </c>
      <c r="H3384">
        <v>19</v>
      </c>
      <c r="I3384" t="s">
        <v>123</v>
      </c>
      <c r="J3384" t="s">
        <v>38</v>
      </c>
    </row>
    <row r="3385" spans="1:10">
      <c r="A3385">
        <v>3384</v>
      </c>
      <c r="B3385" t="s">
        <v>2255</v>
      </c>
      <c r="C3385" t="s">
        <v>4157</v>
      </c>
      <c r="D3385" t="s">
        <v>4174</v>
      </c>
      <c r="E3385">
        <v>18</v>
      </c>
      <c r="F3385" t="s">
        <v>3609</v>
      </c>
      <c r="G3385" t="s">
        <v>3610</v>
      </c>
      <c r="H3385">
        <v>21</v>
      </c>
      <c r="I3385" t="s">
        <v>4175</v>
      </c>
      <c r="J3385" t="s">
        <v>38</v>
      </c>
    </row>
    <row r="3386" spans="1:10">
      <c r="A3386">
        <v>3385</v>
      </c>
      <c r="B3386" t="s">
        <v>2255</v>
      </c>
      <c r="C3386" t="s">
        <v>4157</v>
      </c>
      <c r="D3386" t="s">
        <v>4176</v>
      </c>
      <c r="E3386">
        <v>19</v>
      </c>
      <c r="F3386" t="s">
        <v>3909</v>
      </c>
      <c r="G3386" t="s">
        <v>3910</v>
      </c>
      <c r="H3386">
        <v>22</v>
      </c>
      <c r="I3386" t="s">
        <v>51</v>
      </c>
      <c r="J3386" t="s">
        <v>38</v>
      </c>
    </row>
    <row r="3387" spans="1:10">
      <c r="A3387">
        <v>3386</v>
      </c>
      <c r="B3387" t="s">
        <v>2255</v>
      </c>
      <c r="C3387" t="s">
        <v>4157</v>
      </c>
      <c r="D3387" t="s">
        <v>4177</v>
      </c>
      <c r="E3387">
        <v>20</v>
      </c>
      <c r="F3387" t="s">
        <v>3149</v>
      </c>
      <c r="G3387" t="s">
        <v>3150</v>
      </c>
      <c r="H3387">
        <v>30</v>
      </c>
      <c r="I3387" t="s">
        <v>152</v>
      </c>
      <c r="J3387" t="s">
        <v>358</v>
      </c>
    </row>
    <row r="3388" spans="1:10">
      <c r="A3388">
        <v>3387</v>
      </c>
      <c r="B3388" t="s">
        <v>2255</v>
      </c>
      <c r="C3388" t="s">
        <v>4157</v>
      </c>
      <c r="D3388" t="s">
        <v>4178</v>
      </c>
      <c r="E3388">
        <v>21</v>
      </c>
      <c r="F3388" t="s">
        <v>2486</v>
      </c>
      <c r="G3388" t="s">
        <v>2487</v>
      </c>
      <c r="H3388">
        <v>18</v>
      </c>
      <c r="I3388" t="s">
        <v>99</v>
      </c>
      <c r="J3388" t="s">
        <v>38</v>
      </c>
    </row>
    <row r="3389" spans="1:10">
      <c r="A3389">
        <v>3388</v>
      </c>
      <c r="B3389" t="s">
        <v>2255</v>
      </c>
      <c r="C3389" t="s">
        <v>4157</v>
      </c>
      <c r="D3389" t="s">
        <v>4179</v>
      </c>
      <c r="E3389">
        <v>22</v>
      </c>
      <c r="F3389" t="s">
        <v>2550</v>
      </c>
      <c r="G3389" t="s">
        <v>2551</v>
      </c>
      <c r="H3389">
        <v>23</v>
      </c>
      <c r="I3389" t="s">
        <v>196</v>
      </c>
      <c r="J3389" t="s">
        <v>38</v>
      </c>
    </row>
    <row r="3390" spans="1:10">
      <c r="A3390">
        <v>3389</v>
      </c>
      <c r="B3390" t="s">
        <v>2255</v>
      </c>
      <c r="C3390" t="s">
        <v>4157</v>
      </c>
      <c r="D3390" t="s">
        <v>4180</v>
      </c>
      <c r="E3390">
        <v>23</v>
      </c>
      <c r="F3390" t="s">
        <v>1139</v>
      </c>
      <c r="G3390" t="s">
        <v>1140</v>
      </c>
      <c r="H3390">
        <v>19</v>
      </c>
      <c r="I3390" t="s">
        <v>175</v>
      </c>
      <c r="J3390" t="s">
        <v>38</v>
      </c>
    </row>
    <row r="3391" spans="1:10">
      <c r="A3391">
        <v>3390</v>
      </c>
      <c r="B3391" t="s">
        <v>2255</v>
      </c>
      <c r="C3391" t="s">
        <v>4157</v>
      </c>
      <c r="D3391" t="s">
        <v>3852</v>
      </c>
      <c r="E3391">
        <v>24</v>
      </c>
      <c r="F3391" t="s">
        <v>3153</v>
      </c>
      <c r="G3391" t="s">
        <v>3154</v>
      </c>
      <c r="H3391">
        <v>19</v>
      </c>
      <c r="I3391" t="s">
        <v>60</v>
      </c>
      <c r="J3391" t="s">
        <v>38</v>
      </c>
    </row>
    <row r="3392" spans="1:10">
      <c r="A3392">
        <v>3391</v>
      </c>
      <c r="B3392" t="s">
        <v>2255</v>
      </c>
      <c r="C3392" t="s">
        <v>4157</v>
      </c>
      <c r="D3392" t="s">
        <v>4181</v>
      </c>
      <c r="E3392">
        <v>25</v>
      </c>
      <c r="F3392" t="s">
        <v>2490</v>
      </c>
      <c r="G3392" t="s">
        <v>2491</v>
      </c>
      <c r="H3392">
        <v>19</v>
      </c>
      <c r="I3392" t="s">
        <v>763</v>
      </c>
      <c r="J3392" t="s">
        <v>38</v>
      </c>
    </row>
    <row r="3393" spans="1:10">
      <c r="A3393">
        <v>3392</v>
      </c>
      <c r="B3393" t="s">
        <v>2255</v>
      </c>
      <c r="C3393" t="s">
        <v>4157</v>
      </c>
      <c r="D3393" t="s">
        <v>4182</v>
      </c>
      <c r="E3393">
        <v>26</v>
      </c>
      <c r="F3393" t="s">
        <v>548</v>
      </c>
      <c r="G3393" t="s">
        <v>549</v>
      </c>
      <c r="H3393">
        <v>23</v>
      </c>
      <c r="I3393" t="s">
        <v>21</v>
      </c>
      <c r="J3393" t="s">
        <v>38</v>
      </c>
    </row>
    <row r="3394" spans="1:10">
      <c r="A3394">
        <v>3393</v>
      </c>
      <c r="B3394" t="s">
        <v>2255</v>
      </c>
      <c r="C3394" t="s">
        <v>4157</v>
      </c>
      <c r="D3394" t="s">
        <v>4183</v>
      </c>
      <c r="E3394">
        <v>27</v>
      </c>
      <c r="F3394" t="s">
        <v>1189</v>
      </c>
      <c r="G3394" t="s">
        <v>1190</v>
      </c>
      <c r="H3394">
        <v>21</v>
      </c>
      <c r="I3394" t="s">
        <v>175</v>
      </c>
      <c r="J3394" t="s">
        <v>38</v>
      </c>
    </row>
    <row r="3395" spans="1:10">
      <c r="A3395">
        <v>3394</v>
      </c>
      <c r="B3395" t="s">
        <v>2255</v>
      </c>
      <c r="C3395" t="s">
        <v>4157</v>
      </c>
      <c r="D3395" t="s">
        <v>4184</v>
      </c>
      <c r="E3395">
        <v>28</v>
      </c>
      <c r="F3395" t="s">
        <v>2305</v>
      </c>
      <c r="G3395" t="s">
        <v>2306</v>
      </c>
      <c r="H3395">
        <v>21</v>
      </c>
      <c r="I3395" t="s">
        <v>40</v>
      </c>
      <c r="J3395" t="s">
        <v>38</v>
      </c>
    </row>
    <row r="3396" spans="1:10">
      <c r="A3396">
        <v>3395</v>
      </c>
      <c r="B3396" t="s">
        <v>2255</v>
      </c>
      <c r="C3396" t="s">
        <v>4157</v>
      </c>
      <c r="D3396" t="s">
        <v>4185</v>
      </c>
      <c r="E3396">
        <v>29</v>
      </c>
      <c r="F3396" t="s">
        <v>1272</v>
      </c>
      <c r="G3396" t="s">
        <v>1273</v>
      </c>
      <c r="H3396">
        <v>23</v>
      </c>
      <c r="I3396" t="s">
        <v>9</v>
      </c>
      <c r="J3396" t="s">
        <v>38</v>
      </c>
    </row>
    <row r="3397" spans="1:10">
      <c r="A3397">
        <v>3396</v>
      </c>
      <c r="B3397" t="s">
        <v>2255</v>
      </c>
      <c r="C3397" t="s">
        <v>4157</v>
      </c>
      <c r="D3397" t="s">
        <v>4186</v>
      </c>
      <c r="E3397">
        <v>30</v>
      </c>
      <c r="F3397" t="s">
        <v>2949</v>
      </c>
      <c r="G3397" t="s">
        <v>2950</v>
      </c>
      <c r="H3397">
        <v>22</v>
      </c>
      <c r="I3397" t="s">
        <v>1268</v>
      </c>
      <c r="J3397" t="s">
        <v>38</v>
      </c>
    </row>
    <row r="3398" spans="1:10">
      <c r="A3398">
        <v>3397</v>
      </c>
      <c r="B3398" t="s">
        <v>2255</v>
      </c>
      <c r="C3398" t="s">
        <v>4157</v>
      </c>
      <c r="D3398" t="s">
        <v>4187</v>
      </c>
      <c r="E3398">
        <v>31</v>
      </c>
      <c r="F3398" t="s">
        <v>554</v>
      </c>
      <c r="G3398" t="s">
        <v>555</v>
      </c>
      <c r="H3398">
        <v>21</v>
      </c>
      <c r="I3398" t="s">
        <v>3445</v>
      </c>
      <c r="J3398" t="s">
        <v>38</v>
      </c>
    </row>
    <row r="3399" spans="1:10">
      <c r="A3399">
        <v>3398</v>
      </c>
      <c r="B3399" t="s">
        <v>2255</v>
      </c>
      <c r="C3399" t="s">
        <v>4157</v>
      </c>
      <c r="D3399" t="s">
        <v>4188</v>
      </c>
      <c r="E3399">
        <v>32</v>
      </c>
      <c r="F3399" t="s">
        <v>2561</v>
      </c>
      <c r="G3399" t="s">
        <v>2562</v>
      </c>
      <c r="H3399">
        <v>22</v>
      </c>
      <c r="I3399" t="s">
        <v>9</v>
      </c>
      <c r="J3399" t="s">
        <v>38</v>
      </c>
    </row>
    <row r="3400" spans="1:10">
      <c r="A3400">
        <v>3399</v>
      </c>
      <c r="B3400" t="s">
        <v>2255</v>
      </c>
      <c r="C3400" t="s">
        <v>4157</v>
      </c>
      <c r="D3400" t="s">
        <v>4189</v>
      </c>
      <c r="E3400">
        <v>33</v>
      </c>
      <c r="F3400" t="s">
        <v>3347</v>
      </c>
      <c r="G3400" t="s">
        <v>3348</v>
      </c>
      <c r="H3400">
        <v>23</v>
      </c>
      <c r="I3400" t="s">
        <v>179</v>
      </c>
      <c r="J3400" t="s">
        <v>38</v>
      </c>
    </row>
    <row r="3401" spans="1:10">
      <c r="A3401">
        <v>3400</v>
      </c>
      <c r="B3401" t="s">
        <v>2255</v>
      </c>
      <c r="C3401" t="s">
        <v>4157</v>
      </c>
      <c r="D3401" t="s">
        <v>4190</v>
      </c>
      <c r="E3401">
        <v>34</v>
      </c>
      <c r="F3401" t="s">
        <v>3463</v>
      </c>
      <c r="G3401" t="s">
        <v>3464</v>
      </c>
      <c r="H3401">
        <v>21</v>
      </c>
      <c r="I3401" t="s">
        <v>196</v>
      </c>
      <c r="J3401" t="s">
        <v>38</v>
      </c>
    </row>
    <row r="3402" spans="1:10">
      <c r="A3402">
        <v>3401</v>
      </c>
      <c r="B3402" t="s">
        <v>2255</v>
      </c>
      <c r="C3402" t="s">
        <v>4157</v>
      </c>
      <c r="D3402" t="s">
        <v>4191</v>
      </c>
      <c r="E3402">
        <v>35</v>
      </c>
      <c r="F3402" t="s">
        <v>1031</v>
      </c>
      <c r="G3402" t="s">
        <v>1032</v>
      </c>
      <c r="H3402">
        <v>21</v>
      </c>
      <c r="I3402" t="s">
        <v>4192</v>
      </c>
      <c r="J3402" t="s">
        <v>38</v>
      </c>
    </row>
    <row r="3403" spans="1:10">
      <c r="A3403">
        <v>3402</v>
      </c>
      <c r="B3403" t="s">
        <v>2255</v>
      </c>
      <c r="C3403" t="s">
        <v>4157</v>
      </c>
      <c r="D3403" t="s">
        <v>4193</v>
      </c>
      <c r="E3403">
        <v>36</v>
      </c>
      <c r="F3403" t="s">
        <v>101</v>
      </c>
      <c r="G3403" t="s">
        <v>102</v>
      </c>
      <c r="H3403">
        <v>21</v>
      </c>
      <c r="I3403" t="s">
        <v>14</v>
      </c>
      <c r="J3403" t="s">
        <v>38</v>
      </c>
    </row>
    <row r="3404" spans="1:10">
      <c r="A3404">
        <v>3403</v>
      </c>
      <c r="B3404" t="s">
        <v>2255</v>
      </c>
      <c r="C3404" t="s">
        <v>4157</v>
      </c>
      <c r="D3404" t="s">
        <v>4194</v>
      </c>
      <c r="E3404">
        <v>37</v>
      </c>
      <c r="F3404" t="s">
        <v>2318</v>
      </c>
      <c r="G3404" t="s">
        <v>691</v>
      </c>
      <c r="H3404">
        <v>20</v>
      </c>
      <c r="I3404" t="s">
        <v>51</v>
      </c>
      <c r="J3404" t="s">
        <v>38</v>
      </c>
    </row>
    <row r="3405" spans="1:10">
      <c r="A3405">
        <v>3404</v>
      </c>
      <c r="B3405" t="s">
        <v>2255</v>
      </c>
      <c r="C3405" t="s">
        <v>4157</v>
      </c>
      <c r="D3405" t="s">
        <v>4195</v>
      </c>
      <c r="E3405">
        <v>38</v>
      </c>
      <c r="F3405" t="s">
        <v>2318</v>
      </c>
      <c r="G3405" t="s">
        <v>691</v>
      </c>
      <c r="H3405">
        <v>18</v>
      </c>
      <c r="I3405" t="s">
        <v>35</v>
      </c>
      <c r="J3405" t="s">
        <v>38</v>
      </c>
    </row>
    <row r="3406" spans="1:10">
      <c r="A3406">
        <v>3405</v>
      </c>
      <c r="B3406" t="s">
        <v>2255</v>
      </c>
      <c r="C3406" t="s">
        <v>4157</v>
      </c>
      <c r="D3406" t="s">
        <v>4196</v>
      </c>
      <c r="E3406">
        <v>39</v>
      </c>
      <c r="F3406" t="s">
        <v>2318</v>
      </c>
      <c r="G3406" t="s">
        <v>691</v>
      </c>
      <c r="H3406">
        <v>17</v>
      </c>
      <c r="I3406" t="s">
        <v>99</v>
      </c>
      <c r="J3406" t="s">
        <v>38</v>
      </c>
    </row>
    <row r="3407" spans="1:10">
      <c r="A3407">
        <v>3406</v>
      </c>
      <c r="B3407" t="s">
        <v>2255</v>
      </c>
      <c r="C3407" t="s">
        <v>4157</v>
      </c>
      <c r="D3407" t="s">
        <v>4197</v>
      </c>
      <c r="E3407">
        <v>40</v>
      </c>
      <c r="F3407" t="s">
        <v>2318</v>
      </c>
      <c r="G3407" t="s">
        <v>691</v>
      </c>
      <c r="H3407">
        <v>20</v>
      </c>
      <c r="I3407" t="s">
        <v>44</v>
      </c>
      <c r="J3407" t="s">
        <v>38</v>
      </c>
    </row>
    <row r="3408" spans="1:10">
      <c r="A3408">
        <v>3407</v>
      </c>
      <c r="B3408" t="s">
        <v>2255</v>
      </c>
      <c r="C3408" t="s">
        <v>4157</v>
      </c>
      <c r="D3408" t="s">
        <v>4198</v>
      </c>
      <c r="E3408">
        <v>41</v>
      </c>
      <c r="F3408" t="s">
        <v>2318</v>
      </c>
      <c r="G3408" t="s">
        <v>691</v>
      </c>
      <c r="H3408">
        <v>19</v>
      </c>
      <c r="I3408" t="s">
        <v>51</v>
      </c>
      <c r="J3408" t="s">
        <v>38</v>
      </c>
    </row>
    <row r="3409" spans="1:10">
      <c r="A3409">
        <v>3408</v>
      </c>
      <c r="B3409" t="s">
        <v>2255</v>
      </c>
      <c r="C3409" t="s">
        <v>4157</v>
      </c>
      <c r="D3409" t="s">
        <v>4199</v>
      </c>
      <c r="E3409">
        <v>42</v>
      </c>
      <c r="F3409" t="s">
        <v>2318</v>
      </c>
      <c r="G3409" t="s">
        <v>691</v>
      </c>
      <c r="H3409">
        <v>17</v>
      </c>
      <c r="I3409" t="s">
        <v>21</v>
      </c>
      <c r="J3409" t="s">
        <v>38</v>
      </c>
    </row>
    <row r="3410" spans="1:10">
      <c r="A3410">
        <v>3409</v>
      </c>
      <c r="B3410" t="s">
        <v>2255</v>
      </c>
      <c r="C3410" t="s">
        <v>4157</v>
      </c>
      <c r="D3410" t="s">
        <v>4200</v>
      </c>
      <c r="E3410">
        <v>43</v>
      </c>
      <c r="F3410" t="s">
        <v>2318</v>
      </c>
      <c r="G3410" t="s">
        <v>691</v>
      </c>
      <c r="H3410">
        <v>20</v>
      </c>
      <c r="I3410" t="s">
        <v>1268</v>
      </c>
      <c r="J3410" t="s">
        <v>38</v>
      </c>
    </row>
    <row r="3411" spans="1:10">
      <c r="A3411">
        <v>3410</v>
      </c>
      <c r="B3411" t="s">
        <v>2255</v>
      </c>
      <c r="C3411" t="s">
        <v>4157</v>
      </c>
      <c r="D3411" t="s">
        <v>4201</v>
      </c>
      <c r="E3411">
        <v>44</v>
      </c>
      <c r="F3411" t="s">
        <v>2318</v>
      </c>
      <c r="G3411" t="s">
        <v>691</v>
      </c>
      <c r="H3411">
        <v>20</v>
      </c>
      <c r="I3411" t="s">
        <v>9</v>
      </c>
      <c r="J3411" t="s">
        <v>38</v>
      </c>
    </row>
    <row r="3412" spans="1:10">
      <c r="A3412">
        <v>3411</v>
      </c>
      <c r="B3412" t="s">
        <v>2255</v>
      </c>
      <c r="C3412" t="s">
        <v>4157</v>
      </c>
      <c r="D3412" t="s">
        <v>4202</v>
      </c>
      <c r="E3412">
        <v>45</v>
      </c>
      <c r="F3412" t="s">
        <v>2318</v>
      </c>
      <c r="G3412" t="s">
        <v>691</v>
      </c>
      <c r="H3412">
        <v>19</v>
      </c>
      <c r="I3412" t="s">
        <v>134</v>
      </c>
      <c r="J3412" t="s">
        <v>38</v>
      </c>
    </row>
    <row r="3413" spans="1:10">
      <c r="A3413">
        <v>3412</v>
      </c>
      <c r="B3413" t="s">
        <v>2255</v>
      </c>
      <c r="C3413" t="s">
        <v>4157</v>
      </c>
      <c r="D3413" t="s">
        <v>2205</v>
      </c>
      <c r="E3413">
        <v>46</v>
      </c>
      <c r="F3413" t="s">
        <v>2318</v>
      </c>
      <c r="G3413" t="s">
        <v>691</v>
      </c>
      <c r="H3413">
        <v>18</v>
      </c>
      <c r="I3413" t="s">
        <v>9</v>
      </c>
      <c r="J3413" t="s">
        <v>38</v>
      </c>
    </row>
    <row r="3414" spans="1:10">
      <c r="A3414">
        <v>3413</v>
      </c>
      <c r="B3414" t="s">
        <v>2255</v>
      </c>
      <c r="C3414" t="s">
        <v>4157</v>
      </c>
      <c r="D3414" t="s">
        <v>4203</v>
      </c>
      <c r="E3414">
        <v>47</v>
      </c>
      <c r="F3414" t="s">
        <v>2318</v>
      </c>
      <c r="G3414" t="s">
        <v>691</v>
      </c>
      <c r="H3414">
        <v>18</v>
      </c>
      <c r="I3414" t="s">
        <v>51</v>
      </c>
      <c r="J3414" t="s">
        <v>38</v>
      </c>
    </row>
    <row r="3415" spans="1:10">
      <c r="A3415">
        <v>3414</v>
      </c>
      <c r="B3415" t="s">
        <v>2255</v>
      </c>
      <c r="C3415" t="s">
        <v>4157</v>
      </c>
      <c r="D3415" t="s">
        <v>4204</v>
      </c>
      <c r="E3415">
        <v>48</v>
      </c>
      <c r="F3415" t="s">
        <v>2318</v>
      </c>
      <c r="G3415" t="s">
        <v>691</v>
      </c>
      <c r="H3415">
        <v>18</v>
      </c>
      <c r="I3415" t="s">
        <v>94</v>
      </c>
      <c r="J3415" t="s">
        <v>38</v>
      </c>
    </row>
    <row r="3416" spans="1:10">
      <c r="A3416">
        <v>3415</v>
      </c>
      <c r="B3416" t="s">
        <v>2255</v>
      </c>
      <c r="C3416" t="s">
        <v>4157</v>
      </c>
      <c r="D3416" t="s">
        <v>4205</v>
      </c>
      <c r="E3416">
        <v>49</v>
      </c>
      <c r="F3416" t="s">
        <v>2318</v>
      </c>
      <c r="G3416" t="s">
        <v>691</v>
      </c>
      <c r="H3416">
        <v>20</v>
      </c>
      <c r="I3416" t="s">
        <v>196</v>
      </c>
      <c r="J3416" t="s">
        <v>38</v>
      </c>
    </row>
    <row r="3417" spans="1:10">
      <c r="A3417">
        <v>3416</v>
      </c>
      <c r="B3417" t="s">
        <v>2255</v>
      </c>
      <c r="C3417" t="s">
        <v>4157</v>
      </c>
      <c r="D3417" t="s">
        <v>4206</v>
      </c>
      <c r="E3417">
        <v>50</v>
      </c>
      <c r="F3417" t="s">
        <v>2318</v>
      </c>
      <c r="G3417" t="s">
        <v>691</v>
      </c>
      <c r="H3417">
        <v>20</v>
      </c>
      <c r="I3417" t="s">
        <v>117</v>
      </c>
      <c r="J3417" t="s">
        <v>38</v>
      </c>
    </row>
    <row r="3418" spans="1:10">
      <c r="A3418">
        <v>3417</v>
      </c>
      <c r="B3418" t="s">
        <v>2255</v>
      </c>
      <c r="C3418" t="s">
        <v>4157</v>
      </c>
      <c r="D3418" t="s">
        <v>4207</v>
      </c>
      <c r="E3418">
        <v>51</v>
      </c>
      <c r="F3418" t="s">
        <v>2318</v>
      </c>
      <c r="G3418" t="s">
        <v>691</v>
      </c>
      <c r="H3418">
        <v>20</v>
      </c>
      <c r="I3418" t="s">
        <v>14</v>
      </c>
      <c r="J3418" t="s">
        <v>38</v>
      </c>
    </row>
    <row r="3419" spans="1:10">
      <c r="A3419">
        <v>3418</v>
      </c>
      <c r="B3419" t="s">
        <v>2255</v>
      </c>
      <c r="C3419" t="s">
        <v>4157</v>
      </c>
      <c r="D3419" t="s">
        <v>4208</v>
      </c>
      <c r="E3419">
        <v>52</v>
      </c>
      <c r="F3419" t="s">
        <v>2318</v>
      </c>
      <c r="G3419" t="s">
        <v>691</v>
      </c>
      <c r="H3419">
        <v>18</v>
      </c>
      <c r="I3419" t="s">
        <v>14</v>
      </c>
      <c r="J3419" t="s">
        <v>38</v>
      </c>
    </row>
    <row r="3420" spans="1:10">
      <c r="A3420">
        <v>3419</v>
      </c>
      <c r="B3420" t="s">
        <v>2255</v>
      </c>
      <c r="C3420" t="s">
        <v>4157</v>
      </c>
      <c r="D3420" t="s">
        <v>4209</v>
      </c>
      <c r="E3420">
        <v>53</v>
      </c>
      <c r="F3420" t="s">
        <v>2318</v>
      </c>
      <c r="G3420" t="s">
        <v>691</v>
      </c>
      <c r="H3420">
        <v>18</v>
      </c>
      <c r="I3420" t="s">
        <v>14</v>
      </c>
      <c r="J3420" t="s">
        <v>38</v>
      </c>
    </row>
    <row r="3421" spans="1:10">
      <c r="A3421">
        <v>3420</v>
      </c>
      <c r="B3421" t="s">
        <v>2255</v>
      </c>
      <c r="C3421" t="s">
        <v>4157</v>
      </c>
      <c r="D3421" t="s">
        <v>4210</v>
      </c>
      <c r="E3421">
        <v>54</v>
      </c>
      <c r="F3421" t="s">
        <v>2318</v>
      </c>
      <c r="G3421" t="s">
        <v>691</v>
      </c>
      <c r="H3421">
        <v>20</v>
      </c>
      <c r="I3421" t="s">
        <v>134</v>
      </c>
      <c r="J3421" t="s">
        <v>38</v>
      </c>
    </row>
    <row r="3422" spans="1:10">
      <c r="A3422">
        <v>3421</v>
      </c>
      <c r="B3422" t="s">
        <v>2255</v>
      </c>
      <c r="C3422" t="s">
        <v>4157</v>
      </c>
      <c r="D3422" t="s">
        <v>4211</v>
      </c>
      <c r="E3422">
        <v>55</v>
      </c>
      <c r="F3422" t="s">
        <v>2318</v>
      </c>
      <c r="G3422" t="s">
        <v>691</v>
      </c>
      <c r="H3422">
        <v>20</v>
      </c>
      <c r="I3422" t="s">
        <v>14</v>
      </c>
      <c r="J3422" t="s">
        <v>38</v>
      </c>
    </row>
    <row r="3423" spans="1:10">
      <c r="A3423">
        <v>3422</v>
      </c>
      <c r="B3423" t="s">
        <v>2255</v>
      </c>
      <c r="C3423" t="s">
        <v>4157</v>
      </c>
      <c r="D3423" t="s">
        <v>4212</v>
      </c>
      <c r="E3423">
        <v>56</v>
      </c>
      <c r="F3423" t="s">
        <v>2318</v>
      </c>
      <c r="G3423" t="s">
        <v>691</v>
      </c>
      <c r="H3423">
        <v>17</v>
      </c>
      <c r="I3423" t="s">
        <v>14</v>
      </c>
      <c r="J3423" t="s">
        <v>38</v>
      </c>
    </row>
    <row r="3424" spans="1:10">
      <c r="A3424">
        <v>3423</v>
      </c>
      <c r="B3424" t="s">
        <v>2255</v>
      </c>
      <c r="C3424" t="s">
        <v>4157</v>
      </c>
      <c r="D3424" t="s">
        <v>4213</v>
      </c>
      <c r="E3424">
        <v>57</v>
      </c>
      <c r="F3424" t="s">
        <v>2318</v>
      </c>
      <c r="G3424" t="s">
        <v>691</v>
      </c>
      <c r="H3424">
        <v>18</v>
      </c>
      <c r="I3424" t="s">
        <v>636</v>
      </c>
      <c r="J3424" t="s">
        <v>38</v>
      </c>
    </row>
    <row r="3425" spans="1:10">
      <c r="A3425">
        <v>3424</v>
      </c>
      <c r="B3425" t="s">
        <v>2255</v>
      </c>
      <c r="C3425" t="s">
        <v>4157</v>
      </c>
      <c r="D3425" t="s">
        <v>4214</v>
      </c>
      <c r="E3425">
        <v>58</v>
      </c>
      <c r="F3425" t="s">
        <v>2318</v>
      </c>
      <c r="G3425" t="s">
        <v>691</v>
      </c>
      <c r="H3425">
        <v>18</v>
      </c>
      <c r="I3425" t="s">
        <v>51</v>
      </c>
      <c r="J3425" t="s">
        <v>38</v>
      </c>
    </row>
    <row r="3426" spans="1:10">
      <c r="A3426">
        <v>3425</v>
      </c>
      <c r="B3426" t="s">
        <v>2255</v>
      </c>
      <c r="C3426" t="s">
        <v>4157</v>
      </c>
      <c r="D3426" t="s">
        <v>4215</v>
      </c>
      <c r="E3426">
        <v>59</v>
      </c>
      <c r="F3426" t="s">
        <v>2318</v>
      </c>
      <c r="G3426" t="s">
        <v>691</v>
      </c>
      <c r="H3426">
        <v>20</v>
      </c>
      <c r="I3426" t="s">
        <v>99</v>
      </c>
      <c r="J3426" t="s">
        <v>38</v>
      </c>
    </row>
    <row r="3427" spans="1:10">
      <c r="A3427">
        <v>3426</v>
      </c>
      <c r="B3427" t="s">
        <v>2255</v>
      </c>
      <c r="C3427" t="s">
        <v>4157</v>
      </c>
      <c r="D3427" t="s">
        <v>4216</v>
      </c>
      <c r="E3427">
        <v>60</v>
      </c>
      <c r="F3427" t="s">
        <v>2318</v>
      </c>
      <c r="G3427" t="s">
        <v>691</v>
      </c>
      <c r="H3427">
        <v>19</v>
      </c>
      <c r="I3427" t="s">
        <v>14</v>
      </c>
      <c r="J3427" t="s">
        <v>38</v>
      </c>
    </row>
    <row r="3428" spans="1:10">
      <c r="A3428">
        <v>3427</v>
      </c>
      <c r="B3428" t="s">
        <v>2255</v>
      </c>
      <c r="C3428" t="s">
        <v>4157</v>
      </c>
      <c r="D3428" t="s">
        <v>4217</v>
      </c>
      <c r="E3428">
        <v>61</v>
      </c>
      <c r="F3428" t="s">
        <v>2318</v>
      </c>
      <c r="G3428" t="s">
        <v>691</v>
      </c>
      <c r="H3428">
        <v>18</v>
      </c>
      <c r="I3428" t="s">
        <v>51</v>
      </c>
      <c r="J3428" t="s">
        <v>38</v>
      </c>
    </row>
    <row r="3429" spans="1:10">
      <c r="A3429">
        <v>3428</v>
      </c>
      <c r="B3429" t="s">
        <v>2255</v>
      </c>
      <c r="C3429" t="s">
        <v>4157</v>
      </c>
      <c r="D3429" t="s">
        <v>4218</v>
      </c>
      <c r="E3429">
        <v>62</v>
      </c>
      <c r="F3429" t="s">
        <v>2318</v>
      </c>
      <c r="G3429" t="s">
        <v>691</v>
      </c>
      <c r="H3429">
        <v>20</v>
      </c>
      <c r="I3429" t="s">
        <v>175</v>
      </c>
      <c r="J3429" t="s">
        <v>38</v>
      </c>
    </row>
    <row r="3430" spans="1:10">
      <c r="A3430">
        <v>3429</v>
      </c>
      <c r="B3430" t="s">
        <v>2255</v>
      </c>
      <c r="C3430" t="s">
        <v>4157</v>
      </c>
      <c r="D3430" t="s">
        <v>4219</v>
      </c>
      <c r="E3430">
        <v>63</v>
      </c>
      <c r="F3430" t="s">
        <v>2318</v>
      </c>
      <c r="G3430" t="s">
        <v>691</v>
      </c>
      <c r="H3430">
        <v>18</v>
      </c>
      <c r="I3430" t="s">
        <v>9</v>
      </c>
      <c r="J3430" t="s">
        <v>38</v>
      </c>
    </row>
    <row r="3431" spans="1:10">
      <c r="A3431">
        <v>3430</v>
      </c>
      <c r="B3431" t="s">
        <v>2255</v>
      </c>
      <c r="C3431" t="s">
        <v>4157</v>
      </c>
      <c r="D3431" t="s">
        <v>4220</v>
      </c>
      <c r="E3431">
        <v>64</v>
      </c>
      <c r="F3431" t="s">
        <v>2318</v>
      </c>
      <c r="G3431" t="s">
        <v>691</v>
      </c>
      <c r="H3431">
        <v>19</v>
      </c>
      <c r="I3431" t="s">
        <v>175</v>
      </c>
      <c r="J3431" t="s">
        <v>38</v>
      </c>
    </row>
    <row r="3432" spans="1:10">
      <c r="A3432">
        <v>3431</v>
      </c>
      <c r="B3432" t="s">
        <v>2255</v>
      </c>
      <c r="C3432" t="s">
        <v>4157</v>
      </c>
      <c r="D3432" t="s">
        <v>3173</v>
      </c>
      <c r="E3432">
        <v>65</v>
      </c>
      <c r="F3432" t="s">
        <v>2318</v>
      </c>
      <c r="G3432" t="s">
        <v>691</v>
      </c>
      <c r="H3432">
        <v>19</v>
      </c>
      <c r="I3432" t="s">
        <v>14</v>
      </c>
      <c r="J3432" t="s">
        <v>38</v>
      </c>
    </row>
    <row r="3433" spans="1:10">
      <c r="A3433">
        <v>3432</v>
      </c>
      <c r="B3433" t="s">
        <v>2255</v>
      </c>
      <c r="C3433" t="s">
        <v>4157</v>
      </c>
      <c r="D3433" t="s">
        <v>4221</v>
      </c>
      <c r="E3433">
        <v>66</v>
      </c>
      <c r="F3433" t="s">
        <v>2318</v>
      </c>
      <c r="G3433" t="s">
        <v>691</v>
      </c>
      <c r="H3433">
        <v>19</v>
      </c>
      <c r="I3433" t="s">
        <v>94</v>
      </c>
      <c r="J3433" t="s">
        <v>38</v>
      </c>
    </row>
    <row r="3434" spans="1:10">
      <c r="A3434">
        <v>3433</v>
      </c>
      <c r="B3434" t="s">
        <v>2255</v>
      </c>
      <c r="C3434" t="s">
        <v>4157</v>
      </c>
      <c r="D3434" t="s">
        <v>4222</v>
      </c>
      <c r="E3434">
        <v>67</v>
      </c>
      <c r="F3434" t="s">
        <v>2318</v>
      </c>
      <c r="G3434" t="s">
        <v>691</v>
      </c>
      <c r="H3434">
        <v>19</v>
      </c>
      <c r="I3434" t="s">
        <v>196</v>
      </c>
      <c r="J3434" t="s">
        <v>38</v>
      </c>
    </row>
    <row r="3435" spans="1:10">
      <c r="A3435">
        <v>3434</v>
      </c>
      <c r="B3435" t="s">
        <v>2255</v>
      </c>
      <c r="C3435" t="s">
        <v>4157</v>
      </c>
      <c r="D3435" t="s">
        <v>4223</v>
      </c>
      <c r="E3435">
        <v>68</v>
      </c>
      <c r="F3435" t="s">
        <v>2318</v>
      </c>
      <c r="G3435" t="s">
        <v>691</v>
      </c>
      <c r="H3435">
        <v>18</v>
      </c>
      <c r="I3435" t="s">
        <v>152</v>
      </c>
      <c r="J3435" t="s">
        <v>38</v>
      </c>
    </row>
    <row r="3436" spans="1:10">
      <c r="A3436">
        <v>3435</v>
      </c>
      <c r="B3436" t="s">
        <v>2255</v>
      </c>
      <c r="C3436" t="s">
        <v>4157</v>
      </c>
      <c r="D3436" t="s">
        <v>4224</v>
      </c>
      <c r="E3436">
        <v>69</v>
      </c>
      <c r="F3436" t="s">
        <v>2318</v>
      </c>
      <c r="G3436" t="s">
        <v>691</v>
      </c>
      <c r="H3436">
        <v>18</v>
      </c>
      <c r="I3436" t="s">
        <v>99</v>
      </c>
      <c r="J3436" t="s">
        <v>38</v>
      </c>
    </row>
    <row r="3437" spans="1:10">
      <c r="A3437">
        <v>3436</v>
      </c>
      <c r="B3437" t="s">
        <v>2255</v>
      </c>
      <c r="C3437" t="s">
        <v>4157</v>
      </c>
      <c r="D3437" t="s">
        <v>4225</v>
      </c>
      <c r="E3437">
        <v>70</v>
      </c>
      <c r="F3437" t="s">
        <v>2318</v>
      </c>
      <c r="G3437" t="s">
        <v>691</v>
      </c>
      <c r="H3437">
        <v>20</v>
      </c>
      <c r="I3437" t="s">
        <v>51</v>
      </c>
      <c r="J3437" t="s">
        <v>38</v>
      </c>
    </row>
    <row r="3438" spans="1:10">
      <c r="A3438">
        <v>3437</v>
      </c>
      <c r="B3438" t="s">
        <v>2255</v>
      </c>
      <c r="C3438" t="s">
        <v>4157</v>
      </c>
      <c r="D3438" t="s">
        <v>4226</v>
      </c>
      <c r="E3438">
        <v>71</v>
      </c>
      <c r="F3438" t="s">
        <v>2318</v>
      </c>
      <c r="G3438" t="s">
        <v>691</v>
      </c>
      <c r="H3438">
        <v>17</v>
      </c>
      <c r="I3438" t="s">
        <v>14</v>
      </c>
      <c r="J3438" t="s">
        <v>38</v>
      </c>
    </row>
    <row r="3439" spans="1:10">
      <c r="A3439">
        <v>3438</v>
      </c>
      <c r="B3439" t="s">
        <v>2255</v>
      </c>
      <c r="C3439" t="s">
        <v>4157</v>
      </c>
      <c r="D3439" t="s">
        <v>1965</v>
      </c>
      <c r="E3439">
        <v>72</v>
      </c>
      <c r="F3439" t="s">
        <v>2318</v>
      </c>
      <c r="G3439" t="s">
        <v>691</v>
      </c>
      <c r="H3439">
        <v>19</v>
      </c>
      <c r="I3439" t="s">
        <v>94</v>
      </c>
      <c r="J3439" t="s">
        <v>38</v>
      </c>
    </row>
    <row r="3440" spans="1:10">
      <c r="A3440">
        <v>3439</v>
      </c>
      <c r="B3440" t="s">
        <v>2255</v>
      </c>
      <c r="C3440" t="s">
        <v>4157</v>
      </c>
      <c r="D3440" t="s">
        <v>4227</v>
      </c>
      <c r="E3440">
        <v>73</v>
      </c>
      <c r="F3440" t="s">
        <v>2318</v>
      </c>
      <c r="G3440" t="s">
        <v>691</v>
      </c>
      <c r="H3440">
        <v>19</v>
      </c>
      <c r="I3440" t="s">
        <v>51</v>
      </c>
      <c r="J3440" t="s">
        <v>38</v>
      </c>
    </row>
    <row r="3441" spans="1:10">
      <c r="A3441">
        <v>3440</v>
      </c>
      <c r="B3441" t="s">
        <v>2255</v>
      </c>
      <c r="C3441" t="s">
        <v>4157</v>
      </c>
      <c r="D3441" t="s">
        <v>4228</v>
      </c>
      <c r="E3441">
        <v>74</v>
      </c>
      <c r="F3441" t="s">
        <v>2318</v>
      </c>
      <c r="G3441" t="s">
        <v>691</v>
      </c>
      <c r="H3441">
        <v>18</v>
      </c>
      <c r="I3441" t="s">
        <v>14</v>
      </c>
      <c r="J3441" t="s">
        <v>38</v>
      </c>
    </row>
    <row r="3442" spans="1:10">
      <c r="A3442">
        <v>3441</v>
      </c>
      <c r="B3442" t="s">
        <v>2255</v>
      </c>
      <c r="C3442" t="s">
        <v>4157</v>
      </c>
      <c r="D3442" t="s">
        <v>4229</v>
      </c>
      <c r="E3442">
        <v>75</v>
      </c>
      <c r="F3442" t="s">
        <v>2318</v>
      </c>
      <c r="G3442" t="s">
        <v>691</v>
      </c>
      <c r="H3442">
        <v>19</v>
      </c>
      <c r="I3442" t="s">
        <v>9</v>
      </c>
      <c r="J3442" t="s">
        <v>38</v>
      </c>
    </row>
    <row r="3443" spans="1:10">
      <c r="A3443">
        <v>3442</v>
      </c>
      <c r="B3443" t="s">
        <v>2255</v>
      </c>
      <c r="C3443" t="s">
        <v>4157</v>
      </c>
      <c r="D3443" t="s">
        <v>4230</v>
      </c>
      <c r="E3443">
        <v>76</v>
      </c>
      <c r="F3443" t="s">
        <v>2318</v>
      </c>
      <c r="G3443" t="s">
        <v>691</v>
      </c>
      <c r="H3443">
        <v>20</v>
      </c>
      <c r="I3443" t="s">
        <v>51</v>
      </c>
      <c r="J3443" t="s">
        <v>38</v>
      </c>
    </row>
    <row r="3444" spans="1:10">
      <c r="A3444">
        <v>3443</v>
      </c>
      <c r="B3444" t="s">
        <v>2255</v>
      </c>
      <c r="C3444" t="s">
        <v>4157</v>
      </c>
      <c r="D3444" t="s">
        <v>4231</v>
      </c>
      <c r="E3444">
        <v>77</v>
      </c>
      <c r="F3444" t="s">
        <v>2318</v>
      </c>
      <c r="G3444" t="s">
        <v>691</v>
      </c>
      <c r="H3444">
        <v>20</v>
      </c>
      <c r="I3444" t="s">
        <v>134</v>
      </c>
      <c r="J3444" t="s">
        <v>38</v>
      </c>
    </row>
    <row r="3445" spans="1:10">
      <c r="A3445">
        <v>3444</v>
      </c>
      <c r="B3445" t="s">
        <v>2255</v>
      </c>
      <c r="C3445" t="s">
        <v>4157</v>
      </c>
      <c r="D3445" t="s">
        <v>4232</v>
      </c>
      <c r="E3445">
        <v>78</v>
      </c>
      <c r="F3445" t="s">
        <v>2318</v>
      </c>
      <c r="G3445" t="s">
        <v>691</v>
      </c>
      <c r="H3445">
        <v>17</v>
      </c>
      <c r="I3445" t="s">
        <v>137</v>
      </c>
      <c r="J3445" t="s">
        <v>38</v>
      </c>
    </row>
    <row r="3446" spans="1:10">
      <c r="A3446">
        <v>3445</v>
      </c>
      <c r="B3446" t="s">
        <v>2255</v>
      </c>
      <c r="C3446" t="s">
        <v>4157</v>
      </c>
      <c r="D3446" t="s">
        <v>4233</v>
      </c>
      <c r="E3446">
        <v>79</v>
      </c>
      <c r="F3446" t="s">
        <v>2318</v>
      </c>
      <c r="G3446" t="s">
        <v>691</v>
      </c>
      <c r="H3446">
        <v>16</v>
      </c>
      <c r="I3446" t="s">
        <v>410</v>
      </c>
      <c r="J3446" t="s">
        <v>38</v>
      </c>
    </row>
    <row r="3447" spans="1:10">
      <c r="A3447">
        <v>3446</v>
      </c>
      <c r="B3447" t="s">
        <v>2255</v>
      </c>
      <c r="C3447" t="s">
        <v>4157</v>
      </c>
      <c r="D3447" t="s">
        <v>4234</v>
      </c>
      <c r="E3447">
        <v>80</v>
      </c>
      <c r="F3447" t="s">
        <v>2318</v>
      </c>
      <c r="G3447" t="s">
        <v>691</v>
      </c>
      <c r="H3447">
        <v>18</v>
      </c>
      <c r="I3447" t="s">
        <v>9</v>
      </c>
      <c r="J3447" t="s">
        <v>38</v>
      </c>
    </row>
    <row r="3448" spans="1:10">
      <c r="A3448">
        <v>3447</v>
      </c>
      <c r="B3448" t="s">
        <v>2255</v>
      </c>
      <c r="C3448" t="s">
        <v>4157</v>
      </c>
      <c r="D3448" t="s">
        <v>4235</v>
      </c>
      <c r="E3448">
        <v>81</v>
      </c>
      <c r="F3448" t="s">
        <v>2318</v>
      </c>
      <c r="G3448" t="s">
        <v>691</v>
      </c>
      <c r="H3448">
        <v>18</v>
      </c>
      <c r="I3448" t="s">
        <v>165</v>
      </c>
      <c r="J3448" t="s">
        <v>38</v>
      </c>
    </row>
    <row r="3449" spans="1:10">
      <c r="A3449">
        <v>3448</v>
      </c>
      <c r="B3449" t="s">
        <v>2255</v>
      </c>
      <c r="C3449" t="s">
        <v>4157</v>
      </c>
      <c r="D3449" t="s">
        <v>4236</v>
      </c>
      <c r="E3449">
        <v>82</v>
      </c>
      <c r="F3449" t="s">
        <v>2318</v>
      </c>
      <c r="G3449" t="s">
        <v>691</v>
      </c>
      <c r="H3449">
        <v>19</v>
      </c>
      <c r="I3449" t="s">
        <v>9</v>
      </c>
      <c r="J3449" t="s">
        <v>38</v>
      </c>
    </row>
    <row r="3450" spans="1:10">
      <c r="A3450">
        <v>3449</v>
      </c>
      <c r="B3450" t="s">
        <v>2255</v>
      </c>
      <c r="C3450" t="s">
        <v>4157</v>
      </c>
      <c r="D3450" t="s">
        <v>4237</v>
      </c>
      <c r="E3450">
        <v>83</v>
      </c>
      <c r="F3450" t="s">
        <v>2318</v>
      </c>
      <c r="G3450" t="s">
        <v>691</v>
      </c>
      <c r="H3450">
        <v>18</v>
      </c>
      <c r="I3450" t="s">
        <v>123</v>
      </c>
      <c r="J3450" t="s">
        <v>38</v>
      </c>
    </row>
    <row r="3451" spans="1:10">
      <c r="A3451">
        <v>3450</v>
      </c>
      <c r="B3451" t="s">
        <v>2255</v>
      </c>
      <c r="C3451" t="s">
        <v>4157</v>
      </c>
      <c r="D3451" t="s">
        <v>4238</v>
      </c>
      <c r="E3451">
        <v>84</v>
      </c>
      <c r="F3451" t="s">
        <v>2318</v>
      </c>
      <c r="G3451" t="s">
        <v>691</v>
      </c>
      <c r="H3451">
        <v>18</v>
      </c>
      <c r="I3451" t="s">
        <v>14</v>
      </c>
      <c r="J3451" t="s">
        <v>38</v>
      </c>
    </row>
    <row r="3452" spans="1:10">
      <c r="A3452">
        <v>3451</v>
      </c>
      <c r="B3452" t="s">
        <v>2255</v>
      </c>
      <c r="C3452" t="s">
        <v>4157</v>
      </c>
      <c r="D3452" t="s">
        <v>4239</v>
      </c>
      <c r="E3452">
        <v>85</v>
      </c>
      <c r="F3452" t="s">
        <v>2318</v>
      </c>
      <c r="G3452" t="s">
        <v>691</v>
      </c>
      <c r="H3452">
        <v>18</v>
      </c>
      <c r="I3452" t="s">
        <v>175</v>
      </c>
      <c r="J3452" t="s">
        <v>38</v>
      </c>
    </row>
    <row r="3453" spans="1:10">
      <c r="A3453">
        <v>3452</v>
      </c>
      <c r="B3453" t="s">
        <v>2255</v>
      </c>
      <c r="C3453" t="s">
        <v>4157</v>
      </c>
      <c r="D3453" t="s">
        <v>4240</v>
      </c>
      <c r="E3453">
        <v>86</v>
      </c>
      <c r="F3453" t="s">
        <v>2318</v>
      </c>
      <c r="G3453" t="s">
        <v>691</v>
      </c>
      <c r="H3453">
        <v>19</v>
      </c>
      <c r="I3453" t="s">
        <v>94</v>
      </c>
      <c r="J3453" t="s">
        <v>38</v>
      </c>
    </row>
    <row r="3454" spans="1:10">
      <c r="A3454">
        <v>3453</v>
      </c>
      <c r="B3454" t="s">
        <v>2255</v>
      </c>
      <c r="C3454" t="s">
        <v>4157</v>
      </c>
      <c r="D3454" t="s">
        <v>4241</v>
      </c>
      <c r="E3454">
        <v>87</v>
      </c>
      <c r="F3454" t="s">
        <v>2318</v>
      </c>
      <c r="G3454" t="s">
        <v>691</v>
      </c>
      <c r="H3454">
        <v>20</v>
      </c>
      <c r="I3454" t="s">
        <v>51</v>
      </c>
      <c r="J3454" t="s">
        <v>38</v>
      </c>
    </row>
    <row r="3455" spans="1:10">
      <c r="A3455">
        <v>3454</v>
      </c>
      <c r="B3455" t="s">
        <v>2255</v>
      </c>
      <c r="C3455" t="s">
        <v>4157</v>
      </c>
      <c r="D3455" t="s">
        <v>4242</v>
      </c>
      <c r="E3455">
        <v>88</v>
      </c>
      <c r="F3455" t="s">
        <v>2318</v>
      </c>
      <c r="G3455" t="s">
        <v>691</v>
      </c>
      <c r="H3455">
        <v>18</v>
      </c>
      <c r="I3455" t="s">
        <v>14</v>
      </c>
      <c r="J3455" t="s">
        <v>38</v>
      </c>
    </row>
    <row r="3456" spans="1:10">
      <c r="A3456">
        <v>3455</v>
      </c>
      <c r="B3456" t="s">
        <v>2255</v>
      </c>
      <c r="C3456" t="s">
        <v>4243</v>
      </c>
      <c r="D3456" t="s">
        <v>4244</v>
      </c>
      <c r="E3456">
        <v>1</v>
      </c>
      <c r="F3456" t="s">
        <v>249</v>
      </c>
      <c r="G3456" t="s">
        <v>250</v>
      </c>
      <c r="H3456">
        <v>28</v>
      </c>
      <c r="I3456" t="s">
        <v>30</v>
      </c>
      <c r="J3456" t="s">
        <v>38</v>
      </c>
    </row>
    <row r="3457" spans="1:10">
      <c r="A3457">
        <v>3456</v>
      </c>
      <c r="B3457" t="s">
        <v>2255</v>
      </c>
      <c r="C3457" t="s">
        <v>4243</v>
      </c>
      <c r="D3457" t="s">
        <v>4245</v>
      </c>
      <c r="E3457">
        <v>2</v>
      </c>
      <c r="F3457" t="s">
        <v>335</v>
      </c>
      <c r="G3457" t="s">
        <v>336</v>
      </c>
      <c r="H3457">
        <v>20</v>
      </c>
      <c r="I3457" t="s">
        <v>30</v>
      </c>
      <c r="J3457" t="s">
        <v>38</v>
      </c>
    </row>
    <row r="3458" spans="1:10">
      <c r="A3458">
        <v>3457</v>
      </c>
      <c r="B3458" t="s">
        <v>2255</v>
      </c>
      <c r="C3458" t="s">
        <v>4243</v>
      </c>
      <c r="D3458" t="s">
        <v>4246</v>
      </c>
      <c r="E3458">
        <v>3</v>
      </c>
      <c r="F3458" t="s">
        <v>668</v>
      </c>
      <c r="G3458" t="s">
        <v>669</v>
      </c>
      <c r="H3458">
        <v>34</v>
      </c>
      <c r="I3458" t="s">
        <v>9</v>
      </c>
      <c r="J3458" t="s">
        <v>2820</v>
      </c>
    </row>
    <row r="3459" spans="1:10">
      <c r="A3459">
        <v>3458</v>
      </c>
      <c r="B3459" t="s">
        <v>2255</v>
      </c>
      <c r="C3459" t="s">
        <v>4243</v>
      </c>
      <c r="D3459" t="s">
        <v>4247</v>
      </c>
      <c r="E3459">
        <v>4</v>
      </c>
      <c r="F3459" t="s">
        <v>338</v>
      </c>
      <c r="G3459" t="s">
        <v>339</v>
      </c>
      <c r="H3459">
        <v>27</v>
      </c>
      <c r="I3459" t="s">
        <v>14</v>
      </c>
      <c r="J3459" t="s">
        <v>38</v>
      </c>
    </row>
    <row r="3460" spans="1:10">
      <c r="A3460">
        <v>3459</v>
      </c>
      <c r="B3460" t="s">
        <v>2255</v>
      </c>
      <c r="C3460" t="s">
        <v>4243</v>
      </c>
      <c r="D3460" t="s">
        <v>4248</v>
      </c>
      <c r="E3460">
        <v>5</v>
      </c>
      <c r="F3460" t="s">
        <v>24</v>
      </c>
      <c r="G3460" t="s">
        <v>25</v>
      </c>
      <c r="H3460">
        <v>33</v>
      </c>
      <c r="I3460" t="s">
        <v>51</v>
      </c>
      <c r="J3460" t="s">
        <v>38</v>
      </c>
    </row>
    <row r="3461" spans="1:10">
      <c r="A3461">
        <v>3460</v>
      </c>
      <c r="B3461" t="s">
        <v>2255</v>
      </c>
      <c r="C3461" t="s">
        <v>4243</v>
      </c>
      <c r="D3461" t="s">
        <v>4249</v>
      </c>
      <c r="E3461">
        <v>6</v>
      </c>
      <c r="F3461" t="s">
        <v>24</v>
      </c>
      <c r="G3461" t="s">
        <v>25</v>
      </c>
      <c r="H3461">
        <v>24</v>
      </c>
      <c r="I3461" t="s">
        <v>99</v>
      </c>
      <c r="J3461" t="s">
        <v>38</v>
      </c>
    </row>
    <row r="3462" spans="1:10">
      <c r="A3462">
        <v>3461</v>
      </c>
      <c r="B3462" t="s">
        <v>2255</v>
      </c>
      <c r="C3462" t="s">
        <v>4243</v>
      </c>
      <c r="D3462" t="s">
        <v>4250</v>
      </c>
      <c r="E3462">
        <v>7</v>
      </c>
      <c r="F3462" t="s">
        <v>806</v>
      </c>
      <c r="G3462" t="s">
        <v>807</v>
      </c>
      <c r="H3462">
        <v>32</v>
      </c>
      <c r="I3462" t="s">
        <v>196</v>
      </c>
      <c r="J3462" t="s">
        <v>38</v>
      </c>
    </row>
    <row r="3463" spans="1:10">
      <c r="A3463">
        <v>3462</v>
      </c>
      <c r="B3463" t="s">
        <v>2255</v>
      </c>
      <c r="C3463" t="s">
        <v>4243</v>
      </c>
      <c r="D3463" t="s">
        <v>4251</v>
      </c>
      <c r="E3463">
        <v>8</v>
      </c>
      <c r="F3463" t="s">
        <v>46</v>
      </c>
      <c r="G3463" t="s">
        <v>47</v>
      </c>
      <c r="H3463">
        <v>32</v>
      </c>
      <c r="I3463" t="s">
        <v>9</v>
      </c>
      <c r="J3463" t="s">
        <v>38</v>
      </c>
    </row>
    <row r="3464" spans="1:10">
      <c r="A3464">
        <v>3463</v>
      </c>
      <c r="B3464" t="s">
        <v>2255</v>
      </c>
      <c r="C3464" t="s">
        <v>4243</v>
      </c>
      <c r="D3464" t="s">
        <v>4252</v>
      </c>
      <c r="E3464">
        <v>9</v>
      </c>
      <c r="F3464" t="s">
        <v>46</v>
      </c>
      <c r="G3464" t="s">
        <v>47</v>
      </c>
      <c r="H3464">
        <v>30</v>
      </c>
      <c r="I3464" t="s">
        <v>1584</v>
      </c>
      <c r="J3464" t="s">
        <v>38</v>
      </c>
    </row>
    <row r="3465" spans="1:10">
      <c r="A3465">
        <v>3464</v>
      </c>
      <c r="B3465" t="s">
        <v>2255</v>
      </c>
      <c r="C3465" t="s">
        <v>4243</v>
      </c>
      <c r="D3465" t="s">
        <v>4253</v>
      </c>
      <c r="E3465">
        <v>10</v>
      </c>
      <c r="F3465" t="s">
        <v>49</v>
      </c>
      <c r="G3465" t="s">
        <v>50</v>
      </c>
      <c r="H3465">
        <v>27</v>
      </c>
      <c r="I3465" t="s">
        <v>44</v>
      </c>
      <c r="J3465" t="s">
        <v>38</v>
      </c>
    </row>
    <row r="3466" spans="1:10">
      <c r="A3466">
        <v>3465</v>
      </c>
      <c r="B3466" t="s">
        <v>2255</v>
      </c>
      <c r="C3466" t="s">
        <v>4243</v>
      </c>
      <c r="D3466" t="s">
        <v>4254</v>
      </c>
      <c r="E3466">
        <v>11</v>
      </c>
      <c r="F3466" t="s">
        <v>1711</v>
      </c>
      <c r="G3466" t="s">
        <v>1712</v>
      </c>
      <c r="H3466">
        <v>28</v>
      </c>
      <c r="I3466" t="s">
        <v>26</v>
      </c>
      <c r="J3466" t="s">
        <v>22</v>
      </c>
    </row>
    <row r="3467" spans="1:10">
      <c r="A3467">
        <v>3466</v>
      </c>
      <c r="B3467" t="s">
        <v>2255</v>
      </c>
      <c r="C3467" t="s">
        <v>4243</v>
      </c>
      <c r="D3467" t="s">
        <v>4255</v>
      </c>
      <c r="E3467">
        <v>12</v>
      </c>
      <c r="F3467" t="s">
        <v>526</v>
      </c>
      <c r="G3467" t="s">
        <v>527</v>
      </c>
      <c r="H3467">
        <v>30</v>
      </c>
      <c r="I3467" t="s">
        <v>51</v>
      </c>
      <c r="J3467" t="s">
        <v>38</v>
      </c>
    </row>
    <row r="3468" spans="1:10">
      <c r="A3468">
        <v>3467</v>
      </c>
      <c r="B3468" t="s">
        <v>2255</v>
      </c>
      <c r="C3468" t="s">
        <v>4243</v>
      </c>
      <c r="D3468" t="s">
        <v>4256</v>
      </c>
      <c r="E3468">
        <v>13</v>
      </c>
      <c r="F3468" t="s">
        <v>1010</v>
      </c>
      <c r="G3468" t="s">
        <v>1011</v>
      </c>
      <c r="H3468">
        <v>28</v>
      </c>
      <c r="I3468" t="s">
        <v>99</v>
      </c>
      <c r="J3468" t="s">
        <v>38</v>
      </c>
    </row>
    <row r="3469" spans="1:10">
      <c r="A3469">
        <v>3468</v>
      </c>
      <c r="B3469" t="s">
        <v>2255</v>
      </c>
      <c r="C3469" t="s">
        <v>4243</v>
      </c>
      <c r="D3469" t="s">
        <v>4257</v>
      </c>
      <c r="E3469">
        <v>14</v>
      </c>
      <c r="F3469" t="s">
        <v>1070</v>
      </c>
      <c r="G3469" t="s">
        <v>1071</v>
      </c>
      <c r="H3469">
        <v>33</v>
      </c>
      <c r="I3469" t="s">
        <v>99</v>
      </c>
      <c r="J3469" t="s">
        <v>38</v>
      </c>
    </row>
    <row r="3470" spans="1:10">
      <c r="A3470">
        <v>3469</v>
      </c>
      <c r="B3470" t="s">
        <v>2255</v>
      </c>
      <c r="C3470" t="s">
        <v>4243</v>
      </c>
      <c r="D3470" t="s">
        <v>4258</v>
      </c>
      <c r="E3470">
        <v>15</v>
      </c>
      <c r="F3470" t="s">
        <v>433</v>
      </c>
      <c r="G3470" t="s">
        <v>434</v>
      </c>
      <c r="H3470">
        <v>26</v>
      </c>
      <c r="I3470" t="s">
        <v>44</v>
      </c>
      <c r="J3470" t="s">
        <v>38</v>
      </c>
    </row>
    <row r="3471" spans="1:10">
      <c r="A3471">
        <v>3470</v>
      </c>
      <c r="B3471" t="s">
        <v>2255</v>
      </c>
      <c r="C3471" t="s">
        <v>4243</v>
      </c>
      <c r="D3471" t="s">
        <v>4259</v>
      </c>
      <c r="E3471">
        <v>16</v>
      </c>
      <c r="F3471" t="s">
        <v>167</v>
      </c>
      <c r="G3471" t="s">
        <v>168</v>
      </c>
      <c r="H3471">
        <v>21</v>
      </c>
      <c r="I3471" t="s">
        <v>99</v>
      </c>
      <c r="J3471" t="s">
        <v>38</v>
      </c>
    </row>
    <row r="3472" spans="1:10">
      <c r="A3472">
        <v>3471</v>
      </c>
      <c r="B3472" t="s">
        <v>2255</v>
      </c>
      <c r="C3472" t="s">
        <v>4243</v>
      </c>
      <c r="D3472" t="s">
        <v>4260</v>
      </c>
      <c r="E3472">
        <v>17</v>
      </c>
      <c r="F3472" t="s">
        <v>170</v>
      </c>
      <c r="G3472" t="s">
        <v>171</v>
      </c>
      <c r="H3472">
        <v>29</v>
      </c>
      <c r="I3472" t="s">
        <v>51</v>
      </c>
      <c r="J3472" t="s">
        <v>38</v>
      </c>
    </row>
    <row r="3473" spans="1:10">
      <c r="A3473">
        <v>3472</v>
      </c>
      <c r="B3473" t="s">
        <v>2255</v>
      </c>
      <c r="C3473" t="s">
        <v>4243</v>
      </c>
      <c r="D3473" t="s">
        <v>4261</v>
      </c>
      <c r="E3473">
        <v>18</v>
      </c>
      <c r="F3473" t="s">
        <v>619</v>
      </c>
      <c r="G3473" t="s">
        <v>620</v>
      </c>
      <c r="H3473">
        <v>25</v>
      </c>
      <c r="I3473" t="s">
        <v>134</v>
      </c>
      <c r="J3473" t="s">
        <v>38</v>
      </c>
    </row>
    <row r="3474" spans="1:10">
      <c r="A3474">
        <v>3473</v>
      </c>
      <c r="B3474" t="s">
        <v>2255</v>
      </c>
      <c r="C3474" t="s">
        <v>4243</v>
      </c>
      <c r="D3474" t="s">
        <v>4262</v>
      </c>
      <c r="E3474">
        <v>19</v>
      </c>
      <c r="F3474" t="s">
        <v>181</v>
      </c>
      <c r="G3474" t="s">
        <v>182</v>
      </c>
      <c r="H3474">
        <v>23</v>
      </c>
      <c r="I3474" t="s">
        <v>179</v>
      </c>
      <c r="J3474" t="s">
        <v>22</v>
      </c>
    </row>
    <row r="3475" spans="1:10">
      <c r="A3475">
        <v>3474</v>
      </c>
      <c r="B3475" t="s">
        <v>2255</v>
      </c>
      <c r="C3475" t="s">
        <v>4243</v>
      </c>
      <c r="D3475" t="s">
        <v>4263</v>
      </c>
      <c r="E3475">
        <v>20</v>
      </c>
      <c r="F3475" t="s">
        <v>181</v>
      </c>
      <c r="G3475" t="s">
        <v>182</v>
      </c>
      <c r="H3475">
        <v>22</v>
      </c>
      <c r="I3475" t="s">
        <v>94</v>
      </c>
      <c r="J3475" t="s">
        <v>38</v>
      </c>
    </row>
    <row r="3476" spans="1:10">
      <c r="A3476">
        <v>3475</v>
      </c>
      <c r="B3476" t="s">
        <v>2255</v>
      </c>
      <c r="C3476" t="s">
        <v>4243</v>
      </c>
      <c r="D3476" t="s">
        <v>4264</v>
      </c>
      <c r="E3476">
        <v>21</v>
      </c>
      <c r="F3476" t="s">
        <v>1184</v>
      </c>
      <c r="G3476" t="s">
        <v>1185</v>
      </c>
      <c r="H3476">
        <v>21</v>
      </c>
      <c r="I3476" t="s">
        <v>175</v>
      </c>
      <c r="J3476" t="s">
        <v>38</v>
      </c>
    </row>
    <row r="3477" spans="1:10">
      <c r="A3477">
        <v>3476</v>
      </c>
      <c r="B3477" t="s">
        <v>2255</v>
      </c>
      <c r="C3477" t="s">
        <v>4243</v>
      </c>
      <c r="D3477" t="s">
        <v>4265</v>
      </c>
      <c r="E3477">
        <v>22</v>
      </c>
      <c r="F3477" t="s">
        <v>539</v>
      </c>
      <c r="G3477" t="s">
        <v>540</v>
      </c>
      <c r="H3477">
        <v>20</v>
      </c>
      <c r="I3477" t="s">
        <v>196</v>
      </c>
      <c r="J3477" t="s">
        <v>38</v>
      </c>
    </row>
    <row r="3478" spans="1:10">
      <c r="A3478">
        <v>3477</v>
      </c>
      <c r="B3478" t="s">
        <v>2255</v>
      </c>
      <c r="C3478" t="s">
        <v>4243</v>
      </c>
      <c r="D3478" t="s">
        <v>4266</v>
      </c>
      <c r="E3478">
        <v>23</v>
      </c>
      <c r="F3478" t="s">
        <v>893</v>
      </c>
      <c r="G3478" t="s">
        <v>894</v>
      </c>
      <c r="H3478">
        <v>20</v>
      </c>
      <c r="I3478" t="s">
        <v>44</v>
      </c>
      <c r="J3478" t="s">
        <v>528</v>
      </c>
    </row>
    <row r="3479" spans="1:10">
      <c r="A3479">
        <v>3478</v>
      </c>
      <c r="B3479" t="s">
        <v>2255</v>
      </c>
      <c r="C3479" t="s">
        <v>4243</v>
      </c>
      <c r="D3479" t="s">
        <v>4267</v>
      </c>
      <c r="E3479">
        <v>24</v>
      </c>
      <c r="F3479" t="s">
        <v>374</v>
      </c>
      <c r="G3479" t="s">
        <v>375</v>
      </c>
      <c r="H3479">
        <v>19</v>
      </c>
      <c r="I3479" t="s">
        <v>51</v>
      </c>
      <c r="J3479" t="s">
        <v>38</v>
      </c>
    </row>
    <row r="3480" spans="1:10">
      <c r="A3480">
        <v>3479</v>
      </c>
      <c r="B3480" t="s">
        <v>2255</v>
      </c>
      <c r="C3480" t="s">
        <v>4243</v>
      </c>
      <c r="D3480" t="s">
        <v>4268</v>
      </c>
      <c r="E3480">
        <v>25</v>
      </c>
      <c r="F3480" t="s">
        <v>3140</v>
      </c>
      <c r="G3480" t="s">
        <v>3141</v>
      </c>
      <c r="H3480">
        <v>21</v>
      </c>
      <c r="I3480" t="s">
        <v>99</v>
      </c>
      <c r="J3480" t="s">
        <v>38</v>
      </c>
    </row>
    <row r="3481" spans="1:10">
      <c r="A3481">
        <v>3480</v>
      </c>
      <c r="B3481" t="s">
        <v>2255</v>
      </c>
      <c r="C3481" t="s">
        <v>4243</v>
      </c>
      <c r="D3481" t="s">
        <v>4269</v>
      </c>
      <c r="E3481">
        <v>26</v>
      </c>
      <c r="F3481" t="s">
        <v>2284</v>
      </c>
      <c r="G3481" t="s">
        <v>2285</v>
      </c>
      <c r="H3481">
        <v>19</v>
      </c>
      <c r="I3481" t="s">
        <v>51</v>
      </c>
      <c r="J3481" t="s">
        <v>211</v>
      </c>
    </row>
    <row r="3482" spans="1:10">
      <c r="A3482">
        <v>3481</v>
      </c>
      <c r="B3482" t="s">
        <v>2255</v>
      </c>
      <c r="C3482" t="s">
        <v>4243</v>
      </c>
      <c r="D3482" t="s">
        <v>4270</v>
      </c>
      <c r="E3482">
        <v>27</v>
      </c>
      <c r="F3482" t="s">
        <v>2934</v>
      </c>
      <c r="G3482" t="s">
        <v>2935</v>
      </c>
      <c r="H3482">
        <v>18</v>
      </c>
      <c r="I3482" t="s">
        <v>14</v>
      </c>
      <c r="J3482" t="s">
        <v>38</v>
      </c>
    </row>
    <row r="3483" spans="1:10">
      <c r="A3483">
        <v>3482</v>
      </c>
      <c r="B3483" t="s">
        <v>2255</v>
      </c>
      <c r="C3483" t="s">
        <v>4243</v>
      </c>
      <c r="D3483" t="s">
        <v>3571</v>
      </c>
      <c r="E3483">
        <v>28</v>
      </c>
      <c r="F3483" t="s">
        <v>2550</v>
      </c>
      <c r="G3483" t="s">
        <v>2551</v>
      </c>
      <c r="H3483">
        <v>18</v>
      </c>
      <c r="I3483" t="s">
        <v>14</v>
      </c>
      <c r="J3483" t="s">
        <v>38</v>
      </c>
    </row>
    <row r="3484" spans="1:10">
      <c r="A3484">
        <v>3483</v>
      </c>
      <c r="B3484" t="s">
        <v>2255</v>
      </c>
      <c r="C3484" t="s">
        <v>4243</v>
      </c>
      <c r="D3484" t="s">
        <v>4271</v>
      </c>
      <c r="E3484">
        <v>29</v>
      </c>
      <c r="F3484" t="s">
        <v>2298</v>
      </c>
      <c r="G3484" t="s">
        <v>2299</v>
      </c>
      <c r="H3484">
        <v>16</v>
      </c>
      <c r="I3484" t="s">
        <v>21</v>
      </c>
      <c r="J3484" t="s">
        <v>38</v>
      </c>
    </row>
    <row r="3485" spans="1:10">
      <c r="A3485">
        <v>3484</v>
      </c>
      <c r="B3485" t="s">
        <v>2255</v>
      </c>
      <c r="C3485" t="s">
        <v>4243</v>
      </c>
      <c r="D3485" t="s">
        <v>4272</v>
      </c>
      <c r="E3485">
        <v>30</v>
      </c>
      <c r="F3485" t="s">
        <v>551</v>
      </c>
      <c r="G3485" t="s">
        <v>552</v>
      </c>
      <c r="H3485">
        <v>20</v>
      </c>
      <c r="I3485" t="s">
        <v>94</v>
      </c>
      <c r="J3485" t="s">
        <v>38</v>
      </c>
    </row>
    <row r="3486" spans="1:10">
      <c r="A3486">
        <v>3485</v>
      </c>
      <c r="B3486" t="s">
        <v>2255</v>
      </c>
      <c r="C3486" t="s">
        <v>4243</v>
      </c>
      <c r="D3486" t="s">
        <v>4273</v>
      </c>
      <c r="E3486">
        <v>31</v>
      </c>
      <c r="F3486" t="s">
        <v>2949</v>
      </c>
      <c r="G3486" t="s">
        <v>2950</v>
      </c>
      <c r="H3486">
        <v>24</v>
      </c>
      <c r="I3486" t="s">
        <v>179</v>
      </c>
      <c r="J3486" t="s">
        <v>38</v>
      </c>
    </row>
    <row r="3487" spans="1:10">
      <c r="A3487">
        <v>3486</v>
      </c>
      <c r="B3487" t="s">
        <v>2255</v>
      </c>
      <c r="C3487" t="s">
        <v>4243</v>
      </c>
      <c r="D3487" t="s">
        <v>4274</v>
      </c>
      <c r="E3487">
        <v>32</v>
      </c>
      <c r="F3487" t="s">
        <v>554</v>
      </c>
      <c r="G3487" t="s">
        <v>555</v>
      </c>
      <c r="H3487">
        <v>21</v>
      </c>
      <c r="I3487" t="s">
        <v>44</v>
      </c>
      <c r="J3487" t="s">
        <v>38</v>
      </c>
    </row>
    <row r="3488" spans="1:10">
      <c r="A3488">
        <v>3487</v>
      </c>
      <c r="B3488" t="s">
        <v>2255</v>
      </c>
      <c r="C3488" t="s">
        <v>4243</v>
      </c>
      <c r="D3488" t="s">
        <v>4275</v>
      </c>
      <c r="E3488">
        <v>33</v>
      </c>
      <c r="F3488" t="s">
        <v>2496</v>
      </c>
      <c r="G3488" t="s">
        <v>2497</v>
      </c>
      <c r="H3488">
        <v>20</v>
      </c>
      <c r="I3488" t="s">
        <v>14</v>
      </c>
      <c r="J3488" t="s">
        <v>38</v>
      </c>
    </row>
    <row r="3489" spans="1:10">
      <c r="A3489">
        <v>3488</v>
      </c>
      <c r="B3489" t="s">
        <v>2255</v>
      </c>
      <c r="C3489" t="s">
        <v>4243</v>
      </c>
      <c r="D3489" t="s">
        <v>4276</v>
      </c>
      <c r="E3489">
        <v>34</v>
      </c>
      <c r="F3489" t="s">
        <v>2496</v>
      </c>
      <c r="G3489" t="s">
        <v>2497</v>
      </c>
      <c r="H3489">
        <v>21</v>
      </c>
      <c r="I3489" t="s">
        <v>9</v>
      </c>
      <c r="J3489" t="s">
        <v>38</v>
      </c>
    </row>
    <row r="3490" spans="1:10">
      <c r="A3490">
        <v>3489</v>
      </c>
      <c r="B3490" t="s">
        <v>2255</v>
      </c>
      <c r="C3490" t="s">
        <v>4243</v>
      </c>
      <c r="D3490" t="s">
        <v>4277</v>
      </c>
      <c r="E3490">
        <v>35</v>
      </c>
      <c r="F3490" t="s">
        <v>2496</v>
      </c>
      <c r="G3490" t="s">
        <v>2497</v>
      </c>
      <c r="H3490">
        <v>22</v>
      </c>
      <c r="I3490" t="s">
        <v>9</v>
      </c>
      <c r="J3490" t="s">
        <v>38</v>
      </c>
    </row>
    <row r="3491" spans="1:10">
      <c r="A3491">
        <v>3490</v>
      </c>
      <c r="B3491" t="s">
        <v>2255</v>
      </c>
      <c r="C3491" t="s">
        <v>4243</v>
      </c>
      <c r="D3491" t="s">
        <v>4278</v>
      </c>
      <c r="E3491">
        <v>36</v>
      </c>
      <c r="F3491" t="s">
        <v>461</v>
      </c>
      <c r="G3491" t="s">
        <v>462</v>
      </c>
      <c r="H3491">
        <v>21</v>
      </c>
      <c r="I3491" t="s">
        <v>9</v>
      </c>
      <c r="J3491" t="s">
        <v>38</v>
      </c>
    </row>
    <row r="3492" spans="1:10">
      <c r="A3492">
        <v>3491</v>
      </c>
      <c r="B3492" t="s">
        <v>2255</v>
      </c>
      <c r="C3492" t="s">
        <v>4243</v>
      </c>
      <c r="D3492" t="s">
        <v>4279</v>
      </c>
      <c r="E3492">
        <v>37</v>
      </c>
      <c r="F3492" t="s">
        <v>899</v>
      </c>
      <c r="G3492" t="s">
        <v>900</v>
      </c>
      <c r="H3492">
        <v>17</v>
      </c>
      <c r="I3492" t="s">
        <v>99</v>
      </c>
      <c r="J3492" t="s">
        <v>38</v>
      </c>
    </row>
    <row r="3493" spans="1:10">
      <c r="A3493">
        <v>3492</v>
      </c>
      <c r="B3493" t="s">
        <v>2255</v>
      </c>
      <c r="C3493" t="s">
        <v>4243</v>
      </c>
      <c r="D3493" t="s">
        <v>4280</v>
      </c>
      <c r="E3493">
        <v>38</v>
      </c>
      <c r="F3493" t="s">
        <v>825</v>
      </c>
      <c r="G3493" t="s">
        <v>826</v>
      </c>
      <c r="H3493">
        <v>20</v>
      </c>
      <c r="I3493" t="s">
        <v>19</v>
      </c>
      <c r="J3493" t="s">
        <v>38</v>
      </c>
    </row>
    <row r="3494" spans="1:10">
      <c r="A3494">
        <v>3493</v>
      </c>
      <c r="B3494" t="s">
        <v>2255</v>
      </c>
      <c r="C3494" t="s">
        <v>4243</v>
      </c>
      <c r="D3494" t="s">
        <v>4281</v>
      </c>
      <c r="E3494">
        <v>39</v>
      </c>
      <c r="F3494" t="s">
        <v>2311</v>
      </c>
      <c r="G3494" t="s">
        <v>2312</v>
      </c>
      <c r="H3494">
        <v>21</v>
      </c>
      <c r="I3494" t="s">
        <v>14</v>
      </c>
      <c r="J3494" t="s">
        <v>38</v>
      </c>
    </row>
    <row r="3495" spans="1:10">
      <c r="A3495">
        <v>3494</v>
      </c>
      <c r="B3495" t="s">
        <v>2255</v>
      </c>
      <c r="C3495" t="s">
        <v>4243</v>
      </c>
      <c r="D3495" t="s">
        <v>4282</v>
      </c>
      <c r="E3495">
        <v>40</v>
      </c>
      <c r="F3495" t="s">
        <v>1193</v>
      </c>
      <c r="G3495" t="s">
        <v>1194</v>
      </c>
      <c r="H3495">
        <v>19</v>
      </c>
      <c r="I3495" t="s">
        <v>131</v>
      </c>
      <c r="J3495" t="s">
        <v>38</v>
      </c>
    </row>
    <row r="3496" spans="1:10">
      <c r="A3496">
        <v>3495</v>
      </c>
      <c r="B3496" t="s">
        <v>2255</v>
      </c>
      <c r="C3496" t="s">
        <v>4243</v>
      </c>
      <c r="D3496" t="s">
        <v>4283</v>
      </c>
      <c r="E3496">
        <v>41</v>
      </c>
      <c r="F3496" t="s">
        <v>464</v>
      </c>
      <c r="G3496" t="s">
        <v>465</v>
      </c>
      <c r="H3496">
        <v>17</v>
      </c>
      <c r="I3496" t="s">
        <v>30</v>
      </c>
      <c r="J3496" t="s">
        <v>38</v>
      </c>
    </row>
    <row r="3497" spans="1:10">
      <c r="A3497">
        <v>3496</v>
      </c>
      <c r="B3497" t="s">
        <v>2255</v>
      </c>
      <c r="C3497" t="s">
        <v>4243</v>
      </c>
      <c r="D3497" t="s">
        <v>4284</v>
      </c>
      <c r="E3497">
        <v>42</v>
      </c>
      <c r="F3497" t="s">
        <v>1322</v>
      </c>
      <c r="G3497" t="s">
        <v>1323</v>
      </c>
      <c r="H3497">
        <v>16</v>
      </c>
      <c r="I3497" t="s">
        <v>144</v>
      </c>
      <c r="J3497" t="s">
        <v>38</v>
      </c>
    </row>
    <row r="3498" spans="1:10">
      <c r="A3498">
        <v>3497</v>
      </c>
      <c r="B3498" t="s">
        <v>2255</v>
      </c>
      <c r="C3498" t="s">
        <v>4243</v>
      </c>
      <c r="D3498" t="s">
        <v>4285</v>
      </c>
      <c r="E3498">
        <v>43</v>
      </c>
      <c r="F3498" t="s">
        <v>2775</v>
      </c>
      <c r="G3498" t="s">
        <v>2776</v>
      </c>
      <c r="H3498">
        <v>18</v>
      </c>
      <c r="I3498" t="s">
        <v>99</v>
      </c>
      <c r="J3498" t="s">
        <v>38</v>
      </c>
    </row>
    <row r="3499" spans="1:10">
      <c r="A3499">
        <v>3498</v>
      </c>
      <c r="B3499" t="s">
        <v>2255</v>
      </c>
      <c r="C3499" t="s">
        <v>4243</v>
      </c>
      <c r="D3499" t="s">
        <v>4286</v>
      </c>
      <c r="E3499">
        <v>44</v>
      </c>
      <c r="F3499" t="s">
        <v>3352</v>
      </c>
      <c r="G3499" t="s">
        <v>3353</v>
      </c>
      <c r="H3499">
        <v>21</v>
      </c>
      <c r="I3499" t="s">
        <v>19</v>
      </c>
      <c r="J3499" t="s">
        <v>38</v>
      </c>
    </row>
    <row r="3500" spans="1:10">
      <c r="A3500">
        <v>3499</v>
      </c>
      <c r="B3500" t="s">
        <v>2255</v>
      </c>
      <c r="C3500" t="s">
        <v>4243</v>
      </c>
      <c r="D3500" t="s">
        <v>4287</v>
      </c>
      <c r="E3500">
        <v>45</v>
      </c>
      <c r="F3500" t="s">
        <v>1031</v>
      </c>
      <c r="G3500" t="s">
        <v>1032</v>
      </c>
      <c r="H3500">
        <v>20</v>
      </c>
      <c r="I3500" t="s">
        <v>196</v>
      </c>
      <c r="J3500" t="s">
        <v>38</v>
      </c>
    </row>
    <row r="3501" spans="1:10">
      <c r="A3501">
        <v>3500</v>
      </c>
      <c r="B3501" t="s">
        <v>2255</v>
      </c>
      <c r="C3501" t="s">
        <v>4243</v>
      </c>
      <c r="D3501" t="s">
        <v>4288</v>
      </c>
      <c r="E3501">
        <v>46</v>
      </c>
      <c r="F3501" t="s">
        <v>1031</v>
      </c>
      <c r="G3501" t="s">
        <v>1032</v>
      </c>
      <c r="H3501">
        <v>19</v>
      </c>
      <c r="I3501" t="s">
        <v>30</v>
      </c>
      <c r="J3501" t="s">
        <v>38</v>
      </c>
    </row>
    <row r="3502" spans="1:10">
      <c r="A3502">
        <v>3501</v>
      </c>
      <c r="B3502" t="s">
        <v>2255</v>
      </c>
      <c r="C3502" t="s">
        <v>4243</v>
      </c>
      <c r="D3502" t="s">
        <v>4289</v>
      </c>
      <c r="E3502">
        <v>47</v>
      </c>
      <c r="F3502" t="s">
        <v>90</v>
      </c>
      <c r="G3502" t="s">
        <v>91</v>
      </c>
      <c r="H3502">
        <v>18</v>
      </c>
      <c r="I3502" t="s">
        <v>99</v>
      </c>
      <c r="J3502" t="s">
        <v>38</v>
      </c>
    </row>
    <row r="3503" spans="1:10">
      <c r="A3503">
        <v>3502</v>
      </c>
      <c r="B3503" t="s">
        <v>2255</v>
      </c>
      <c r="C3503" t="s">
        <v>4243</v>
      </c>
      <c r="D3503" t="s">
        <v>4290</v>
      </c>
      <c r="E3503">
        <v>48</v>
      </c>
      <c r="F3503" t="s">
        <v>90</v>
      </c>
      <c r="G3503" t="s">
        <v>91</v>
      </c>
      <c r="H3503">
        <v>16</v>
      </c>
      <c r="I3503" t="s">
        <v>9</v>
      </c>
      <c r="J3503" t="s">
        <v>358</v>
      </c>
    </row>
    <row r="3504" spans="1:10">
      <c r="A3504">
        <v>3503</v>
      </c>
      <c r="B3504" t="s">
        <v>2255</v>
      </c>
      <c r="C3504" t="s">
        <v>4243</v>
      </c>
      <c r="D3504" t="s">
        <v>4291</v>
      </c>
      <c r="E3504">
        <v>49</v>
      </c>
      <c r="F3504" t="s">
        <v>380</v>
      </c>
      <c r="G3504" t="s">
        <v>381</v>
      </c>
      <c r="H3504">
        <v>18</v>
      </c>
      <c r="I3504" t="s">
        <v>19</v>
      </c>
      <c r="J3504" t="s">
        <v>38</v>
      </c>
    </row>
    <row r="3505" spans="1:10">
      <c r="A3505">
        <v>3504</v>
      </c>
      <c r="B3505" t="s">
        <v>2255</v>
      </c>
      <c r="C3505" t="s">
        <v>4243</v>
      </c>
      <c r="D3505" t="s">
        <v>4292</v>
      </c>
      <c r="E3505">
        <v>50</v>
      </c>
      <c r="F3505" t="s">
        <v>194</v>
      </c>
      <c r="G3505" t="s">
        <v>195</v>
      </c>
      <c r="H3505">
        <v>18</v>
      </c>
      <c r="I3505" t="s">
        <v>144</v>
      </c>
      <c r="J3505" t="s">
        <v>38</v>
      </c>
    </row>
    <row r="3506" spans="1:10">
      <c r="A3506">
        <v>3505</v>
      </c>
      <c r="B3506" t="s">
        <v>2255</v>
      </c>
      <c r="C3506" t="s">
        <v>4243</v>
      </c>
      <c r="D3506" t="s">
        <v>4293</v>
      </c>
      <c r="E3506">
        <v>51</v>
      </c>
      <c r="F3506" t="s">
        <v>194</v>
      </c>
      <c r="G3506" t="s">
        <v>195</v>
      </c>
      <c r="H3506">
        <v>18</v>
      </c>
      <c r="I3506" t="s">
        <v>30</v>
      </c>
      <c r="J3506" t="s">
        <v>38</v>
      </c>
    </row>
    <row r="3507" spans="1:10">
      <c r="A3507">
        <v>3506</v>
      </c>
      <c r="B3507" t="s">
        <v>2255</v>
      </c>
      <c r="C3507" t="s">
        <v>4243</v>
      </c>
      <c r="D3507" t="s">
        <v>4294</v>
      </c>
      <c r="E3507">
        <v>52</v>
      </c>
      <c r="F3507" t="s">
        <v>198</v>
      </c>
      <c r="G3507" t="s">
        <v>199</v>
      </c>
      <c r="H3507">
        <v>18</v>
      </c>
      <c r="I3507" t="s">
        <v>131</v>
      </c>
      <c r="J3507" t="s">
        <v>38</v>
      </c>
    </row>
    <row r="3508" spans="1:10">
      <c r="A3508">
        <v>3507</v>
      </c>
      <c r="B3508" t="s">
        <v>2255</v>
      </c>
      <c r="C3508" t="s">
        <v>4243</v>
      </c>
      <c r="D3508" t="s">
        <v>4295</v>
      </c>
      <c r="E3508">
        <v>53</v>
      </c>
      <c r="F3508" t="s">
        <v>2318</v>
      </c>
      <c r="G3508" t="s">
        <v>691</v>
      </c>
      <c r="H3508">
        <v>20</v>
      </c>
      <c r="I3508" t="s">
        <v>14</v>
      </c>
      <c r="J3508" t="s">
        <v>38</v>
      </c>
    </row>
    <row r="3509" spans="1:10">
      <c r="A3509">
        <v>3508</v>
      </c>
      <c r="B3509" t="s">
        <v>2255</v>
      </c>
      <c r="C3509" t="s">
        <v>4243</v>
      </c>
      <c r="D3509" t="s">
        <v>4296</v>
      </c>
      <c r="E3509">
        <v>54</v>
      </c>
      <c r="F3509" t="s">
        <v>2318</v>
      </c>
      <c r="G3509" t="s">
        <v>691</v>
      </c>
      <c r="H3509">
        <v>19</v>
      </c>
      <c r="I3509" t="s">
        <v>14</v>
      </c>
      <c r="J3509" t="s">
        <v>38</v>
      </c>
    </row>
    <row r="3510" spans="1:10">
      <c r="A3510">
        <v>3509</v>
      </c>
      <c r="B3510" t="s">
        <v>2255</v>
      </c>
      <c r="C3510" t="s">
        <v>4243</v>
      </c>
      <c r="D3510" t="s">
        <v>4297</v>
      </c>
      <c r="E3510">
        <v>55</v>
      </c>
      <c r="F3510" t="s">
        <v>2318</v>
      </c>
      <c r="G3510" t="s">
        <v>691</v>
      </c>
      <c r="H3510">
        <v>20</v>
      </c>
      <c r="I3510" t="s">
        <v>35</v>
      </c>
      <c r="J3510" t="s">
        <v>38</v>
      </c>
    </row>
    <row r="3511" spans="1:10">
      <c r="A3511">
        <v>3510</v>
      </c>
      <c r="B3511" t="s">
        <v>2255</v>
      </c>
      <c r="C3511" t="s">
        <v>4243</v>
      </c>
      <c r="D3511" t="s">
        <v>4298</v>
      </c>
      <c r="E3511">
        <v>56</v>
      </c>
      <c r="F3511" t="s">
        <v>2318</v>
      </c>
      <c r="G3511" t="s">
        <v>691</v>
      </c>
      <c r="H3511">
        <v>19</v>
      </c>
      <c r="I3511" t="s">
        <v>9</v>
      </c>
      <c r="J3511" t="s">
        <v>38</v>
      </c>
    </row>
    <row r="3512" spans="1:10">
      <c r="A3512">
        <v>3511</v>
      </c>
      <c r="B3512" t="s">
        <v>2255</v>
      </c>
      <c r="C3512" t="s">
        <v>4243</v>
      </c>
      <c r="D3512" t="s">
        <v>4299</v>
      </c>
      <c r="E3512">
        <v>57</v>
      </c>
      <c r="F3512" t="s">
        <v>2318</v>
      </c>
      <c r="G3512" t="s">
        <v>691</v>
      </c>
      <c r="H3512">
        <v>20</v>
      </c>
      <c r="I3512" t="s">
        <v>175</v>
      </c>
      <c r="J3512" t="s">
        <v>38</v>
      </c>
    </row>
    <row r="3513" spans="1:10">
      <c r="A3513">
        <v>3512</v>
      </c>
      <c r="B3513" t="s">
        <v>2255</v>
      </c>
      <c r="C3513" t="s">
        <v>4243</v>
      </c>
      <c r="D3513" t="s">
        <v>4300</v>
      </c>
      <c r="E3513">
        <v>58</v>
      </c>
      <c r="F3513" t="s">
        <v>2318</v>
      </c>
      <c r="G3513" t="s">
        <v>691</v>
      </c>
      <c r="H3513">
        <v>20</v>
      </c>
      <c r="I3513" t="s">
        <v>1130</v>
      </c>
      <c r="J3513" t="s">
        <v>38</v>
      </c>
    </row>
    <row r="3514" spans="1:10">
      <c r="A3514">
        <v>3513</v>
      </c>
      <c r="B3514" t="s">
        <v>2255</v>
      </c>
      <c r="C3514" t="s">
        <v>4243</v>
      </c>
      <c r="D3514" t="s">
        <v>4301</v>
      </c>
      <c r="E3514">
        <v>59</v>
      </c>
      <c r="F3514" t="s">
        <v>2318</v>
      </c>
      <c r="G3514" t="s">
        <v>691</v>
      </c>
      <c r="H3514">
        <v>19</v>
      </c>
      <c r="I3514" t="s">
        <v>99</v>
      </c>
      <c r="J3514" t="s">
        <v>38</v>
      </c>
    </row>
    <row r="3515" spans="1:10">
      <c r="A3515">
        <v>3514</v>
      </c>
      <c r="B3515" t="s">
        <v>2255</v>
      </c>
      <c r="C3515" t="s">
        <v>4243</v>
      </c>
      <c r="D3515" t="s">
        <v>4302</v>
      </c>
      <c r="E3515">
        <v>60</v>
      </c>
      <c r="F3515" t="s">
        <v>2318</v>
      </c>
      <c r="G3515" t="s">
        <v>691</v>
      </c>
      <c r="H3515">
        <v>20</v>
      </c>
      <c r="I3515" t="s">
        <v>175</v>
      </c>
      <c r="J3515" t="s">
        <v>38</v>
      </c>
    </row>
    <row r="3516" spans="1:10">
      <c r="A3516">
        <v>3515</v>
      </c>
      <c r="B3516" t="s">
        <v>2255</v>
      </c>
      <c r="C3516" t="s">
        <v>4243</v>
      </c>
      <c r="D3516" t="s">
        <v>4303</v>
      </c>
      <c r="E3516">
        <v>61</v>
      </c>
      <c r="F3516" t="s">
        <v>2318</v>
      </c>
      <c r="G3516" t="s">
        <v>691</v>
      </c>
      <c r="H3516">
        <v>20</v>
      </c>
      <c r="I3516" t="s">
        <v>14</v>
      </c>
      <c r="J3516" t="s">
        <v>38</v>
      </c>
    </row>
    <row r="3517" spans="1:10">
      <c r="A3517">
        <v>3516</v>
      </c>
      <c r="B3517" t="s">
        <v>2255</v>
      </c>
      <c r="C3517" t="s">
        <v>4243</v>
      </c>
      <c r="D3517" t="s">
        <v>4304</v>
      </c>
      <c r="E3517">
        <v>62</v>
      </c>
      <c r="F3517" t="s">
        <v>2318</v>
      </c>
      <c r="G3517" t="s">
        <v>691</v>
      </c>
      <c r="H3517">
        <v>18</v>
      </c>
      <c r="I3517" t="s">
        <v>14</v>
      </c>
      <c r="J3517" t="s">
        <v>38</v>
      </c>
    </row>
    <row r="3518" spans="1:10">
      <c r="A3518">
        <v>3517</v>
      </c>
      <c r="B3518" t="s">
        <v>2255</v>
      </c>
      <c r="C3518" t="s">
        <v>4243</v>
      </c>
      <c r="D3518" t="s">
        <v>4305</v>
      </c>
      <c r="E3518">
        <v>63</v>
      </c>
      <c r="F3518" t="s">
        <v>2318</v>
      </c>
      <c r="G3518" t="s">
        <v>691</v>
      </c>
      <c r="H3518">
        <v>19</v>
      </c>
      <c r="I3518" t="s">
        <v>131</v>
      </c>
      <c r="J3518" t="s">
        <v>38</v>
      </c>
    </row>
    <row r="3519" spans="1:10">
      <c r="A3519">
        <v>3518</v>
      </c>
      <c r="B3519" t="s">
        <v>2255</v>
      </c>
      <c r="C3519" t="s">
        <v>4243</v>
      </c>
      <c r="D3519" t="s">
        <v>4306</v>
      </c>
      <c r="E3519">
        <v>64</v>
      </c>
      <c r="F3519" t="s">
        <v>2318</v>
      </c>
      <c r="G3519" t="s">
        <v>691</v>
      </c>
      <c r="H3519">
        <v>18</v>
      </c>
      <c r="I3519" t="s">
        <v>51</v>
      </c>
      <c r="J3519" t="s">
        <v>38</v>
      </c>
    </row>
    <row r="3520" spans="1:10">
      <c r="A3520">
        <v>3519</v>
      </c>
      <c r="B3520" t="s">
        <v>2255</v>
      </c>
      <c r="C3520" t="s">
        <v>4243</v>
      </c>
      <c r="D3520" t="s">
        <v>4307</v>
      </c>
      <c r="E3520">
        <v>65</v>
      </c>
      <c r="F3520" t="s">
        <v>2318</v>
      </c>
      <c r="G3520" t="s">
        <v>691</v>
      </c>
      <c r="H3520">
        <v>19</v>
      </c>
      <c r="I3520" t="s">
        <v>60</v>
      </c>
      <c r="J3520" t="s">
        <v>38</v>
      </c>
    </row>
    <row r="3521" spans="1:10">
      <c r="A3521">
        <v>3520</v>
      </c>
      <c r="B3521" t="s">
        <v>2255</v>
      </c>
      <c r="C3521" t="s">
        <v>4243</v>
      </c>
      <c r="D3521" t="s">
        <v>4308</v>
      </c>
      <c r="E3521">
        <v>66</v>
      </c>
      <c r="F3521" t="s">
        <v>2318</v>
      </c>
      <c r="G3521" t="s">
        <v>691</v>
      </c>
      <c r="H3521">
        <v>19</v>
      </c>
      <c r="I3521" t="s">
        <v>21</v>
      </c>
      <c r="J3521" t="s">
        <v>38</v>
      </c>
    </row>
    <row r="3522" spans="1:10">
      <c r="A3522">
        <v>3521</v>
      </c>
      <c r="B3522" t="s">
        <v>2255</v>
      </c>
      <c r="C3522" t="s">
        <v>4243</v>
      </c>
      <c r="D3522" t="s">
        <v>4309</v>
      </c>
      <c r="E3522">
        <v>67</v>
      </c>
      <c r="F3522" t="s">
        <v>2318</v>
      </c>
      <c r="G3522" t="s">
        <v>691</v>
      </c>
      <c r="H3522">
        <v>17</v>
      </c>
      <c r="I3522" t="s">
        <v>9</v>
      </c>
      <c r="J3522" t="s">
        <v>38</v>
      </c>
    </row>
    <row r="3523" spans="1:10">
      <c r="A3523">
        <v>3522</v>
      </c>
      <c r="B3523" t="s">
        <v>2255</v>
      </c>
      <c r="C3523" t="s">
        <v>4243</v>
      </c>
      <c r="D3523" t="s">
        <v>4310</v>
      </c>
      <c r="E3523">
        <v>68</v>
      </c>
      <c r="F3523" t="s">
        <v>2318</v>
      </c>
      <c r="G3523" t="s">
        <v>691</v>
      </c>
      <c r="H3523">
        <v>18</v>
      </c>
      <c r="I3523" t="s">
        <v>196</v>
      </c>
      <c r="J3523" t="s">
        <v>38</v>
      </c>
    </row>
    <row r="3524" spans="1:10">
      <c r="A3524">
        <v>3523</v>
      </c>
      <c r="B3524" t="s">
        <v>2255</v>
      </c>
      <c r="C3524" t="s">
        <v>4243</v>
      </c>
      <c r="D3524" t="s">
        <v>4311</v>
      </c>
      <c r="E3524">
        <v>69</v>
      </c>
      <c r="F3524" t="s">
        <v>2318</v>
      </c>
      <c r="G3524" t="s">
        <v>691</v>
      </c>
      <c r="H3524">
        <v>18</v>
      </c>
      <c r="I3524" t="s">
        <v>14</v>
      </c>
      <c r="J3524" t="s">
        <v>38</v>
      </c>
    </row>
    <row r="3525" spans="1:10">
      <c r="A3525">
        <v>3524</v>
      </c>
      <c r="B3525" t="s">
        <v>2255</v>
      </c>
      <c r="C3525" t="s">
        <v>4243</v>
      </c>
      <c r="D3525" t="s">
        <v>4312</v>
      </c>
      <c r="E3525">
        <v>70</v>
      </c>
      <c r="F3525" t="s">
        <v>2318</v>
      </c>
      <c r="G3525" t="s">
        <v>691</v>
      </c>
      <c r="H3525">
        <v>19</v>
      </c>
      <c r="I3525" t="s">
        <v>131</v>
      </c>
      <c r="J3525" t="s">
        <v>38</v>
      </c>
    </row>
    <row r="3526" spans="1:10">
      <c r="A3526">
        <v>3525</v>
      </c>
      <c r="B3526" t="s">
        <v>2255</v>
      </c>
      <c r="C3526" t="s">
        <v>4243</v>
      </c>
      <c r="D3526" t="s">
        <v>4313</v>
      </c>
      <c r="E3526">
        <v>71</v>
      </c>
      <c r="F3526" t="s">
        <v>2318</v>
      </c>
      <c r="G3526" t="s">
        <v>691</v>
      </c>
      <c r="H3526">
        <v>18</v>
      </c>
      <c r="I3526" t="s">
        <v>131</v>
      </c>
      <c r="J3526" t="s">
        <v>38</v>
      </c>
    </row>
    <row r="3527" spans="1:10">
      <c r="A3527">
        <v>3526</v>
      </c>
      <c r="B3527" t="s">
        <v>2255</v>
      </c>
      <c r="C3527" t="s">
        <v>4243</v>
      </c>
      <c r="D3527" t="s">
        <v>4314</v>
      </c>
      <c r="E3527">
        <v>72</v>
      </c>
      <c r="F3527" t="s">
        <v>2318</v>
      </c>
      <c r="G3527" t="s">
        <v>691</v>
      </c>
      <c r="H3527">
        <v>17</v>
      </c>
      <c r="I3527" t="s">
        <v>26</v>
      </c>
      <c r="J3527" t="s">
        <v>38</v>
      </c>
    </row>
    <row r="3528" spans="1:10">
      <c r="A3528">
        <v>3527</v>
      </c>
      <c r="B3528" t="s">
        <v>2255</v>
      </c>
      <c r="C3528" t="s">
        <v>4243</v>
      </c>
      <c r="D3528" t="s">
        <v>4315</v>
      </c>
      <c r="E3528">
        <v>73</v>
      </c>
      <c r="F3528" t="s">
        <v>2318</v>
      </c>
      <c r="G3528" t="s">
        <v>691</v>
      </c>
      <c r="H3528">
        <v>18</v>
      </c>
      <c r="I3528" t="s">
        <v>94</v>
      </c>
      <c r="J3528" t="s">
        <v>38</v>
      </c>
    </row>
    <row r="3529" spans="1:10">
      <c r="A3529">
        <v>3528</v>
      </c>
      <c r="B3529" t="s">
        <v>2255</v>
      </c>
      <c r="C3529" t="s">
        <v>4243</v>
      </c>
      <c r="D3529" t="s">
        <v>4316</v>
      </c>
      <c r="E3529">
        <v>74</v>
      </c>
      <c r="F3529" t="s">
        <v>2318</v>
      </c>
      <c r="G3529" t="s">
        <v>691</v>
      </c>
      <c r="H3529">
        <v>19</v>
      </c>
      <c r="I3529" t="s">
        <v>21</v>
      </c>
      <c r="J3529" t="s">
        <v>38</v>
      </c>
    </row>
    <row r="3530" spans="1:10">
      <c r="A3530">
        <v>3529</v>
      </c>
      <c r="B3530" t="s">
        <v>2255</v>
      </c>
      <c r="C3530" t="s">
        <v>4243</v>
      </c>
      <c r="D3530" t="s">
        <v>4317</v>
      </c>
      <c r="E3530">
        <v>75</v>
      </c>
      <c r="F3530" t="s">
        <v>2318</v>
      </c>
      <c r="G3530" t="s">
        <v>691</v>
      </c>
      <c r="H3530">
        <v>19</v>
      </c>
      <c r="I3530" t="s">
        <v>9</v>
      </c>
      <c r="J3530" t="s">
        <v>38</v>
      </c>
    </row>
    <row r="3531" spans="1:10">
      <c r="A3531">
        <v>3530</v>
      </c>
      <c r="B3531" t="s">
        <v>2255</v>
      </c>
      <c r="C3531" t="s">
        <v>4243</v>
      </c>
      <c r="D3531" t="s">
        <v>4318</v>
      </c>
      <c r="E3531">
        <v>76</v>
      </c>
      <c r="F3531" t="s">
        <v>2318</v>
      </c>
      <c r="G3531" t="s">
        <v>691</v>
      </c>
      <c r="H3531">
        <v>18</v>
      </c>
      <c r="I3531" t="s">
        <v>14</v>
      </c>
      <c r="J3531" t="s">
        <v>38</v>
      </c>
    </row>
    <row r="3532" spans="1:10">
      <c r="A3532">
        <v>3531</v>
      </c>
      <c r="B3532" t="s">
        <v>2255</v>
      </c>
      <c r="C3532" t="s">
        <v>4243</v>
      </c>
      <c r="D3532" t="s">
        <v>4319</v>
      </c>
      <c r="E3532">
        <v>77</v>
      </c>
      <c r="F3532" t="s">
        <v>2318</v>
      </c>
      <c r="G3532" t="s">
        <v>691</v>
      </c>
      <c r="H3532">
        <v>20</v>
      </c>
      <c r="I3532" t="s">
        <v>14</v>
      </c>
      <c r="J3532" t="s">
        <v>38</v>
      </c>
    </row>
    <row r="3533" spans="1:10">
      <c r="A3533">
        <v>3532</v>
      </c>
      <c r="B3533" t="s">
        <v>2255</v>
      </c>
      <c r="C3533" t="s">
        <v>4243</v>
      </c>
      <c r="D3533" t="s">
        <v>4320</v>
      </c>
      <c r="E3533">
        <v>78</v>
      </c>
      <c r="F3533" t="s">
        <v>2318</v>
      </c>
      <c r="G3533" t="s">
        <v>691</v>
      </c>
      <c r="H3533">
        <v>17</v>
      </c>
      <c r="I3533" t="s">
        <v>44</v>
      </c>
      <c r="J3533" t="s">
        <v>38</v>
      </c>
    </row>
    <row r="3534" spans="1:10">
      <c r="A3534">
        <v>3533</v>
      </c>
      <c r="B3534" t="s">
        <v>2255</v>
      </c>
      <c r="C3534" t="s">
        <v>4243</v>
      </c>
      <c r="D3534" t="s">
        <v>4321</v>
      </c>
      <c r="E3534">
        <v>79</v>
      </c>
      <c r="F3534" t="s">
        <v>2318</v>
      </c>
      <c r="G3534" t="s">
        <v>691</v>
      </c>
      <c r="H3534">
        <v>18</v>
      </c>
      <c r="I3534" t="s">
        <v>175</v>
      </c>
      <c r="J3534" t="s">
        <v>38</v>
      </c>
    </row>
    <row r="3535" spans="1:10">
      <c r="A3535">
        <v>3534</v>
      </c>
      <c r="B3535" t="s">
        <v>2255</v>
      </c>
      <c r="C3535" t="s">
        <v>4243</v>
      </c>
      <c r="D3535" t="s">
        <v>4322</v>
      </c>
      <c r="E3535">
        <v>80</v>
      </c>
      <c r="F3535" t="s">
        <v>2318</v>
      </c>
      <c r="G3535" t="s">
        <v>691</v>
      </c>
      <c r="H3535">
        <v>18</v>
      </c>
      <c r="I3535" t="s">
        <v>9</v>
      </c>
      <c r="J3535" t="s">
        <v>38</v>
      </c>
    </row>
    <row r="3536" spans="1:10">
      <c r="A3536">
        <v>3535</v>
      </c>
      <c r="B3536" t="s">
        <v>2255</v>
      </c>
      <c r="C3536" t="s">
        <v>4243</v>
      </c>
      <c r="D3536" t="s">
        <v>4323</v>
      </c>
      <c r="E3536">
        <v>81</v>
      </c>
      <c r="F3536" t="s">
        <v>2318</v>
      </c>
      <c r="G3536" t="s">
        <v>691</v>
      </c>
      <c r="H3536">
        <v>20</v>
      </c>
      <c r="I3536" t="s">
        <v>14</v>
      </c>
      <c r="J3536" t="s">
        <v>38</v>
      </c>
    </row>
    <row r="3537" spans="1:10">
      <c r="A3537">
        <v>3536</v>
      </c>
      <c r="B3537" t="s">
        <v>2255</v>
      </c>
      <c r="C3537" t="s">
        <v>4243</v>
      </c>
      <c r="D3537" t="s">
        <v>4324</v>
      </c>
      <c r="E3537">
        <v>82</v>
      </c>
      <c r="F3537" t="s">
        <v>2318</v>
      </c>
      <c r="G3537" t="s">
        <v>691</v>
      </c>
      <c r="H3537">
        <v>17</v>
      </c>
      <c r="I3537" t="s">
        <v>175</v>
      </c>
      <c r="J3537" t="s">
        <v>38</v>
      </c>
    </row>
    <row r="3538" spans="1:10">
      <c r="A3538">
        <v>3537</v>
      </c>
      <c r="B3538" t="s">
        <v>2255</v>
      </c>
      <c r="C3538" t="s">
        <v>4243</v>
      </c>
      <c r="D3538" t="s">
        <v>4325</v>
      </c>
      <c r="E3538">
        <v>83</v>
      </c>
      <c r="F3538" t="s">
        <v>2318</v>
      </c>
      <c r="G3538" t="s">
        <v>691</v>
      </c>
      <c r="H3538">
        <v>20</v>
      </c>
      <c r="I3538" t="s">
        <v>21</v>
      </c>
      <c r="J3538" t="s">
        <v>38</v>
      </c>
    </row>
    <row r="3539" spans="1:10">
      <c r="A3539">
        <v>3538</v>
      </c>
      <c r="B3539" t="s">
        <v>2255</v>
      </c>
      <c r="C3539" t="s">
        <v>4243</v>
      </c>
      <c r="D3539" t="s">
        <v>4326</v>
      </c>
      <c r="E3539">
        <v>84</v>
      </c>
      <c r="F3539" t="s">
        <v>2318</v>
      </c>
      <c r="G3539" t="s">
        <v>691</v>
      </c>
      <c r="H3539">
        <v>19</v>
      </c>
      <c r="I3539" t="s">
        <v>14</v>
      </c>
      <c r="J3539" t="s">
        <v>38</v>
      </c>
    </row>
    <row r="3540" spans="1:10">
      <c r="A3540">
        <v>3539</v>
      </c>
      <c r="B3540" t="s">
        <v>2255</v>
      </c>
      <c r="C3540" t="s">
        <v>4243</v>
      </c>
      <c r="D3540" t="s">
        <v>4327</v>
      </c>
      <c r="E3540">
        <v>85</v>
      </c>
      <c r="F3540" t="s">
        <v>2318</v>
      </c>
      <c r="G3540" t="s">
        <v>691</v>
      </c>
      <c r="H3540">
        <v>20</v>
      </c>
      <c r="I3540" t="s">
        <v>14</v>
      </c>
      <c r="J3540" t="s">
        <v>38</v>
      </c>
    </row>
    <row r="3541" spans="1:10">
      <c r="A3541">
        <v>3540</v>
      </c>
      <c r="B3541" t="s">
        <v>2255</v>
      </c>
      <c r="C3541" t="s">
        <v>4243</v>
      </c>
      <c r="D3541" t="s">
        <v>4328</v>
      </c>
      <c r="E3541">
        <v>86</v>
      </c>
      <c r="F3541" t="s">
        <v>2318</v>
      </c>
      <c r="G3541" t="s">
        <v>691</v>
      </c>
      <c r="H3541">
        <v>17</v>
      </c>
      <c r="I3541" t="s">
        <v>51</v>
      </c>
      <c r="J3541" t="s">
        <v>38</v>
      </c>
    </row>
    <row r="3542" spans="1:10">
      <c r="A3542">
        <v>3541</v>
      </c>
      <c r="B3542" t="s">
        <v>2255</v>
      </c>
      <c r="C3542" t="s">
        <v>4243</v>
      </c>
      <c r="D3542" t="s">
        <v>4329</v>
      </c>
      <c r="E3542">
        <v>87</v>
      </c>
      <c r="F3542" t="s">
        <v>2318</v>
      </c>
      <c r="G3542" t="s">
        <v>691</v>
      </c>
      <c r="H3542">
        <v>19</v>
      </c>
      <c r="I3542" t="s">
        <v>196</v>
      </c>
      <c r="J3542" t="s">
        <v>38</v>
      </c>
    </row>
    <row r="3543" spans="1:10">
      <c r="A3543">
        <v>3542</v>
      </c>
      <c r="B3543" t="s">
        <v>2255</v>
      </c>
      <c r="C3543" t="s">
        <v>4243</v>
      </c>
      <c r="D3543" t="s">
        <v>4330</v>
      </c>
      <c r="E3543">
        <v>88</v>
      </c>
      <c r="F3543" t="s">
        <v>2318</v>
      </c>
      <c r="G3543" t="s">
        <v>691</v>
      </c>
      <c r="H3543">
        <v>19</v>
      </c>
      <c r="I3543" t="s">
        <v>608</v>
      </c>
      <c r="J3543" t="s">
        <v>38</v>
      </c>
    </row>
    <row r="3544" spans="1:10">
      <c r="A3544">
        <v>3543</v>
      </c>
      <c r="B3544" t="s">
        <v>2255</v>
      </c>
      <c r="C3544" t="s">
        <v>4243</v>
      </c>
      <c r="D3544" t="s">
        <v>4331</v>
      </c>
      <c r="E3544">
        <v>89</v>
      </c>
      <c r="F3544" t="s">
        <v>2318</v>
      </c>
      <c r="G3544" t="s">
        <v>691</v>
      </c>
      <c r="H3544">
        <v>18</v>
      </c>
      <c r="I3544" t="s">
        <v>94</v>
      </c>
      <c r="J3544" t="s">
        <v>38</v>
      </c>
    </row>
    <row r="3545" spans="1:10">
      <c r="A3545">
        <v>3544</v>
      </c>
      <c r="B3545" t="s">
        <v>2255</v>
      </c>
      <c r="C3545" t="s">
        <v>4243</v>
      </c>
      <c r="D3545" t="s">
        <v>4332</v>
      </c>
      <c r="E3545">
        <v>90</v>
      </c>
      <c r="F3545" t="s">
        <v>2318</v>
      </c>
      <c r="G3545" t="s">
        <v>691</v>
      </c>
      <c r="H3545">
        <v>18</v>
      </c>
      <c r="I3545" t="s">
        <v>44</v>
      </c>
      <c r="J3545" t="s">
        <v>38</v>
      </c>
    </row>
    <row r="3546" spans="1:10">
      <c r="A3546">
        <v>3545</v>
      </c>
      <c r="B3546" t="s">
        <v>2255</v>
      </c>
      <c r="C3546" t="s">
        <v>4243</v>
      </c>
      <c r="D3546" t="s">
        <v>1288</v>
      </c>
      <c r="E3546">
        <v>91</v>
      </c>
      <c r="F3546" t="s">
        <v>2318</v>
      </c>
      <c r="G3546" t="s">
        <v>691</v>
      </c>
      <c r="H3546">
        <v>20</v>
      </c>
      <c r="I3546" t="s">
        <v>9</v>
      </c>
      <c r="J3546" t="s">
        <v>38</v>
      </c>
    </row>
    <row r="3547" spans="1:10">
      <c r="A3547">
        <v>3546</v>
      </c>
      <c r="B3547" t="s">
        <v>2255</v>
      </c>
      <c r="C3547" t="s">
        <v>4243</v>
      </c>
      <c r="D3547" t="s">
        <v>4333</v>
      </c>
      <c r="E3547">
        <v>92</v>
      </c>
      <c r="F3547" t="s">
        <v>2318</v>
      </c>
      <c r="G3547" t="s">
        <v>691</v>
      </c>
      <c r="H3547">
        <v>19</v>
      </c>
      <c r="I3547" t="s">
        <v>44</v>
      </c>
      <c r="J3547" t="s">
        <v>38</v>
      </c>
    </row>
    <row r="3548" spans="1:10">
      <c r="A3548">
        <v>3547</v>
      </c>
      <c r="B3548" t="s">
        <v>2255</v>
      </c>
      <c r="C3548" t="s">
        <v>4243</v>
      </c>
      <c r="D3548" t="s">
        <v>4334</v>
      </c>
      <c r="E3548">
        <v>93</v>
      </c>
      <c r="F3548" t="s">
        <v>2318</v>
      </c>
      <c r="G3548" t="s">
        <v>691</v>
      </c>
      <c r="H3548">
        <v>19</v>
      </c>
      <c r="I3548" t="s">
        <v>14</v>
      </c>
      <c r="J3548" t="s">
        <v>38</v>
      </c>
    </row>
    <row r="3549" spans="1:10">
      <c r="A3549">
        <v>3548</v>
      </c>
      <c r="B3549" t="s">
        <v>2255</v>
      </c>
      <c r="C3549" t="s">
        <v>4243</v>
      </c>
      <c r="D3549" t="s">
        <v>4335</v>
      </c>
      <c r="E3549">
        <v>94</v>
      </c>
      <c r="F3549" t="s">
        <v>2318</v>
      </c>
      <c r="G3549" t="s">
        <v>691</v>
      </c>
      <c r="H3549">
        <v>18</v>
      </c>
      <c r="I3549" t="s">
        <v>44</v>
      </c>
      <c r="J3549" t="s">
        <v>38</v>
      </c>
    </row>
    <row r="3550" spans="1:10">
      <c r="A3550">
        <v>3549</v>
      </c>
      <c r="B3550" t="s">
        <v>2255</v>
      </c>
      <c r="C3550" t="s">
        <v>4243</v>
      </c>
      <c r="D3550" t="s">
        <v>4336</v>
      </c>
      <c r="E3550">
        <v>95</v>
      </c>
      <c r="F3550" t="s">
        <v>2318</v>
      </c>
      <c r="G3550" t="s">
        <v>691</v>
      </c>
      <c r="H3550">
        <v>19</v>
      </c>
      <c r="I3550" t="s">
        <v>196</v>
      </c>
      <c r="J3550" t="s">
        <v>38</v>
      </c>
    </row>
    <row r="3551" spans="1:10">
      <c r="A3551">
        <v>3550</v>
      </c>
      <c r="B3551" t="s">
        <v>2255</v>
      </c>
      <c r="C3551" t="s">
        <v>4243</v>
      </c>
      <c r="D3551" t="s">
        <v>4337</v>
      </c>
      <c r="E3551">
        <v>96</v>
      </c>
      <c r="F3551" t="s">
        <v>2318</v>
      </c>
      <c r="G3551" t="s">
        <v>691</v>
      </c>
      <c r="H3551">
        <v>18</v>
      </c>
      <c r="I3551" t="s">
        <v>21</v>
      </c>
      <c r="J3551" t="s">
        <v>38</v>
      </c>
    </row>
    <row r="3552" spans="1:10">
      <c r="A3552">
        <v>3551</v>
      </c>
      <c r="B3552" t="s">
        <v>2255</v>
      </c>
      <c r="C3552" t="s">
        <v>4243</v>
      </c>
      <c r="D3552" t="s">
        <v>4338</v>
      </c>
      <c r="E3552">
        <v>97</v>
      </c>
      <c r="F3552" t="s">
        <v>2318</v>
      </c>
      <c r="G3552" t="s">
        <v>691</v>
      </c>
      <c r="H3552">
        <v>18</v>
      </c>
      <c r="I3552" t="s">
        <v>14</v>
      </c>
      <c r="J3552" t="s">
        <v>38</v>
      </c>
    </row>
    <row r="3553" spans="1:10">
      <c r="A3553">
        <v>3552</v>
      </c>
      <c r="B3553" t="s">
        <v>2255</v>
      </c>
      <c r="C3553" t="s">
        <v>4243</v>
      </c>
      <c r="D3553" t="s">
        <v>4339</v>
      </c>
      <c r="E3553">
        <v>98</v>
      </c>
      <c r="F3553" t="s">
        <v>2318</v>
      </c>
      <c r="G3553" t="s">
        <v>691</v>
      </c>
      <c r="H3553">
        <v>19</v>
      </c>
      <c r="I3553" t="s">
        <v>99</v>
      </c>
      <c r="J3553" t="s">
        <v>38</v>
      </c>
    </row>
    <row r="3554" spans="1:10">
      <c r="A3554">
        <v>3553</v>
      </c>
      <c r="B3554" t="s">
        <v>2255</v>
      </c>
      <c r="C3554" t="s">
        <v>4243</v>
      </c>
      <c r="D3554" t="s">
        <v>4340</v>
      </c>
      <c r="E3554">
        <v>99</v>
      </c>
      <c r="F3554" t="s">
        <v>2318</v>
      </c>
      <c r="G3554" t="s">
        <v>691</v>
      </c>
      <c r="H3554">
        <v>19</v>
      </c>
      <c r="I3554" t="s">
        <v>9</v>
      </c>
      <c r="J3554" t="s">
        <v>38</v>
      </c>
    </row>
    <row r="3555" spans="1:10">
      <c r="A3555">
        <v>3554</v>
      </c>
      <c r="B3555" t="s">
        <v>2255</v>
      </c>
      <c r="C3555" t="s">
        <v>4243</v>
      </c>
      <c r="D3555" t="s">
        <v>4341</v>
      </c>
      <c r="E3555">
        <v>100</v>
      </c>
      <c r="F3555" t="s">
        <v>2318</v>
      </c>
      <c r="G3555" t="s">
        <v>691</v>
      </c>
      <c r="H3555">
        <v>20</v>
      </c>
      <c r="I3555" t="s">
        <v>1258</v>
      </c>
      <c r="J3555" t="s">
        <v>38</v>
      </c>
    </row>
    <row r="3556" spans="1:10">
      <c r="A3556">
        <v>3555</v>
      </c>
      <c r="B3556" t="s">
        <v>2255</v>
      </c>
      <c r="C3556" t="s">
        <v>4243</v>
      </c>
      <c r="D3556" t="s">
        <v>4342</v>
      </c>
      <c r="E3556">
        <v>101</v>
      </c>
      <c r="F3556" t="s">
        <v>2318</v>
      </c>
      <c r="G3556" t="s">
        <v>691</v>
      </c>
      <c r="H3556">
        <v>19</v>
      </c>
      <c r="I3556" t="s">
        <v>9</v>
      </c>
      <c r="J3556" t="s">
        <v>38</v>
      </c>
    </row>
    <row r="3557" spans="1:10">
      <c r="A3557">
        <v>3556</v>
      </c>
      <c r="B3557" t="s">
        <v>2255</v>
      </c>
      <c r="C3557" t="s">
        <v>4243</v>
      </c>
      <c r="D3557" t="s">
        <v>4343</v>
      </c>
      <c r="E3557">
        <v>102</v>
      </c>
      <c r="F3557" t="s">
        <v>2318</v>
      </c>
      <c r="G3557" t="s">
        <v>691</v>
      </c>
      <c r="H3557">
        <v>16</v>
      </c>
      <c r="I3557" t="s">
        <v>44</v>
      </c>
      <c r="J3557" t="s">
        <v>38</v>
      </c>
    </row>
    <row r="3558" spans="1:10">
      <c r="A3558">
        <v>3557</v>
      </c>
      <c r="B3558" t="s">
        <v>2255</v>
      </c>
      <c r="C3558" t="s">
        <v>4243</v>
      </c>
      <c r="D3558" t="s">
        <v>4344</v>
      </c>
      <c r="E3558">
        <v>103</v>
      </c>
      <c r="F3558" t="s">
        <v>2318</v>
      </c>
      <c r="G3558" t="s">
        <v>691</v>
      </c>
      <c r="H3558">
        <v>17</v>
      </c>
      <c r="I3558" t="s">
        <v>51</v>
      </c>
      <c r="J3558" t="s">
        <v>38</v>
      </c>
    </row>
    <row r="3559" spans="1:10">
      <c r="A3559">
        <v>3558</v>
      </c>
      <c r="B3559" t="s">
        <v>2255</v>
      </c>
      <c r="C3559" t="s">
        <v>4243</v>
      </c>
      <c r="D3559" t="s">
        <v>4345</v>
      </c>
      <c r="E3559">
        <v>104</v>
      </c>
      <c r="F3559" t="s">
        <v>2318</v>
      </c>
      <c r="G3559" t="s">
        <v>691</v>
      </c>
      <c r="H3559">
        <v>16</v>
      </c>
      <c r="I3559" t="s">
        <v>99</v>
      </c>
      <c r="J3559" t="s">
        <v>38</v>
      </c>
    </row>
    <row r="3560" spans="1:10">
      <c r="A3560">
        <v>3559</v>
      </c>
      <c r="B3560" t="s">
        <v>2255</v>
      </c>
      <c r="C3560" t="s">
        <v>4243</v>
      </c>
      <c r="D3560" t="s">
        <v>4346</v>
      </c>
      <c r="E3560">
        <v>105</v>
      </c>
      <c r="F3560" t="s">
        <v>2318</v>
      </c>
      <c r="G3560" t="s">
        <v>691</v>
      </c>
      <c r="H3560">
        <v>16</v>
      </c>
      <c r="I3560" t="s">
        <v>14</v>
      </c>
      <c r="J3560" t="s">
        <v>38</v>
      </c>
    </row>
    <row r="3561" spans="1:10">
      <c r="A3561">
        <v>3560</v>
      </c>
      <c r="B3561" t="s">
        <v>2255</v>
      </c>
      <c r="C3561" t="s">
        <v>4243</v>
      </c>
      <c r="D3561" t="s">
        <v>4347</v>
      </c>
      <c r="E3561">
        <v>106</v>
      </c>
      <c r="F3561" t="s">
        <v>2318</v>
      </c>
      <c r="G3561" t="s">
        <v>691</v>
      </c>
      <c r="H3561">
        <v>17</v>
      </c>
      <c r="I3561" t="s">
        <v>35</v>
      </c>
      <c r="J3561" t="s">
        <v>38</v>
      </c>
    </row>
    <row r="3562" spans="1:10">
      <c r="A3562">
        <v>3561</v>
      </c>
      <c r="B3562" t="s">
        <v>2255</v>
      </c>
      <c r="C3562" t="s">
        <v>4243</v>
      </c>
      <c r="D3562" t="s">
        <v>4348</v>
      </c>
      <c r="E3562">
        <v>107</v>
      </c>
      <c r="F3562" t="s">
        <v>2318</v>
      </c>
      <c r="G3562" t="s">
        <v>691</v>
      </c>
      <c r="H3562">
        <v>17</v>
      </c>
      <c r="I3562" t="s">
        <v>44</v>
      </c>
      <c r="J3562" t="s">
        <v>38</v>
      </c>
    </row>
    <row r="3563" spans="1:10">
      <c r="A3563">
        <v>3562</v>
      </c>
      <c r="B3563" t="s">
        <v>2255</v>
      </c>
      <c r="C3563" t="s">
        <v>4243</v>
      </c>
      <c r="D3563" t="s">
        <v>4349</v>
      </c>
      <c r="E3563">
        <v>108</v>
      </c>
      <c r="F3563" t="s">
        <v>2318</v>
      </c>
      <c r="G3563" t="s">
        <v>691</v>
      </c>
      <c r="H3563">
        <v>16</v>
      </c>
      <c r="I3563" t="s">
        <v>44</v>
      </c>
      <c r="J3563" t="s">
        <v>38</v>
      </c>
    </row>
    <row r="3564" spans="1:10">
      <c r="A3564">
        <v>3563</v>
      </c>
      <c r="B3564" t="s">
        <v>2255</v>
      </c>
      <c r="C3564" t="s">
        <v>4243</v>
      </c>
      <c r="D3564" t="s">
        <v>4350</v>
      </c>
      <c r="E3564">
        <v>109</v>
      </c>
      <c r="F3564" t="s">
        <v>2318</v>
      </c>
      <c r="G3564" t="s">
        <v>691</v>
      </c>
      <c r="H3564">
        <v>17</v>
      </c>
      <c r="I3564" t="s">
        <v>196</v>
      </c>
      <c r="J3564" t="s">
        <v>38</v>
      </c>
    </row>
    <row r="3565" spans="1:10">
      <c r="A3565">
        <v>3564</v>
      </c>
      <c r="B3565" t="s">
        <v>2255</v>
      </c>
      <c r="C3565" t="s">
        <v>4243</v>
      </c>
      <c r="D3565" t="s">
        <v>4351</v>
      </c>
      <c r="E3565">
        <v>110</v>
      </c>
      <c r="F3565" t="s">
        <v>2318</v>
      </c>
      <c r="G3565" t="s">
        <v>691</v>
      </c>
      <c r="H3565">
        <v>17</v>
      </c>
      <c r="I3565" t="s">
        <v>131</v>
      </c>
      <c r="J3565" t="s">
        <v>38</v>
      </c>
    </row>
    <row r="3566" spans="1:10">
      <c r="A3566">
        <v>3565</v>
      </c>
      <c r="B3566" t="s">
        <v>2255</v>
      </c>
      <c r="C3566" t="s">
        <v>4243</v>
      </c>
      <c r="D3566" t="s">
        <v>4352</v>
      </c>
      <c r="E3566">
        <v>111</v>
      </c>
      <c r="F3566" t="s">
        <v>2318</v>
      </c>
      <c r="G3566" t="s">
        <v>691</v>
      </c>
      <c r="H3566">
        <v>16</v>
      </c>
      <c r="I3566" t="s">
        <v>9</v>
      </c>
      <c r="J3566" t="s">
        <v>38</v>
      </c>
    </row>
    <row r="3567" spans="1:10">
      <c r="A3567">
        <v>3566</v>
      </c>
      <c r="B3567" t="s">
        <v>2255</v>
      </c>
      <c r="C3567" t="s">
        <v>4243</v>
      </c>
      <c r="D3567" t="s">
        <v>4353</v>
      </c>
      <c r="E3567">
        <v>112</v>
      </c>
      <c r="F3567" t="s">
        <v>2318</v>
      </c>
      <c r="G3567" t="s">
        <v>691</v>
      </c>
      <c r="H3567">
        <v>16</v>
      </c>
      <c r="I3567" t="s">
        <v>51</v>
      </c>
      <c r="J3567" t="s">
        <v>4354</v>
      </c>
    </row>
    <row r="3568" spans="1:10">
      <c r="A3568">
        <v>3567</v>
      </c>
      <c r="B3568" t="s">
        <v>2255</v>
      </c>
      <c r="C3568" t="s">
        <v>4243</v>
      </c>
      <c r="D3568" t="s">
        <v>4355</v>
      </c>
      <c r="E3568">
        <v>113</v>
      </c>
      <c r="F3568" t="s">
        <v>2318</v>
      </c>
      <c r="G3568" t="s">
        <v>691</v>
      </c>
      <c r="H3568">
        <v>17</v>
      </c>
      <c r="I3568" t="s">
        <v>94</v>
      </c>
      <c r="J3568" t="s">
        <v>38</v>
      </c>
    </row>
    <row r="3569" spans="1:10">
      <c r="A3569">
        <v>3568</v>
      </c>
      <c r="B3569" t="s">
        <v>2255</v>
      </c>
      <c r="C3569" t="s">
        <v>4243</v>
      </c>
      <c r="D3569" t="s">
        <v>4356</v>
      </c>
      <c r="E3569">
        <v>114</v>
      </c>
      <c r="F3569" t="s">
        <v>2318</v>
      </c>
      <c r="G3569" t="s">
        <v>691</v>
      </c>
      <c r="H3569">
        <v>17</v>
      </c>
      <c r="I3569" t="s">
        <v>19</v>
      </c>
      <c r="J3569" t="s">
        <v>38</v>
      </c>
    </row>
    <row r="3570" spans="1:10">
      <c r="A3570">
        <v>3569</v>
      </c>
      <c r="B3570" t="s">
        <v>2255</v>
      </c>
      <c r="C3570" t="s">
        <v>4243</v>
      </c>
      <c r="D3570" t="s">
        <v>4357</v>
      </c>
      <c r="E3570">
        <v>115</v>
      </c>
      <c r="F3570" t="s">
        <v>2318</v>
      </c>
      <c r="G3570" t="s">
        <v>691</v>
      </c>
      <c r="H3570">
        <v>18</v>
      </c>
      <c r="I3570" t="s">
        <v>9</v>
      </c>
      <c r="J3570" t="s">
        <v>38</v>
      </c>
    </row>
    <row r="3571" spans="1:10">
      <c r="A3571">
        <v>3570</v>
      </c>
      <c r="B3571" t="s">
        <v>2255</v>
      </c>
      <c r="C3571" t="s">
        <v>4243</v>
      </c>
      <c r="D3571" t="s">
        <v>4358</v>
      </c>
      <c r="E3571">
        <v>116</v>
      </c>
      <c r="F3571" t="s">
        <v>2318</v>
      </c>
      <c r="G3571" t="s">
        <v>691</v>
      </c>
      <c r="H3571">
        <v>16</v>
      </c>
      <c r="I3571" t="s">
        <v>99</v>
      </c>
      <c r="J3571" t="s">
        <v>38</v>
      </c>
    </row>
    <row r="3572" spans="1:10">
      <c r="A3572">
        <v>3571</v>
      </c>
      <c r="B3572" t="s">
        <v>2255</v>
      </c>
      <c r="C3572" t="s">
        <v>4243</v>
      </c>
      <c r="D3572" t="s">
        <v>4359</v>
      </c>
      <c r="E3572">
        <v>117</v>
      </c>
      <c r="F3572" t="s">
        <v>2318</v>
      </c>
      <c r="G3572" t="s">
        <v>691</v>
      </c>
      <c r="H3572">
        <v>16</v>
      </c>
      <c r="I3572" t="s">
        <v>51</v>
      </c>
      <c r="J3572" t="s">
        <v>38</v>
      </c>
    </row>
    <row r="3573" spans="1:10">
      <c r="A3573">
        <v>3572</v>
      </c>
      <c r="B3573" t="s">
        <v>2255</v>
      </c>
      <c r="C3573" t="s">
        <v>4243</v>
      </c>
      <c r="D3573" t="s">
        <v>4360</v>
      </c>
      <c r="E3573">
        <v>118</v>
      </c>
      <c r="F3573" t="s">
        <v>2318</v>
      </c>
      <c r="G3573" t="s">
        <v>691</v>
      </c>
      <c r="H3573">
        <v>16</v>
      </c>
      <c r="I3573" t="s">
        <v>30</v>
      </c>
      <c r="J3573" t="s">
        <v>38</v>
      </c>
    </row>
    <row r="3574" spans="1:10">
      <c r="A3574">
        <v>3573</v>
      </c>
      <c r="B3574" t="s">
        <v>2255</v>
      </c>
      <c r="C3574" t="s">
        <v>4243</v>
      </c>
      <c r="D3574" t="s">
        <v>3597</v>
      </c>
      <c r="E3574">
        <v>119</v>
      </c>
      <c r="F3574" t="s">
        <v>2318</v>
      </c>
      <c r="G3574" t="s">
        <v>691</v>
      </c>
      <c r="H3574">
        <v>17</v>
      </c>
      <c r="I3574" t="s">
        <v>30</v>
      </c>
      <c r="J3574" t="s">
        <v>38</v>
      </c>
    </row>
    <row r="3575" spans="1:10">
      <c r="A3575">
        <v>3574</v>
      </c>
      <c r="B3575" t="s">
        <v>2255</v>
      </c>
      <c r="C3575" t="s">
        <v>2457</v>
      </c>
      <c r="D3575" t="s">
        <v>1353</v>
      </c>
      <c r="E3575">
        <v>1</v>
      </c>
      <c r="F3575" t="s">
        <v>423</v>
      </c>
      <c r="G3575" t="s">
        <v>424</v>
      </c>
      <c r="H3575">
        <v>27</v>
      </c>
      <c r="I3575" t="s">
        <v>175</v>
      </c>
      <c r="J3575" t="s">
        <v>38</v>
      </c>
    </row>
    <row r="3576" spans="1:10">
      <c r="A3576">
        <v>3575</v>
      </c>
      <c r="B3576" t="s">
        <v>2255</v>
      </c>
      <c r="C3576" t="s">
        <v>2457</v>
      </c>
      <c r="D3576" t="s">
        <v>2458</v>
      </c>
      <c r="E3576">
        <v>2</v>
      </c>
      <c r="F3576" t="s">
        <v>885</v>
      </c>
      <c r="G3576" t="s">
        <v>886</v>
      </c>
      <c r="H3576">
        <v>26</v>
      </c>
      <c r="I3576" t="s">
        <v>9</v>
      </c>
      <c r="J3576" t="s">
        <v>38</v>
      </c>
    </row>
    <row r="3577" spans="1:10">
      <c r="A3577">
        <v>3576</v>
      </c>
      <c r="B3577" t="s">
        <v>2255</v>
      </c>
      <c r="C3577" t="s">
        <v>2457</v>
      </c>
      <c r="D3577" t="s">
        <v>2459</v>
      </c>
      <c r="E3577">
        <v>3</v>
      </c>
      <c r="F3577" t="s">
        <v>615</v>
      </c>
      <c r="G3577" t="s">
        <v>616</v>
      </c>
      <c r="H3577">
        <v>30</v>
      </c>
      <c r="I3577" t="s">
        <v>51</v>
      </c>
      <c r="J3577" t="s">
        <v>38</v>
      </c>
    </row>
    <row r="3578" spans="1:10">
      <c r="A3578">
        <v>3577</v>
      </c>
      <c r="B3578" t="s">
        <v>2255</v>
      </c>
      <c r="C3578" t="s">
        <v>2457</v>
      </c>
      <c r="D3578" t="s">
        <v>2460</v>
      </c>
      <c r="E3578">
        <v>4</v>
      </c>
      <c r="F3578" t="s">
        <v>74</v>
      </c>
      <c r="G3578" t="s">
        <v>75</v>
      </c>
      <c r="H3578">
        <v>28</v>
      </c>
      <c r="I3578" t="s">
        <v>51</v>
      </c>
      <c r="J3578" t="s">
        <v>38</v>
      </c>
    </row>
    <row r="3579" spans="1:10">
      <c r="A3579">
        <v>3578</v>
      </c>
      <c r="B3579" t="s">
        <v>2255</v>
      </c>
      <c r="C3579" t="s">
        <v>2457</v>
      </c>
      <c r="D3579" t="s">
        <v>2461</v>
      </c>
      <c r="E3579">
        <v>5</v>
      </c>
      <c r="F3579" t="s">
        <v>173</v>
      </c>
      <c r="G3579" t="s">
        <v>174</v>
      </c>
      <c r="H3579">
        <v>25</v>
      </c>
      <c r="I3579" t="s">
        <v>131</v>
      </c>
      <c r="J3579" t="s">
        <v>38</v>
      </c>
    </row>
    <row r="3580" spans="1:10">
      <c r="A3580">
        <v>3579</v>
      </c>
      <c r="B3580" t="s">
        <v>2255</v>
      </c>
      <c r="C3580" t="s">
        <v>2457</v>
      </c>
      <c r="D3580" t="s">
        <v>2462</v>
      </c>
      <c r="E3580">
        <v>6</v>
      </c>
      <c r="F3580" t="s">
        <v>81</v>
      </c>
      <c r="G3580" t="s">
        <v>82</v>
      </c>
      <c r="H3580">
        <v>26</v>
      </c>
      <c r="I3580" t="s">
        <v>179</v>
      </c>
      <c r="J3580" t="s">
        <v>38</v>
      </c>
    </row>
    <row r="3581" spans="1:10">
      <c r="A3581">
        <v>3580</v>
      </c>
      <c r="B3581" t="s">
        <v>2255</v>
      </c>
      <c r="C3581" t="s">
        <v>2457</v>
      </c>
      <c r="D3581" t="s">
        <v>2463</v>
      </c>
      <c r="E3581">
        <v>7</v>
      </c>
      <c r="F3581" t="s">
        <v>442</v>
      </c>
      <c r="G3581" t="s">
        <v>443</v>
      </c>
      <c r="H3581">
        <v>34</v>
      </c>
      <c r="I3581" t="s">
        <v>9</v>
      </c>
      <c r="J3581" t="s">
        <v>38</v>
      </c>
    </row>
    <row r="3582" spans="1:10">
      <c r="A3582">
        <v>3581</v>
      </c>
      <c r="B3582" t="s">
        <v>2255</v>
      </c>
      <c r="C3582" t="s">
        <v>2457</v>
      </c>
      <c r="D3582" t="s">
        <v>2464</v>
      </c>
      <c r="E3582">
        <v>8</v>
      </c>
      <c r="F3582" t="s">
        <v>755</v>
      </c>
      <c r="G3582" t="s">
        <v>756</v>
      </c>
      <c r="H3582">
        <v>30</v>
      </c>
      <c r="I3582" t="s">
        <v>99</v>
      </c>
      <c r="J3582" t="s">
        <v>38</v>
      </c>
    </row>
    <row r="3583" spans="1:10">
      <c r="A3583">
        <v>3582</v>
      </c>
      <c r="B3583" t="s">
        <v>2255</v>
      </c>
      <c r="C3583" t="s">
        <v>2457</v>
      </c>
      <c r="D3583" t="s">
        <v>2465</v>
      </c>
      <c r="E3583">
        <v>9</v>
      </c>
      <c r="F3583" t="s">
        <v>177</v>
      </c>
      <c r="G3583" t="s">
        <v>178</v>
      </c>
      <c r="H3583">
        <v>37</v>
      </c>
      <c r="I3583" t="s">
        <v>99</v>
      </c>
      <c r="J3583" t="s">
        <v>38</v>
      </c>
    </row>
    <row r="3584" spans="1:10">
      <c r="A3584">
        <v>3583</v>
      </c>
      <c r="B3584" t="s">
        <v>2255</v>
      </c>
      <c r="C3584" t="s">
        <v>2457</v>
      </c>
      <c r="D3584" t="s">
        <v>2466</v>
      </c>
      <c r="E3584">
        <v>10</v>
      </c>
      <c r="F3584" t="s">
        <v>177</v>
      </c>
      <c r="G3584" t="s">
        <v>178</v>
      </c>
      <c r="H3584">
        <v>36</v>
      </c>
      <c r="I3584" t="s">
        <v>14</v>
      </c>
      <c r="J3584" t="s">
        <v>38</v>
      </c>
    </row>
    <row r="3585" spans="1:10">
      <c r="A3585">
        <v>3584</v>
      </c>
      <c r="B3585" t="s">
        <v>2255</v>
      </c>
      <c r="C3585" t="s">
        <v>2457</v>
      </c>
      <c r="D3585" t="s">
        <v>2467</v>
      </c>
      <c r="E3585">
        <v>11</v>
      </c>
      <c r="F3585" t="s">
        <v>761</v>
      </c>
      <c r="G3585" t="s">
        <v>762</v>
      </c>
      <c r="H3585">
        <v>27</v>
      </c>
      <c r="I3585" t="s">
        <v>99</v>
      </c>
      <c r="J3585" t="s">
        <v>38</v>
      </c>
    </row>
    <row r="3586" spans="1:10">
      <c r="A3586">
        <v>3585</v>
      </c>
      <c r="B3586" t="s">
        <v>2255</v>
      </c>
      <c r="C3586" t="s">
        <v>2457</v>
      </c>
      <c r="D3586" t="s">
        <v>2468</v>
      </c>
      <c r="E3586">
        <v>12</v>
      </c>
      <c r="F3586" t="s">
        <v>761</v>
      </c>
      <c r="G3586" t="s">
        <v>762</v>
      </c>
      <c r="H3586">
        <v>30</v>
      </c>
      <c r="I3586" t="s">
        <v>144</v>
      </c>
      <c r="J3586" t="s">
        <v>38</v>
      </c>
    </row>
    <row r="3587" spans="1:10">
      <c r="A3587">
        <v>3586</v>
      </c>
      <c r="B3587" t="s">
        <v>2255</v>
      </c>
      <c r="C3587" t="s">
        <v>2457</v>
      </c>
      <c r="D3587" t="s">
        <v>2469</v>
      </c>
      <c r="E3587">
        <v>13</v>
      </c>
      <c r="F3587" t="s">
        <v>761</v>
      </c>
      <c r="G3587" t="s">
        <v>762</v>
      </c>
      <c r="H3587">
        <v>31</v>
      </c>
      <c r="I3587" t="s">
        <v>40</v>
      </c>
      <c r="J3587" t="s">
        <v>38</v>
      </c>
    </row>
    <row r="3588" spans="1:10">
      <c r="A3588">
        <v>3587</v>
      </c>
      <c r="B3588" t="s">
        <v>2255</v>
      </c>
      <c r="C3588" t="s">
        <v>2457</v>
      </c>
      <c r="D3588" t="s">
        <v>2470</v>
      </c>
      <c r="E3588">
        <v>14</v>
      </c>
      <c r="F3588" t="s">
        <v>761</v>
      </c>
      <c r="G3588" t="s">
        <v>762</v>
      </c>
      <c r="H3588">
        <v>31</v>
      </c>
      <c r="I3588" t="s">
        <v>51</v>
      </c>
      <c r="J3588" t="s">
        <v>38</v>
      </c>
    </row>
    <row r="3589" spans="1:10">
      <c r="A3589">
        <v>3588</v>
      </c>
      <c r="B3589" t="s">
        <v>2255</v>
      </c>
      <c r="C3589" t="s">
        <v>2457</v>
      </c>
      <c r="D3589" t="s">
        <v>2471</v>
      </c>
      <c r="E3589">
        <v>15</v>
      </c>
      <c r="F3589" t="s">
        <v>181</v>
      </c>
      <c r="G3589" t="s">
        <v>182</v>
      </c>
      <c r="H3589">
        <v>18</v>
      </c>
      <c r="I3589" t="s">
        <v>144</v>
      </c>
      <c r="J3589" t="s">
        <v>38</v>
      </c>
    </row>
    <row r="3590" spans="1:10">
      <c r="A3590">
        <v>3589</v>
      </c>
      <c r="B3590" t="s">
        <v>2255</v>
      </c>
      <c r="C3590" t="s">
        <v>2457</v>
      </c>
      <c r="D3590" t="s">
        <v>2472</v>
      </c>
      <c r="E3590">
        <v>16</v>
      </c>
      <c r="F3590" t="s">
        <v>181</v>
      </c>
      <c r="G3590" t="s">
        <v>182</v>
      </c>
      <c r="H3590">
        <v>32</v>
      </c>
      <c r="I3590" t="s">
        <v>99</v>
      </c>
      <c r="J3590" t="s">
        <v>38</v>
      </c>
    </row>
    <row r="3591" spans="1:10">
      <c r="A3591">
        <v>3590</v>
      </c>
      <c r="B3591" t="s">
        <v>2255</v>
      </c>
      <c r="C3591" t="s">
        <v>2457</v>
      </c>
      <c r="D3591" t="s">
        <v>2473</v>
      </c>
      <c r="E3591">
        <v>17</v>
      </c>
      <c r="F3591" t="s">
        <v>181</v>
      </c>
      <c r="G3591" t="s">
        <v>182</v>
      </c>
      <c r="H3591">
        <v>39</v>
      </c>
      <c r="I3591" t="s">
        <v>94</v>
      </c>
      <c r="J3591" t="s">
        <v>38</v>
      </c>
    </row>
    <row r="3592" spans="1:10">
      <c r="A3592">
        <v>3591</v>
      </c>
      <c r="B3592" t="s">
        <v>2255</v>
      </c>
      <c r="C3592" t="s">
        <v>2457</v>
      </c>
      <c r="D3592" t="s">
        <v>2474</v>
      </c>
      <c r="E3592">
        <v>18</v>
      </c>
      <c r="F3592" t="s">
        <v>184</v>
      </c>
      <c r="G3592" t="s">
        <v>185</v>
      </c>
      <c r="H3592">
        <v>30</v>
      </c>
      <c r="I3592" t="s">
        <v>14</v>
      </c>
      <c r="J3592" t="s">
        <v>38</v>
      </c>
    </row>
    <row r="3593" spans="1:10">
      <c r="A3593">
        <v>3592</v>
      </c>
      <c r="B3593" t="s">
        <v>2255</v>
      </c>
      <c r="C3593" t="s">
        <v>2457</v>
      </c>
      <c r="D3593" t="s">
        <v>2475</v>
      </c>
      <c r="E3593">
        <v>19</v>
      </c>
      <c r="F3593" t="s">
        <v>184</v>
      </c>
      <c r="G3593" t="s">
        <v>185</v>
      </c>
      <c r="H3593">
        <v>24</v>
      </c>
      <c r="I3593" t="s">
        <v>99</v>
      </c>
      <c r="J3593" t="s">
        <v>38</v>
      </c>
    </row>
    <row r="3594" spans="1:10">
      <c r="A3594">
        <v>3593</v>
      </c>
      <c r="B3594" t="s">
        <v>2255</v>
      </c>
      <c r="C3594" t="s">
        <v>2457</v>
      </c>
      <c r="D3594" t="s">
        <v>2476</v>
      </c>
      <c r="E3594">
        <v>20</v>
      </c>
      <c r="F3594" t="s">
        <v>449</v>
      </c>
      <c r="G3594" t="s">
        <v>450</v>
      </c>
      <c r="H3594">
        <v>26</v>
      </c>
      <c r="I3594" t="s">
        <v>99</v>
      </c>
      <c r="J3594" t="s">
        <v>38</v>
      </c>
    </row>
    <row r="3595" spans="1:10">
      <c r="A3595">
        <v>3594</v>
      </c>
      <c r="B3595" t="s">
        <v>2255</v>
      </c>
      <c r="C3595" t="s">
        <v>2457</v>
      </c>
      <c r="D3595" t="s">
        <v>2477</v>
      </c>
      <c r="E3595">
        <v>21</v>
      </c>
      <c r="F3595" t="s">
        <v>449</v>
      </c>
      <c r="G3595" t="s">
        <v>450</v>
      </c>
      <c r="H3595">
        <v>27</v>
      </c>
      <c r="I3595" t="s">
        <v>134</v>
      </c>
      <c r="J3595" t="s">
        <v>38</v>
      </c>
    </row>
    <row r="3596" spans="1:10">
      <c r="A3596">
        <v>3595</v>
      </c>
      <c r="B3596" t="s">
        <v>2255</v>
      </c>
      <c r="C3596" t="s">
        <v>2457</v>
      </c>
      <c r="D3596" t="s">
        <v>2478</v>
      </c>
      <c r="E3596">
        <v>22</v>
      </c>
      <c r="F3596" t="s">
        <v>539</v>
      </c>
      <c r="G3596" t="s">
        <v>540</v>
      </c>
      <c r="H3596">
        <v>22</v>
      </c>
      <c r="I3596" t="s">
        <v>30</v>
      </c>
      <c r="J3596" t="s">
        <v>38</v>
      </c>
    </row>
    <row r="3597" spans="1:10">
      <c r="A3597">
        <v>3596</v>
      </c>
      <c r="B3597" t="s">
        <v>2255</v>
      </c>
      <c r="C3597" t="s">
        <v>2457</v>
      </c>
      <c r="D3597" t="s">
        <v>2479</v>
      </c>
      <c r="E3597">
        <v>23</v>
      </c>
      <c r="F3597" t="s">
        <v>539</v>
      </c>
      <c r="G3597" t="s">
        <v>540</v>
      </c>
      <c r="H3597">
        <v>23</v>
      </c>
      <c r="I3597" t="s">
        <v>60</v>
      </c>
      <c r="J3597" t="s">
        <v>38</v>
      </c>
    </row>
    <row r="3598" spans="1:10">
      <c r="A3598">
        <v>3597</v>
      </c>
      <c r="B3598" t="s">
        <v>2255</v>
      </c>
      <c r="C3598" t="s">
        <v>2457</v>
      </c>
      <c r="D3598" t="s">
        <v>2480</v>
      </c>
      <c r="E3598">
        <v>24</v>
      </c>
      <c r="F3598" t="s">
        <v>539</v>
      </c>
      <c r="G3598" t="s">
        <v>540</v>
      </c>
      <c r="H3598">
        <v>21</v>
      </c>
      <c r="I3598" t="s">
        <v>51</v>
      </c>
      <c r="J3598" t="s">
        <v>38</v>
      </c>
    </row>
    <row r="3599" spans="1:10">
      <c r="A3599">
        <v>3598</v>
      </c>
      <c r="B3599" t="s">
        <v>2255</v>
      </c>
      <c r="C3599" t="s">
        <v>2457</v>
      </c>
      <c r="D3599" t="s">
        <v>2481</v>
      </c>
      <c r="E3599">
        <v>25</v>
      </c>
      <c r="F3599" t="s">
        <v>2482</v>
      </c>
      <c r="G3599" t="s">
        <v>2483</v>
      </c>
      <c r="H3599">
        <v>21</v>
      </c>
      <c r="I3599" t="s">
        <v>99</v>
      </c>
      <c r="J3599" t="s">
        <v>38</v>
      </c>
    </row>
    <row r="3600" spans="1:10">
      <c r="A3600">
        <v>3599</v>
      </c>
      <c r="B3600" t="s">
        <v>2255</v>
      </c>
      <c r="C3600" t="s">
        <v>2457</v>
      </c>
      <c r="D3600" t="s">
        <v>2484</v>
      </c>
      <c r="E3600">
        <v>26</v>
      </c>
      <c r="F3600" t="s">
        <v>2397</v>
      </c>
      <c r="G3600" t="s">
        <v>2398</v>
      </c>
      <c r="H3600">
        <v>22</v>
      </c>
      <c r="I3600" t="s">
        <v>14</v>
      </c>
      <c r="J3600" t="s">
        <v>38</v>
      </c>
    </row>
    <row r="3601" spans="1:10">
      <c r="A3601">
        <v>3600</v>
      </c>
      <c r="B3601" t="s">
        <v>2255</v>
      </c>
      <c r="C3601" t="s">
        <v>2457</v>
      </c>
      <c r="D3601" t="s">
        <v>2485</v>
      </c>
      <c r="E3601">
        <v>27</v>
      </c>
      <c r="F3601" t="s">
        <v>2486</v>
      </c>
      <c r="G3601" t="s">
        <v>2487</v>
      </c>
      <c r="H3601">
        <v>22</v>
      </c>
      <c r="I3601" t="s">
        <v>99</v>
      </c>
      <c r="J3601" t="s">
        <v>38</v>
      </c>
    </row>
    <row r="3602" spans="1:10">
      <c r="A3602">
        <v>3601</v>
      </c>
      <c r="B3602" t="s">
        <v>2255</v>
      </c>
      <c r="C3602" t="s">
        <v>2457</v>
      </c>
      <c r="D3602" t="s">
        <v>2488</v>
      </c>
      <c r="E3602">
        <v>28</v>
      </c>
      <c r="F3602" t="s">
        <v>1319</v>
      </c>
      <c r="G3602" t="s">
        <v>1320</v>
      </c>
      <c r="H3602">
        <v>21</v>
      </c>
      <c r="I3602" t="s">
        <v>679</v>
      </c>
      <c r="J3602" t="s">
        <v>38</v>
      </c>
    </row>
    <row r="3603" spans="1:10">
      <c r="A3603">
        <v>3602</v>
      </c>
      <c r="B3603" t="s">
        <v>2255</v>
      </c>
      <c r="C3603" t="s">
        <v>2457</v>
      </c>
      <c r="D3603" t="s">
        <v>2489</v>
      </c>
      <c r="E3603">
        <v>29</v>
      </c>
      <c r="F3603" t="s">
        <v>2490</v>
      </c>
      <c r="G3603" t="s">
        <v>2491</v>
      </c>
      <c r="H3603">
        <v>21</v>
      </c>
      <c r="I3603" t="s">
        <v>175</v>
      </c>
      <c r="J3603" t="s">
        <v>15</v>
      </c>
    </row>
    <row r="3604" spans="1:10">
      <c r="A3604">
        <v>3603</v>
      </c>
      <c r="B3604" t="s">
        <v>2255</v>
      </c>
      <c r="C3604" t="s">
        <v>2457</v>
      </c>
      <c r="D3604" t="s">
        <v>2492</v>
      </c>
      <c r="E3604">
        <v>30</v>
      </c>
      <c r="F3604" t="s">
        <v>545</v>
      </c>
      <c r="G3604" t="s">
        <v>546</v>
      </c>
      <c r="H3604">
        <v>25</v>
      </c>
      <c r="I3604" t="s">
        <v>44</v>
      </c>
      <c r="J3604" t="s">
        <v>38</v>
      </c>
    </row>
    <row r="3605" spans="1:10">
      <c r="A3605">
        <v>3604</v>
      </c>
      <c r="B3605" t="s">
        <v>2255</v>
      </c>
      <c r="C3605" t="s">
        <v>2457</v>
      </c>
      <c r="D3605" t="s">
        <v>2493</v>
      </c>
      <c r="E3605">
        <v>31</v>
      </c>
      <c r="F3605" t="s">
        <v>548</v>
      </c>
      <c r="G3605" t="s">
        <v>549</v>
      </c>
      <c r="H3605">
        <v>17</v>
      </c>
      <c r="I3605" t="s">
        <v>14</v>
      </c>
      <c r="J3605" t="s">
        <v>38</v>
      </c>
    </row>
    <row r="3606" spans="1:10">
      <c r="A3606">
        <v>3605</v>
      </c>
      <c r="B3606" t="s">
        <v>2255</v>
      </c>
      <c r="C3606" t="s">
        <v>2457</v>
      </c>
      <c r="D3606" t="s">
        <v>2494</v>
      </c>
      <c r="E3606">
        <v>32</v>
      </c>
      <c r="F3606" t="s">
        <v>1189</v>
      </c>
      <c r="G3606" t="s">
        <v>1190</v>
      </c>
      <c r="H3606">
        <v>21</v>
      </c>
      <c r="I3606" t="s">
        <v>123</v>
      </c>
      <c r="J3606" t="s">
        <v>38</v>
      </c>
    </row>
    <row r="3607" spans="1:10">
      <c r="A3607">
        <v>3606</v>
      </c>
      <c r="B3607" t="s">
        <v>2255</v>
      </c>
      <c r="C3607" t="s">
        <v>2457</v>
      </c>
      <c r="D3607" t="s">
        <v>2495</v>
      </c>
      <c r="E3607">
        <v>33</v>
      </c>
      <c r="F3607" t="s">
        <v>1189</v>
      </c>
      <c r="G3607" t="s">
        <v>1190</v>
      </c>
      <c r="H3607">
        <v>17</v>
      </c>
      <c r="I3607" t="s">
        <v>144</v>
      </c>
      <c r="J3607" t="s">
        <v>38</v>
      </c>
    </row>
    <row r="3608" spans="1:10">
      <c r="A3608">
        <v>3607</v>
      </c>
      <c r="B3608" t="s">
        <v>2255</v>
      </c>
      <c r="C3608" t="s">
        <v>2457</v>
      </c>
      <c r="D3608" t="s">
        <v>1234</v>
      </c>
      <c r="E3608">
        <v>34</v>
      </c>
      <c r="F3608" t="s">
        <v>2496</v>
      </c>
      <c r="G3608" t="s">
        <v>2497</v>
      </c>
      <c r="H3608">
        <v>23</v>
      </c>
      <c r="I3608" t="s">
        <v>9</v>
      </c>
      <c r="J3608" t="s">
        <v>38</v>
      </c>
    </row>
    <row r="3609" spans="1:10">
      <c r="A3609">
        <v>3608</v>
      </c>
      <c r="B3609" t="s">
        <v>2255</v>
      </c>
      <c r="C3609" t="s">
        <v>2457</v>
      </c>
      <c r="D3609" t="s">
        <v>2498</v>
      </c>
      <c r="E3609">
        <v>35</v>
      </c>
      <c r="F3609" t="s">
        <v>461</v>
      </c>
      <c r="G3609" t="s">
        <v>462</v>
      </c>
      <c r="H3609">
        <v>21</v>
      </c>
      <c r="I3609" t="s">
        <v>9</v>
      </c>
      <c r="J3609" t="s">
        <v>38</v>
      </c>
    </row>
    <row r="3610" spans="1:10">
      <c r="A3610">
        <v>3609</v>
      </c>
      <c r="B3610" t="s">
        <v>2255</v>
      </c>
      <c r="C3610" t="s">
        <v>2457</v>
      </c>
      <c r="D3610" t="s">
        <v>2499</v>
      </c>
      <c r="E3610">
        <v>36</v>
      </c>
      <c r="F3610" t="s">
        <v>1322</v>
      </c>
      <c r="G3610" t="s">
        <v>1323</v>
      </c>
      <c r="H3610">
        <v>23</v>
      </c>
      <c r="I3610" t="s">
        <v>14</v>
      </c>
      <c r="J3610" t="s">
        <v>38</v>
      </c>
    </row>
    <row r="3611" spans="1:10">
      <c r="A3611">
        <v>3610</v>
      </c>
      <c r="B3611" t="s">
        <v>2255</v>
      </c>
      <c r="C3611" t="s">
        <v>2457</v>
      </c>
      <c r="D3611" t="s">
        <v>2500</v>
      </c>
      <c r="E3611">
        <v>37</v>
      </c>
      <c r="F3611" t="s">
        <v>2413</v>
      </c>
      <c r="G3611" t="s">
        <v>2414</v>
      </c>
      <c r="H3611">
        <v>18</v>
      </c>
      <c r="I3611" t="s">
        <v>9</v>
      </c>
      <c r="J3611" t="s">
        <v>38</v>
      </c>
    </row>
    <row r="3612" spans="1:10">
      <c r="A3612">
        <v>3611</v>
      </c>
      <c r="B3612" t="s">
        <v>2255</v>
      </c>
      <c r="C3612" t="s">
        <v>2457</v>
      </c>
      <c r="D3612" t="s">
        <v>2501</v>
      </c>
      <c r="E3612">
        <v>38</v>
      </c>
      <c r="F3612" t="s">
        <v>90</v>
      </c>
      <c r="G3612" t="s">
        <v>91</v>
      </c>
      <c r="H3612">
        <v>21</v>
      </c>
      <c r="I3612" t="s">
        <v>21</v>
      </c>
      <c r="J3612" t="s">
        <v>38</v>
      </c>
    </row>
    <row r="3613" spans="1:10">
      <c r="A3613">
        <v>3612</v>
      </c>
      <c r="B3613" t="s">
        <v>2255</v>
      </c>
      <c r="C3613" t="s">
        <v>2457</v>
      </c>
      <c r="D3613" t="s">
        <v>2502</v>
      </c>
      <c r="E3613">
        <v>39</v>
      </c>
      <c r="F3613" t="s">
        <v>194</v>
      </c>
      <c r="G3613" t="s">
        <v>195</v>
      </c>
      <c r="H3613">
        <v>20</v>
      </c>
      <c r="I3613" t="s">
        <v>175</v>
      </c>
      <c r="J3613" t="s">
        <v>38</v>
      </c>
    </row>
    <row r="3614" spans="1:10">
      <c r="A3614">
        <v>3613</v>
      </c>
      <c r="B3614" t="s">
        <v>2255</v>
      </c>
      <c r="C3614" t="s">
        <v>2457</v>
      </c>
      <c r="D3614" t="s">
        <v>2503</v>
      </c>
      <c r="E3614">
        <v>40</v>
      </c>
      <c r="F3614" t="s">
        <v>2318</v>
      </c>
      <c r="G3614" t="s">
        <v>691</v>
      </c>
      <c r="H3614">
        <v>20</v>
      </c>
      <c r="I3614" t="s">
        <v>196</v>
      </c>
      <c r="J3614" t="s">
        <v>38</v>
      </c>
    </row>
    <row r="3615" spans="1:10">
      <c r="A3615">
        <v>3614</v>
      </c>
      <c r="B3615" t="s">
        <v>2255</v>
      </c>
      <c r="C3615" t="s">
        <v>2457</v>
      </c>
      <c r="D3615" t="s">
        <v>2504</v>
      </c>
      <c r="E3615">
        <v>41</v>
      </c>
      <c r="F3615" t="s">
        <v>2318</v>
      </c>
      <c r="G3615" t="s">
        <v>691</v>
      </c>
      <c r="H3615">
        <v>20</v>
      </c>
      <c r="I3615" t="s">
        <v>1268</v>
      </c>
      <c r="J3615" t="s">
        <v>38</v>
      </c>
    </row>
    <row r="3616" spans="1:10">
      <c r="A3616">
        <v>3615</v>
      </c>
      <c r="B3616" t="s">
        <v>2255</v>
      </c>
      <c r="C3616" t="s">
        <v>2457</v>
      </c>
      <c r="D3616" t="s">
        <v>2505</v>
      </c>
      <c r="E3616">
        <v>42</v>
      </c>
      <c r="F3616" t="s">
        <v>2318</v>
      </c>
      <c r="G3616" t="s">
        <v>691</v>
      </c>
      <c r="H3616">
        <v>19</v>
      </c>
      <c r="I3616" t="s">
        <v>56</v>
      </c>
      <c r="J3616" t="s">
        <v>38</v>
      </c>
    </row>
    <row r="3617" spans="1:10">
      <c r="A3617">
        <v>3616</v>
      </c>
      <c r="B3617" t="s">
        <v>2255</v>
      </c>
      <c r="C3617" t="s">
        <v>2457</v>
      </c>
      <c r="D3617" t="s">
        <v>2506</v>
      </c>
      <c r="E3617">
        <v>43</v>
      </c>
      <c r="F3617" t="s">
        <v>2318</v>
      </c>
      <c r="G3617" t="s">
        <v>691</v>
      </c>
      <c r="H3617">
        <v>20</v>
      </c>
      <c r="I3617" t="s">
        <v>123</v>
      </c>
      <c r="J3617" t="s">
        <v>38</v>
      </c>
    </row>
    <row r="3618" spans="1:10">
      <c r="A3618">
        <v>3617</v>
      </c>
      <c r="B3618" t="s">
        <v>2255</v>
      </c>
      <c r="C3618" t="s">
        <v>2457</v>
      </c>
      <c r="D3618" t="s">
        <v>2507</v>
      </c>
      <c r="E3618">
        <v>44</v>
      </c>
      <c r="F3618" t="s">
        <v>2318</v>
      </c>
      <c r="G3618" t="s">
        <v>691</v>
      </c>
      <c r="H3618">
        <v>18</v>
      </c>
      <c r="I3618" t="s">
        <v>19</v>
      </c>
      <c r="J3618" t="s">
        <v>38</v>
      </c>
    </row>
    <row r="3619" spans="1:10">
      <c r="A3619">
        <v>3618</v>
      </c>
      <c r="B3619" t="s">
        <v>2255</v>
      </c>
      <c r="C3619" t="s">
        <v>2457</v>
      </c>
      <c r="D3619" t="s">
        <v>2508</v>
      </c>
      <c r="E3619">
        <v>45</v>
      </c>
      <c r="F3619" t="s">
        <v>2318</v>
      </c>
      <c r="G3619" t="s">
        <v>691</v>
      </c>
      <c r="H3619">
        <v>20</v>
      </c>
      <c r="I3619" t="s">
        <v>196</v>
      </c>
      <c r="J3619" t="s">
        <v>38</v>
      </c>
    </row>
    <row r="3620" spans="1:10">
      <c r="A3620">
        <v>3619</v>
      </c>
      <c r="B3620" t="s">
        <v>2255</v>
      </c>
      <c r="C3620" t="s">
        <v>2457</v>
      </c>
      <c r="D3620" t="s">
        <v>2509</v>
      </c>
      <c r="E3620">
        <v>46</v>
      </c>
      <c r="F3620" t="s">
        <v>2318</v>
      </c>
      <c r="G3620" t="s">
        <v>691</v>
      </c>
      <c r="H3620">
        <v>20</v>
      </c>
      <c r="I3620" t="s">
        <v>679</v>
      </c>
      <c r="J3620" t="s">
        <v>38</v>
      </c>
    </row>
    <row r="3621" spans="1:10">
      <c r="A3621">
        <v>3620</v>
      </c>
      <c r="B3621" t="s">
        <v>2255</v>
      </c>
      <c r="C3621" t="s">
        <v>2457</v>
      </c>
      <c r="D3621" t="s">
        <v>2510</v>
      </c>
      <c r="E3621">
        <v>47</v>
      </c>
      <c r="F3621" t="s">
        <v>2318</v>
      </c>
      <c r="G3621" t="s">
        <v>691</v>
      </c>
      <c r="H3621">
        <v>19</v>
      </c>
      <c r="I3621" t="s">
        <v>196</v>
      </c>
      <c r="J3621" t="s">
        <v>38</v>
      </c>
    </row>
    <row r="3622" spans="1:10">
      <c r="A3622">
        <v>3621</v>
      </c>
      <c r="B3622" t="s">
        <v>2255</v>
      </c>
      <c r="C3622" t="s">
        <v>2457</v>
      </c>
      <c r="D3622" t="s">
        <v>2511</v>
      </c>
      <c r="E3622">
        <v>48</v>
      </c>
      <c r="F3622" t="s">
        <v>2318</v>
      </c>
      <c r="G3622" t="s">
        <v>691</v>
      </c>
      <c r="H3622">
        <v>17</v>
      </c>
      <c r="I3622" t="s">
        <v>14</v>
      </c>
      <c r="J3622" t="s">
        <v>38</v>
      </c>
    </row>
    <row r="3623" spans="1:10">
      <c r="A3623">
        <v>3622</v>
      </c>
      <c r="B3623" t="s">
        <v>2255</v>
      </c>
      <c r="C3623" t="s">
        <v>2457</v>
      </c>
      <c r="D3623" t="s">
        <v>2512</v>
      </c>
      <c r="E3623">
        <v>49</v>
      </c>
      <c r="F3623" t="s">
        <v>2318</v>
      </c>
      <c r="G3623" t="s">
        <v>691</v>
      </c>
      <c r="H3623">
        <v>18</v>
      </c>
      <c r="I3623" t="s">
        <v>14</v>
      </c>
      <c r="J3623" t="s">
        <v>38</v>
      </c>
    </row>
    <row r="3624" spans="1:10">
      <c r="A3624">
        <v>3623</v>
      </c>
      <c r="B3624" t="s">
        <v>2255</v>
      </c>
      <c r="C3624" t="s">
        <v>2457</v>
      </c>
      <c r="D3624" t="s">
        <v>2513</v>
      </c>
      <c r="E3624">
        <v>50</v>
      </c>
      <c r="F3624" t="s">
        <v>2318</v>
      </c>
      <c r="G3624" t="s">
        <v>691</v>
      </c>
      <c r="H3624">
        <v>20</v>
      </c>
      <c r="I3624" t="s">
        <v>131</v>
      </c>
      <c r="J3624" t="s">
        <v>38</v>
      </c>
    </row>
    <row r="3625" spans="1:10">
      <c r="A3625">
        <v>3624</v>
      </c>
      <c r="B3625" t="s">
        <v>2255</v>
      </c>
      <c r="C3625" t="s">
        <v>2457</v>
      </c>
      <c r="D3625" t="s">
        <v>1306</v>
      </c>
      <c r="E3625">
        <v>51</v>
      </c>
      <c r="F3625" t="s">
        <v>2318</v>
      </c>
      <c r="G3625" t="s">
        <v>691</v>
      </c>
      <c r="H3625">
        <v>19</v>
      </c>
      <c r="I3625" t="s">
        <v>51</v>
      </c>
      <c r="J3625" t="s">
        <v>38</v>
      </c>
    </row>
    <row r="3626" spans="1:10">
      <c r="A3626">
        <v>3625</v>
      </c>
      <c r="B3626" t="s">
        <v>2255</v>
      </c>
      <c r="C3626" t="s">
        <v>2457</v>
      </c>
      <c r="D3626" t="s">
        <v>2514</v>
      </c>
      <c r="E3626">
        <v>52</v>
      </c>
      <c r="F3626" t="s">
        <v>2318</v>
      </c>
      <c r="G3626" t="s">
        <v>691</v>
      </c>
      <c r="H3626">
        <v>19</v>
      </c>
      <c r="I3626" t="s">
        <v>51</v>
      </c>
      <c r="J3626" t="s">
        <v>38</v>
      </c>
    </row>
    <row r="3627" spans="1:10">
      <c r="A3627">
        <v>3626</v>
      </c>
      <c r="B3627" t="s">
        <v>2255</v>
      </c>
      <c r="C3627" t="s">
        <v>2457</v>
      </c>
      <c r="D3627" t="s">
        <v>2515</v>
      </c>
      <c r="E3627">
        <v>53</v>
      </c>
      <c r="F3627" t="s">
        <v>2318</v>
      </c>
      <c r="G3627" t="s">
        <v>691</v>
      </c>
      <c r="H3627">
        <v>18</v>
      </c>
      <c r="I3627" t="s">
        <v>175</v>
      </c>
      <c r="J3627" t="s">
        <v>38</v>
      </c>
    </row>
    <row r="3628" spans="1:10">
      <c r="A3628">
        <v>3627</v>
      </c>
      <c r="B3628" t="s">
        <v>2255</v>
      </c>
      <c r="C3628" t="s">
        <v>2457</v>
      </c>
      <c r="D3628" t="s">
        <v>2516</v>
      </c>
      <c r="E3628">
        <v>54</v>
      </c>
      <c r="F3628" t="s">
        <v>2318</v>
      </c>
      <c r="G3628" t="s">
        <v>691</v>
      </c>
      <c r="H3628">
        <v>18</v>
      </c>
      <c r="I3628" t="s">
        <v>175</v>
      </c>
      <c r="J3628" t="s">
        <v>38</v>
      </c>
    </row>
    <row r="3629" spans="1:10">
      <c r="A3629">
        <v>3628</v>
      </c>
      <c r="B3629" t="s">
        <v>2255</v>
      </c>
      <c r="C3629" t="s">
        <v>2457</v>
      </c>
      <c r="D3629" t="s">
        <v>2517</v>
      </c>
      <c r="E3629">
        <v>55</v>
      </c>
      <c r="F3629" t="s">
        <v>2318</v>
      </c>
      <c r="G3629" t="s">
        <v>691</v>
      </c>
      <c r="H3629">
        <v>18</v>
      </c>
      <c r="I3629" t="s">
        <v>51</v>
      </c>
      <c r="J3629" t="s">
        <v>38</v>
      </c>
    </row>
    <row r="3630" spans="1:10">
      <c r="A3630">
        <v>3629</v>
      </c>
      <c r="B3630" t="s">
        <v>2255</v>
      </c>
      <c r="C3630" t="s">
        <v>2457</v>
      </c>
      <c r="D3630" t="s">
        <v>2518</v>
      </c>
      <c r="E3630">
        <v>56</v>
      </c>
      <c r="F3630" t="s">
        <v>2318</v>
      </c>
      <c r="G3630" t="s">
        <v>691</v>
      </c>
      <c r="H3630">
        <v>18</v>
      </c>
      <c r="I3630" t="s">
        <v>196</v>
      </c>
      <c r="J3630" t="s">
        <v>38</v>
      </c>
    </row>
    <row r="3631" spans="1:10">
      <c r="A3631">
        <v>3630</v>
      </c>
      <c r="B3631" t="s">
        <v>2255</v>
      </c>
      <c r="C3631" t="s">
        <v>2457</v>
      </c>
      <c r="D3631" t="s">
        <v>2519</v>
      </c>
      <c r="E3631">
        <v>57</v>
      </c>
      <c r="F3631" t="s">
        <v>2318</v>
      </c>
      <c r="G3631" t="s">
        <v>691</v>
      </c>
      <c r="H3631">
        <v>19</v>
      </c>
      <c r="I3631" t="s">
        <v>9</v>
      </c>
      <c r="J3631" t="s">
        <v>38</v>
      </c>
    </row>
    <row r="3632" spans="1:10">
      <c r="A3632">
        <v>3631</v>
      </c>
      <c r="B3632" t="s">
        <v>2255</v>
      </c>
      <c r="C3632" t="s">
        <v>2457</v>
      </c>
      <c r="D3632" t="s">
        <v>2520</v>
      </c>
      <c r="E3632">
        <v>58</v>
      </c>
      <c r="F3632" t="s">
        <v>2318</v>
      </c>
      <c r="G3632" t="s">
        <v>691</v>
      </c>
      <c r="H3632">
        <v>20</v>
      </c>
      <c r="I3632" t="s">
        <v>99</v>
      </c>
      <c r="J3632" t="s">
        <v>38</v>
      </c>
    </row>
    <row r="3633" spans="1:10">
      <c r="A3633">
        <v>3632</v>
      </c>
      <c r="B3633" t="s">
        <v>2255</v>
      </c>
      <c r="C3633" t="s">
        <v>2457</v>
      </c>
      <c r="D3633" t="s">
        <v>2521</v>
      </c>
      <c r="E3633">
        <v>59</v>
      </c>
      <c r="F3633" t="s">
        <v>2318</v>
      </c>
      <c r="G3633" t="s">
        <v>691</v>
      </c>
      <c r="H3633">
        <v>18</v>
      </c>
      <c r="I3633" t="s">
        <v>19</v>
      </c>
      <c r="J3633" t="s">
        <v>38</v>
      </c>
    </row>
    <row r="3634" spans="1:10">
      <c r="A3634">
        <v>3633</v>
      </c>
      <c r="B3634" t="s">
        <v>2255</v>
      </c>
      <c r="C3634" t="s">
        <v>2457</v>
      </c>
      <c r="D3634" t="s">
        <v>2522</v>
      </c>
      <c r="E3634">
        <v>60</v>
      </c>
      <c r="F3634" t="s">
        <v>2318</v>
      </c>
      <c r="G3634" t="s">
        <v>691</v>
      </c>
      <c r="H3634">
        <v>17</v>
      </c>
      <c r="I3634" t="s">
        <v>14</v>
      </c>
      <c r="J3634" t="s">
        <v>38</v>
      </c>
    </row>
    <row r="3635" spans="1:10">
      <c r="A3635">
        <v>3634</v>
      </c>
      <c r="B3635" t="s">
        <v>2255</v>
      </c>
      <c r="C3635" t="s">
        <v>2457</v>
      </c>
      <c r="D3635" t="s">
        <v>2523</v>
      </c>
      <c r="E3635">
        <v>61</v>
      </c>
      <c r="F3635" t="s">
        <v>2318</v>
      </c>
      <c r="G3635" t="s">
        <v>691</v>
      </c>
      <c r="H3635">
        <v>17</v>
      </c>
      <c r="I3635" t="s">
        <v>131</v>
      </c>
      <c r="J3635" t="s">
        <v>38</v>
      </c>
    </row>
    <row r="3636" spans="1:10">
      <c r="A3636">
        <v>3635</v>
      </c>
      <c r="B3636" t="s">
        <v>2255</v>
      </c>
      <c r="C3636" t="s">
        <v>2457</v>
      </c>
      <c r="D3636" t="s">
        <v>2524</v>
      </c>
      <c r="E3636">
        <v>62</v>
      </c>
      <c r="F3636" t="s">
        <v>2318</v>
      </c>
      <c r="G3636" t="s">
        <v>691</v>
      </c>
      <c r="H3636">
        <v>20</v>
      </c>
      <c r="I3636" t="s">
        <v>14</v>
      </c>
      <c r="J3636" t="s">
        <v>38</v>
      </c>
    </row>
    <row r="3637" spans="1:10">
      <c r="A3637">
        <v>3636</v>
      </c>
      <c r="B3637" t="s">
        <v>2255</v>
      </c>
      <c r="C3637" t="s">
        <v>2457</v>
      </c>
      <c r="D3637" t="s">
        <v>2525</v>
      </c>
      <c r="E3637">
        <v>63</v>
      </c>
      <c r="F3637" t="s">
        <v>2318</v>
      </c>
      <c r="G3637" t="s">
        <v>691</v>
      </c>
      <c r="H3637">
        <v>17</v>
      </c>
      <c r="I3637" t="s">
        <v>14</v>
      </c>
      <c r="J3637" t="s">
        <v>38</v>
      </c>
    </row>
    <row r="3638" spans="1:10">
      <c r="A3638">
        <v>3637</v>
      </c>
      <c r="B3638" t="s">
        <v>2255</v>
      </c>
      <c r="C3638" t="s">
        <v>2457</v>
      </c>
      <c r="D3638" t="s">
        <v>2526</v>
      </c>
      <c r="E3638">
        <v>64</v>
      </c>
      <c r="F3638" t="s">
        <v>2318</v>
      </c>
      <c r="G3638" t="s">
        <v>691</v>
      </c>
      <c r="H3638">
        <v>19</v>
      </c>
      <c r="I3638" t="s">
        <v>9</v>
      </c>
      <c r="J3638" t="s">
        <v>38</v>
      </c>
    </row>
    <row r="3639" spans="1:10">
      <c r="A3639">
        <v>3638</v>
      </c>
      <c r="B3639" t="s">
        <v>2255</v>
      </c>
      <c r="C3639" t="s">
        <v>2457</v>
      </c>
      <c r="D3639" t="s">
        <v>1172</v>
      </c>
      <c r="E3639">
        <v>65</v>
      </c>
      <c r="F3639" t="s">
        <v>2318</v>
      </c>
      <c r="G3639" t="s">
        <v>691</v>
      </c>
      <c r="H3639">
        <v>16</v>
      </c>
      <c r="I3639" t="s">
        <v>9</v>
      </c>
      <c r="J3639" t="s">
        <v>38</v>
      </c>
    </row>
    <row r="3640" spans="1:10">
      <c r="A3640">
        <v>3639</v>
      </c>
      <c r="B3640" t="s">
        <v>2255</v>
      </c>
      <c r="C3640" t="s">
        <v>2457</v>
      </c>
      <c r="D3640" t="s">
        <v>2527</v>
      </c>
      <c r="E3640">
        <v>66</v>
      </c>
      <c r="F3640" t="s">
        <v>2318</v>
      </c>
      <c r="G3640" t="s">
        <v>691</v>
      </c>
      <c r="H3640">
        <v>18</v>
      </c>
      <c r="I3640" t="s">
        <v>94</v>
      </c>
      <c r="J3640" t="s">
        <v>38</v>
      </c>
    </row>
    <row r="3641" spans="1:10">
      <c r="A3641">
        <v>3640</v>
      </c>
      <c r="B3641" t="s">
        <v>2255</v>
      </c>
      <c r="C3641" t="s">
        <v>2457</v>
      </c>
      <c r="D3641" t="s">
        <v>2528</v>
      </c>
      <c r="E3641">
        <v>67</v>
      </c>
      <c r="F3641" t="s">
        <v>2318</v>
      </c>
      <c r="G3641" t="s">
        <v>691</v>
      </c>
      <c r="H3641">
        <v>20</v>
      </c>
      <c r="I3641" t="s">
        <v>19</v>
      </c>
      <c r="J3641" t="s">
        <v>38</v>
      </c>
    </row>
    <row r="3642" spans="1:10">
      <c r="A3642">
        <v>3641</v>
      </c>
      <c r="B3642" t="s">
        <v>2255</v>
      </c>
      <c r="C3642" t="s">
        <v>4361</v>
      </c>
      <c r="D3642" t="s">
        <v>4362</v>
      </c>
      <c r="E3642">
        <v>1</v>
      </c>
      <c r="F3642" t="s">
        <v>428</v>
      </c>
      <c r="G3642" t="s">
        <v>429</v>
      </c>
      <c r="H3642">
        <v>24</v>
      </c>
      <c r="I3642" t="s">
        <v>51</v>
      </c>
      <c r="J3642" t="s">
        <v>38</v>
      </c>
    </row>
    <row r="3643" spans="1:10">
      <c r="A3643">
        <v>3642</v>
      </c>
      <c r="B3643" t="s">
        <v>2255</v>
      </c>
      <c r="C3643" t="s">
        <v>4361</v>
      </c>
      <c r="D3643" t="s">
        <v>4363</v>
      </c>
      <c r="E3643">
        <v>2</v>
      </c>
      <c r="F3643" t="s">
        <v>433</v>
      </c>
      <c r="G3643" t="s">
        <v>434</v>
      </c>
      <c r="H3643">
        <v>26</v>
      </c>
      <c r="I3643" t="s">
        <v>165</v>
      </c>
      <c r="J3643" t="s">
        <v>38</v>
      </c>
    </row>
    <row r="3644" spans="1:10">
      <c r="A3644">
        <v>3643</v>
      </c>
      <c r="B3644" t="s">
        <v>2255</v>
      </c>
      <c r="C3644" t="s">
        <v>4361</v>
      </c>
      <c r="D3644" t="s">
        <v>4364</v>
      </c>
      <c r="E3644">
        <v>3</v>
      </c>
      <c r="F3644" t="s">
        <v>611</v>
      </c>
      <c r="G3644" t="s">
        <v>612</v>
      </c>
      <c r="H3644">
        <v>30</v>
      </c>
      <c r="I3644" t="s">
        <v>123</v>
      </c>
      <c r="J3644" t="s">
        <v>22</v>
      </c>
    </row>
    <row r="3645" spans="1:10">
      <c r="A3645">
        <v>3644</v>
      </c>
      <c r="B3645" t="s">
        <v>2255</v>
      </c>
      <c r="C3645" t="s">
        <v>4361</v>
      </c>
      <c r="D3645" t="s">
        <v>4365</v>
      </c>
      <c r="E3645">
        <v>4</v>
      </c>
      <c r="F3645" t="s">
        <v>615</v>
      </c>
      <c r="G3645" t="s">
        <v>616</v>
      </c>
      <c r="H3645">
        <v>24</v>
      </c>
      <c r="I3645" t="s">
        <v>175</v>
      </c>
      <c r="J3645" t="s">
        <v>38</v>
      </c>
    </row>
    <row r="3646" spans="1:10">
      <c r="A3646">
        <v>3645</v>
      </c>
      <c r="B3646" t="s">
        <v>2255</v>
      </c>
      <c r="C3646" t="s">
        <v>4361</v>
      </c>
      <c r="D3646" t="s">
        <v>4366</v>
      </c>
      <c r="E3646">
        <v>5</v>
      </c>
      <c r="F3646" t="s">
        <v>74</v>
      </c>
      <c r="G3646" t="s">
        <v>75</v>
      </c>
      <c r="H3646">
        <v>27</v>
      </c>
      <c r="I3646" t="s">
        <v>9</v>
      </c>
      <c r="J3646" t="s">
        <v>38</v>
      </c>
    </row>
    <row r="3647" spans="1:10">
      <c r="A3647">
        <v>3646</v>
      </c>
      <c r="B3647" t="s">
        <v>2255</v>
      </c>
      <c r="C3647" t="s">
        <v>4361</v>
      </c>
      <c r="D3647" t="s">
        <v>4367</v>
      </c>
      <c r="E3647">
        <v>6</v>
      </c>
      <c r="F3647" t="s">
        <v>74</v>
      </c>
      <c r="G3647" t="s">
        <v>75</v>
      </c>
      <c r="H3647">
        <v>24</v>
      </c>
      <c r="I3647" t="s">
        <v>264</v>
      </c>
      <c r="J3647" t="s">
        <v>38</v>
      </c>
    </row>
    <row r="3648" spans="1:10">
      <c r="A3648">
        <v>3647</v>
      </c>
      <c r="B3648" t="s">
        <v>2255</v>
      </c>
      <c r="C3648" t="s">
        <v>4361</v>
      </c>
      <c r="D3648" t="s">
        <v>4368</v>
      </c>
      <c r="E3648">
        <v>7</v>
      </c>
      <c r="F3648" t="s">
        <v>275</v>
      </c>
      <c r="G3648" t="s">
        <v>276</v>
      </c>
      <c r="H3648">
        <v>34</v>
      </c>
      <c r="I3648" t="s">
        <v>9</v>
      </c>
      <c r="J3648" t="s">
        <v>38</v>
      </c>
    </row>
    <row r="3649" spans="1:10">
      <c r="A3649">
        <v>3648</v>
      </c>
      <c r="B3649" t="s">
        <v>2255</v>
      </c>
      <c r="C3649" t="s">
        <v>4361</v>
      </c>
      <c r="D3649" t="s">
        <v>4369</v>
      </c>
      <c r="E3649">
        <v>8</v>
      </c>
      <c r="F3649" t="s">
        <v>173</v>
      </c>
      <c r="G3649" t="s">
        <v>174</v>
      </c>
      <c r="H3649">
        <v>20</v>
      </c>
      <c r="I3649" t="s">
        <v>175</v>
      </c>
      <c r="J3649" t="s">
        <v>38</v>
      </c>
    </row>
    <row r="3650" spans="1:10">
      <c r="A3650">
        <v>3649</v>
      </c>
      <c r="B3650" t="s">
        <v>2255</v>
      </c>
      <c r="C3650" t="s">
        <v>4361</v>
      </c>
      <c r="D3650" t="s">
        <v>4370</v>
      </c>
      <c r="E3650">
        <v>9</v>
      </c>
      <c r="F3650" t="s">
        <v>78</v>
      </c>
      <c r="G3650" t="s">
        <v>79</v>
      </c>
      <c r="H3650">
        <v>25</v>
      </c>
      <c r="I3650" t="s">
        <v>134</v>
      </c>
      <c r="J3650" t="s">
        <v>38</v>
      </c>
    </row>
    <row r="3651" spans="1:10">
      <c r="A3651">
        <v>3650</v>
      </c>
      <c r="B3651" t="s">
        <v>2255</v>
      </c>
      <c r="C3651" t="s">
        <v>4361</v>
      </c>
      <c r="D3651" t="s">
        <v>4371</v>
      </c>
      <c r="E3651">
        <v>10</v>
      </c>
      <c r="F3651" t="s">
        <v>81</v>
      </c>
      <c r="G3651" t="s">
        <v>82</v>
      </c>
      <c r="H3651">
        <v>28</v>
      </c>
      <c r="I3651" t="s">
        <v>264</v>
      </c>
      <c r="J3651" t="s">
        <v>38</v>
      </c>
    </row>
    <row r="3652" spans="1:10">
      <c r="A3652">
        <v>3651</v>
      </c>
      <c r="B3652" t="s">
        <v>2255</v>
      </c>
      <c r="C3652" t="s">
        <v>4361</v>
      </c>
      <c r="D3652" t="s">
        <v>4372</v>
      </c>
      <c r="E3652">
        <v>11</v>
      </c>
      <c r="F3652" t="s">
        <v>755</v>
      </c>
      <c r="G3652" t="s">
        <v>756</v>
      </c>
      <c r="H3652">
        <v>27</v>
      </c>
      <c r="I3652" t="s">
        <v>99</v>
      </c>
      <c r="J3652" t="s">
        <v>38</v>
      </c>
    </row>
    <row r="3653" spans="1:10">
      <c r="A3653">
        <v>3652</v>
      </c>
      <c r="B3653" t="s">
        <v>2255</v>
      </c>
      <c r="C3653" t="s">
        <v>4361</v>
      </c>
      <c r="D3653" t="s">
        <v>4373</v>
      </c>
      <c r="E3653">
        <v>12</v>
      </c>
      <c r="F3653" t="s">
        <v>755</v>
      </c>
      <c r="G3653" t="s">
        <v>756</v>
      </c>
      <c r="H3653">
        <v>32</v>
      </c>
      <c r="I3653" t="s">
        <v>165</v>
      </c>
      <c r="J3653" t="s">
        <v>38</v>
      </c>
    </row>
    <row r="3654" spans="1:10">
      <c r="A3654">
        <v>3653</v>
      </c>
      <c r="B3654" t="s">
        <v>2255</v>
      </c>
      <c r="C3654" t="s">
        <v>4361</v>
      </c>
      <c r="D3654" t="s">
        <v>4374</v>
      </c>
      <c r="E3654">
        <v>13</v>
      </c>
      <c r="F3654" t="s">
        <v>755</v>
      </c>
      <c r="G3654" t="s">
        <v>756</v>
      </c>
      <c r="H3654">
        <v>25</v>
      </c>
      <c r="I3654" t="s">
        <v>35</v>
      </c>
      <c r="J3654" t="s">
        <v>149</v>
      </c>
    </row>
    <row r="3655" spans="1:10">
      <c r="A3655">
        <v>3654</v>
      </c>
      <c r="B3655" t="s">
        <v>2255</v>
      </c>
      <c r="C3655" t="s">
        <v>4361</v>
      </c>
      <c r="D3655" t="s">
        <v>4375</v>
      </c>
      <c r="E3655">
        <v>14</v>
      </c>
      <c r="F3655" t="s">
        <v>758</v>
      </c>
      <c r="G3655" t="s">
        <v>759</v>
      </c>
      <c r="H3655">
        <v>29</v>
      </c>
      <c r="I3655" t="s">
        <v>1258</v>
      </c>
      <c r="J3655" t="s">
        <v>38</v>
      </c>
    </row>
    <row r="3656" spans="1:10">
      <c r="A3656">
        <v>3655</v>
      </c>
      <c r="B3656" t="s">
        <v>2255</v>
      </c>
      <c r="C3656" t="s">
        <v>4361</v>
      </c>
      <c r="D3656" t="s">
        <v>4376</v>
      </c>
      <c r="E3656">
        <v>15</v>
      </c>
      <c r="F3656" t="s">
        <v>177</v>
      </c>
      <c r="G3656" t="s">
        <v>178</v>
      </c>
      <c r="H3656">
        <v>28</v>
      </c>
      <c r="I3656" t="s">
        <v>152</v>
      </c>
      <c r="J3656" t="s">
        <v>38</v>
      </c>
    </row>
    <row r="3657" spans="1:10">
      <c r="A3657">
        <v>3656</v>
      </c>
      <c r="B3657" t="s">
        <v>2255</v>
      </c>
      <c r="C3657" t="s">
        <v>4361</v>
      </c>
      <c r="D3657" t="s">
        <v>4377</v>
      </c>
      <c r="E3657">
        <v>16</v>
      </c>
      <c r="F3657" t="s">
        <v>761</v>
      </c>
      <c r="G3657" t="s">
        <v>762</v>
      </c>
      <c r="H3657">
        <v>24</v>
      </c>
      <c r="I3657" t="s">
        <v>179</v>
      </c>
      <c r="J3657" t="s">
        <v>38</v>
      </c>
    </row>
    <row r="3658" spans="1:10">
      <c r="A3658">
        <v>3657</v>
      </c>
      <c r="B3658" t="s">
        <v>2255</v>
      </c>
      <c r="C3658" t="s">
        <v>4361</v>
      </c>
      <c r="D3658" t="s">
        <v>4378</v>
      </c>
      <c r="E3658">
        <v>17</v>
      </c>
      <c r="F3658" t="s">
        <v>446</v>
      </c>
      <c r="G3658" t="s">
        <v>447</v>
      </c>
      <c r="H3658">
        <v>22</v>
      </c>
      <c r="I3658" t="s">
        <v>51</v>
      </c>
      <c r="J3658" t="s">
        <v>38</v>
      </c>
    </row>
    <row r="3659" spans="1:10">
      <c r="A3659">
        <v>3658</v>
      </c>
      <c r="B3659" t="s">
        <v>2255</v>
      </c>
      <c r="C3659" t="s">
        <v>4361</v>
      </c>
      <c r="D3659" t="s">
        <v>4379</v>
      </c>
      <c r="E3659">
        <v>18</v>
      </c>
      <c r="F3659" t="s">
        <v>2031</v>
      </c>
      <c r="G3659" t="s">
        <v>2032</v>
      </c>
      <c r="H3659">
        <v>37</v>
      </c>
      <c r="I3659" t="s">
        <v>9</v>
      </c>
      <c r="J3659" t="s">
        <v>38</v>
      </c>
    </row>
    <row r="3660" spans="1:10">
      <c r="A3660">
        <v>3659</v>
      </c>
      <c r="B3660" t="s">
        <v>2255</v>
      </c>
      <c r="C3660" t="s">
        <v>4361</v>
      </c>
      <c r="D3660" t="s">
        <v>4380</v>
      </c>
      <c r="E3660">
        <v>19</v>
      </c>
      <c r="F3660" t="s">
        <v>2031</v>
      </c>
      <c r="G3660" t="s">
        <v>2032</v>
      </c>
      <c r="H3660">
        <v>23</v>
      </c>
      <c r="I3660" t="s">
        <v>30</v>
      </c>
      <c r="J3660" t="s">
        <v>38</v>
      </c>
    </row>
    <row r="3661" spans="1:10">
      <c r="A3661">
        <v>3660</v>
      </c>
      <c r="B3661" t="s">
        <v>2255</v>
      </c>
      <c r="C3661" t="s">
        <v>4361</v>
      </c>
      <c r="D3661" t="s">
        <v>4381</v>
      </c>
      <c r="E3661">
        <v>20</v>
      </c>
      <c r="F3661" t="s">
        <v>181</v>
      </c>
      <c r="G3661" t="s">
        <v>182</v>
      </c>
      <c r="H3661">
        <v>32</v>
      </c>
      <c r="I3661" t="s">
        <v>179</v>
      </c>
      <c r="J3661" t="s">
        <v>38</v>
      </c>
    </row>
    <row r="3662" spans="1:10">
      <c r="A3662">
        <v>3661</v>
      </c>
      <c r="B3662" t="s">
        <v>2255</v>
      </c>
      <c r="C3662" t="s">
        <v>4361</v>
      </c>
      <c r="D3662" t="s">
        <v>4382</v>
      </c>
      <c r="E3662">
        <v>21</v>
      </c>
      <c r="F3662" t="s">
        <v>449</v>
      </c>
      <c r="G3662" t="s">
        <v>450</v>
      </c>
      <c r="H3662">
        <v>32</v>
      </c>
      <c r="I3662" t="s">
        <v>1268</v>
      </c>
      <c r="J3662" t="s">
        <v>38</v>
      </c>
    </row>
    <row r="3663" spans="1:10">
      <c r="A3663">
        <v>3662</v>
      </c>
      <c r="B3663" t="s">
        <v>2255</v>
      </c>
      <c r="C3663" t="s">
        <v>4361</v>
      </c>
      <c r="D3663" t="s">
        <v>4383</v>
      </c>
      <c r="E3663">
        <v>22</v>
      </c>
      <c r="F3663" t="s">
        <v>449</v>
      </c>
      <c r="G3663" t="s">
        <v>450</v>
      </c>
      <c r="H3663">
        <v>32</v>
      </c>
      <c r="I3663" t="s">
        <v>1025</v>
      </c>
      <c r="J3663" t="s">
        <v>38</v>
      </c>
    </row>
    <row r="3664" spans="1:10">
      <c r="A3664">
        <v>3663</v>
      </c>
      <c r="B3664" t="s">
        <v>2255</v>
      </c>
      <c r="C3664" t="s">
        <v>4361</v>
      </c>
      <c r="D3664" t="s">
        <v>4384</v>
      </c>
      <c r="E3664">
        <v>23</v>
      </c>
      <c r="F3664" t="s">
        <v>285</v>
      </c>
      <c r="G3664" t="s">
        <v>286</v>
      </c>
      <c r="H3664">
        <v>33</v>
      </c>
      <c r="I3664" t="s">
        <v>51</v>
      </c>
      <c r="J3664" t="s">
        <v>22</v>
      </c>
    </row>
    <row r="3665" spans="1:10">
      <c r="A3665">
        <v>3664</v>
      </c>
      <c r="B3665" t="s">
        <v>2255</v>
      </c>
      <c r="C3665" t="s">
        <v>4361</v>
      </c>
      <c r="D3665" t="s">
        <v>4385</v>
      </c>
      <c r="E3665">
        <v>24</v>
      </c>
      <c r="F3665" t="s">
        <v>2761</v>
      </c>
      <c r="G3665" t="s">
        <v>2762</v>
      </c>
      <c r="H3665">
        <v>24</v>
      </c>
      <c r="I3665" t="s">
        <v>14</v>
      </c>
      <c r="J3665" t="s">
        <v>38</v>
      </c>
    </row>
    <row r="3666" spans="1:10">
      <c r="A3666">
        <v>3665</v>
      </c>
      <c r="B3666" t="s">
        <v>2255</v>
      </c>
      <c r="C3666" t="s">
        <v>4361</v>
      </c>
      <c r="D3666" t="s">
        <v>4386</v>
      </c>
      <c r="E3666">
        <v>25</v>
      </c>
      <c r="F3666" t="s">
        <v>2284</v>
      </c>
      <c r="G3666" t="s">
        <v>2285</v>
      </c>
      <c r="H3666">
        <v>22</v>
      </c>
      <c r="I3666" t="s">
        <v>9</v>
      </c>
      <c r="J3666" t="s">
        <v>38</v>
      </c>
    </row>
    <row r="3667" spans="1:10">
      <c r="A3667">
        <v>3666</v>
      </c>
      <c r="B3667" t="s">
        <v>2255</v>
      </c>
      <c r="C3667" t="s">
        <v>4361</v>
      </c>
      <c r="D3667" t="s">
        <v>4387</v>
      </c>
      <c r="E3667">
        <v>26</v>
      </c>
      <c r="F3667" t="s">
        <v>896</v>
      </c>
      <c r="G3667" t="s">
        <v>897</v>
      </c>
      <c r="H3667">
        <v>22</v>
      </c>
      <c r="I3667" t="s">
        <v>14</v>
      </c>
      <c r="J3667" t="s">
        <v>38</v>
      </c>
    </row>
    <row r="3668" spans="1:10">
      <c r="A3668">
        <v>3667</v>
      </c>
      <c r="B3668" t="s">
        <v>2255</v>
      </c>
      <c r="C3668" t="s">
        <v>4361</v>
      </c>
      <c r="D3668" t="s">
        <v>4388</v>
      </c>
      <c r="E3668">
        <v>27</v>
      </c>
      <c r="F3668" t="s">
        <v>2938</v>
      </c>
      <c r="G3668" t="s">
        <v>2939</v>
      </c>
      <c r="H3668">
        <v>22</v>
      </c>
      <c r="I3668" t="s">
        <v>51</v>
      </c>
      <c r="J3668" t="s">
        <v>38</v>
      </c>
    </row>
    <row r="3669" spans="1:10">
      <c r="A3669">
        <v>3668</v>
      </c>
      <c r="B3669" t="s">
        <v>2255</v>
      </c>
      <c r="C3669" t="s">
        <v>4361</v>
      </c>
      <c r="D3669" t="s">
        <v>4389</v>
      </c>
      <c r="E3669">
        <v>28</v>
      </c>
      <c r="F3669" t="s">
        <v>2490</v>
      </c>
      <c r="G3669" t="s">
        <v>2491</v>
      </c>
      <c r="H3669">
        <v>20</v>
      </c>
      <c r="I3669" t="s">
        <v>123</v>
      </c>
      <c r="J3669" t="s">
        <v>38</v>
      </c>
    </row>
    <row r="3670" spans="1:10">
      <c r="A3670">
        <v>3669</v>
      </c>
      <c r="B3670" t="s">
        <v>2255</v>
      </c>
      <c r="C3670" t="s">
        <v>4361</v>
      </c>
      <c r="D3670" t="s">
        <v>4390</v>
      </c>
      <c r="E3670">
        <v>29</v>
      </c>
      <c r="F3670" t="s">
        <v>3718</v>
      </c>
      <c r="G3670" t="s">
        <v>3719</v>
      </c>
      <c r="H3670">
        <v>22</v>
      </c>
      <c r="I3670" t="s">
        <v>2586</v>
      </c>
      <c r="J3670" t="s">
        <v>38</v>
      </c>
    </row>
    <row r="3671" spans="1:10">
      <c r="A3671">
        <v>3670</v>
      </c>
      <c r="B3671" t="s">
        <v>2255</v>
      </c>
      <c r="C3671" t="s">
        <v>4361</v>
      </c>
      <c r="D3671" t="s">
        <v>2443</v>
      </c>
      <c r="E3671">
        <v>30</v>
      </c>
      <c r="F3671" t="s">
        <v>625</v>
      </c>
      <c r="G3671" t="s">
        <v>626</v>
      </c>
      <c r="H3671">
        <v>20</v>
      </c>
      <c r="I3671" t="s">
        <v>14</v>
      </c>
      <c r="J3671" t="s">
        <v>38</v>
      </c>
    </row>
    <row r="3672" spans="1:10">
      <c r="A3672">
        <v>3671</v>
      </c>
      <c r="B3672" t="s">
        <v>2255</v>
      </c>
      <c r="C3672" t="s">
        <v>4361</v>
      </c>
      <c r="D3672" t="s">
        <v>4391</v>
      </c>
      <c r="E3672">
        <v>31</v>
      </c>
      <c r="F3672" t="s">
        <v>2945</v>
      </c>
      <c r="G3672" t="s">
        <v>2946</v>
      </c>
      <c r="H3672">
        <v>21</v>
      </c>
      <c r="I3672" t="s">
        <v>152</v>
      </c>
      <c r="J3672" t="s">
        <v>38</v>
      </c>
    </row>
    <row r="3673" spans="1:10">
      <c r="A3673">
        <v>3672</v>
      </c>
      <c r="B3673" t="s">
        <v>2255</v>
      </c>
      <c r="C3673" t="s">
        <v>4361</v>
      </c>
      <c r="D3673" t="s">
        <v>4392</v>
      </c>
      <c r="E3673">
        <v>32</v>
      </c>
      <c r="F3673" t="s">
        <v>2945</v>
      </c>
      <c r="G3673" t="s">
        <v>2946</v>
      </c>
      <c r="H3673">
        <v>20</v>
      </c>
      <c r="I3673" t="s">
        <v>9</v>
      </c>
      <c r="J3673" t="s">
        <v>38</v>
      </c>
    </row>
    <row r="3674" spans="1:10">
      <c r="A3674">
        <v>3673</v>
      </c>
      <c r="B3674" t="s">
        <v>2255</v>
      </c>
      <c r="C3674" t="s">
        <v>4361</v>
      </c>
      <c r="D3674" t="s">
        <v>4393</v>
      </c>
      <c r="E3674">
        <v>33</v>
      </c>
      <c r="F3674" t="s">
        <v>1189</v>
      </c>
      <c r="G3674" t="s">
        <v>1190</v>
      </c>
      <c r="H3674">
        <v>20</v>
      </c>
      <c r="I3674" t="s">
        <v>99</v>
      </c>
      <c r="J3674" t="s">
        <v>38</v>
      </c>
    </row>
    <row r="3675" spans="1:10">
      <c r="A3675">
        <v>3674</v>
      </c>
      <c r="B3675" t="s">
        <v>2255</v>
      </c>
      <c r="C3675" t="s">
        <v>4361</v>
      </c>
      <c r="D3675" t="s">
        <v>4394</v>
      </c>
      <c r="E3675">
        <v>34</v>
      </c>
      <c r="F3675" t="s">
        <v>2298</v>
      </c>
      <c r="G3675" t="s">
        <v>2299</v>
      </c>
      <c r="H3675">
        <v>22</v>
      </c>
      <c r="I3675" t="s">
        <v>196</v>
      </c>
      <c r="J3675" t="s">
        <v>38</v>
      </c>
    </row>
    <row r="3676" spans="1:10">
      <c r="A3676">
        <v>3675</v>
      </c>
      <c r="B3676" t="s">
        <v>2255</v>
      </c>
      <c r="C3676" t="s">
        <v>4361</v>
      </c>
      <c r="D3676" t="s">
        <v>4395</v>
      </c>
      <c r="E3676">
        <v>35</v>
      </c>
      <c r="F3676" t="s">
        <v>766</v>
      </c>
      <c r="G3676" t="s">
        <v>767</v>
      </c>
      <c r="H3676">
        <v>24</v>
      </c>
      <c r="I3676" t="s">
        <v>9</v>
      </c>
      <c r="J3676" t="s">
        <v>38</v>
      </c>
    </row>
    <row r="3677" spans="1:10">
      <c r="A3677">
        <v>3676</v>
      </c>
      <c r="B3677" t="s">
        <v>2255</v>
      </c>
      <c r="C3677" t="s">
        <v>4361</v>
      </c>
      <c r="D3677" t="s">
        <v>4396</v>
      </c>
      <c r="E3677">
        <v>36</v>
      </c>
      <c r="F3677" t="s">
        <v>551</v>
      </c>
      <c r="G3677" t="s">
        <v>552</v>
      </c>
      <c r="H3677">
        <v>23</v>
      </c>
      <c r="I3677" t="s">
        <v>35</v>
      </c>
      <c r="J3677" t="s">
        <v>38</v>
      </c>
    </row>
    <row r="3678" spans="1:10">
      <c r="A3678">
        <v>3677</v>
      </c>
      <c r="B3678" t="s">
        <v>2255</v>
      </c>
      <c r="C3678" t="s">
        <v>4361</v>
      </c>
      <c r="D3678" t="s">
        <v>4397</v>
      </c>
      <c r="E3678">
        <v>37</v>
      </c>
      <c r="F3678" t="s">
        <v>2949</v>
      </c>
      <c r="G3678" t="s">
        <v>2950</v>
      </c>
      <c r="H3678">
        <v>20</v>
      </c>
      <c r="I3678" t="s">
        <v>51</v>
      </c>
      <c r="J3678" t="s">
        <v>38</v>
      </c>
    </row>
    <row r="3679" spans="1:10">
      <c r="A3679">
        <v>3678</v>
      </c>
      <c r="B3679" t="s">
        <v>2255</v>
      </c>
      <c r="C3679" t="s">
        <v>4361</v>
      </c>
      <c r="D3679" t="s">
        <v>4398</v>
      </c>
      <c r="E3679">
        <v>38</v>
      </c>
      <c r="F3679" t="s">
        <v>458</v>
      </c>
      <c r="G3679" t="s">
        <v>459</v>
      </c>
      <c r="H3679">
        <v>21</v>
      </c>
      <c r="I3679" t="s">
        <v>134</v>
      </c>
      <c r="J3679" t="s">
        <v>38</v>
      </c>
    </row>
    <row r="3680" spans="1:10">
      <c r="A3680">
        <v>3679</v>
      </c>
      <c r="B3680" t="s">
        <v>2255</v>
      </c>
      <c r="C3680" t="s">
        <v>4361</v>
      </c>
      <c r="D3680" t="s">
        <v>4399</v>
      </c>
      <c r="E3680">
        <v>39</v>
      </c>
      <c r="F3680" t="s">
        <v>458</v>
      </c>
      <c r="G3680" t="s">
        <v>459</v>
      </c>
      <c r="H3680">
        <v>21</v>
      </c>
      <c r="I3680" t="s">
        <v>179</v>
      </c>
      <c r="J3680" t="s">
        <v>38</v>
      </c>
    </row>
    <row r="3681" spans="1:10">
      <c r="A3681">
        <v>3680</v>
      </c>
      <c r="B3681" t="s">
        <v>2255</v>
      </c>
      <c r="C3681" t="s">
        <v>4361</v>
      </c>
      <c r="D3681" t="s">
        <v>4400</v>
      </c>
      <c r="E3681">
        <v>40</v>
      </c>
      <c r="F3681" t="s">
        <v>458</v>
      </c>
      <c r="G3681" t="s">
        <v>459</v>
      </c>
      <c r="H3681">
        <v>21</v>
      </c>
      <c r="I3681" t="s">
        <v>137</v>
      </c>
      <c r="J3681" t="s">
        <v>38</v>
      </c>
    </row>
    <row r="3682" spans="1:10">
      <c r="A3682">
        <v>3681</v>
      </c>
      <c r="B3682" t="s">
        <v>2255</v>
      </c>
      <c r="C3682" t="s">
        <v>4361</v>
      </c>
      <c r="D3682" t="s">
        <v>4401</v>
      </c>
      <c r="E3682">
        <v>41</v>
      </c>
      <c r="F3682" t="s">
        <v>2311</v>
      </c>
      <c r="G3682" t="s">
        <v>2312</v>
      </c>
      <c r="H3682">
        <v>22</v>
      </c>
      <c r="I3682" t="s">
        <v>264</v>
      </c>
      <c r="J3682" t="s">
        <v>38</v>
      </c>
    </row>
    <row r="3683" spans="1:10">
      <c r="A3683">
        <v>3682</v>
      </c>
      <c r="B3683" t="s">
        <v>2255</v>
      </c>
      <c r="C3683" t="s">
        <v>4361</v>
      </c>
      <c r="D3683" t="s">
        <v>4402</v>
      </c>
      <c r="E3683">
        <v>42</v>
      </c>
      <c r="F3683" t="s">
        <v>1322</v>
      </c>
      <c r="G3683" t="s">
        <v>1323</v>
      </c>
      <c r="H3683">
        <v>21</v>
      </c>
      <c r="I3683" t="s">
        <v>51</v>
      </c>
      <c r="J3683" t="s">
        <v>38</v>
      </c>
    </row>
    <row r="3684" spans="1:10">
      <c r="A3684">
        <v>3683</v>
      </c>
      <c r="B3684" t="s">
        <v>2255</v>
      </c>
      <c r="C3684" t="s">
        <v>4361</v>
      </c>
      <c r="D3684" t="s">
        <v>4403</v>
      </c>
      <c r="E3684">
        <v>43</v>
      </c>
      <c r="F3684" t="s">
        <v>3347</v>
      </c>
      <c r="G3684" t="s">
        <v>3348</v>
      </c>
      <c r="H3684">
        <v>21</v>
      </c>
      <c r="I3684" t="s">
        <v>134</v>
      </c>
      <c r="J3684" t="s">
        <v>38</v>
      </c>
    </row>
    <row r="3685" spans="1:10">
      <c r="A3685">
        <v>3684</v>
      </c>
      <c r="B3685" t="s">
        <v>2255</v>
      </c>
      <c r="C3685" t="s">
        <v>4361</v>
      </c>
      <c r="D3685" t="s">
        <v>4404</v>
      </c>
      <c r="E3685">
        <v>44</v>
      </c>
      <c r="F3685" t="s">
        <v>828</v>
      </c>
      <c r="G3685" t="s">
        <v>829</v>
      </c>
      <c r="H3685">
        <v>24</v>
      </c>
      <c r="I3685" t="s">
        <v>14</v>
      </c>
      <c r="J3685" t="s">
        <v>22</v>
      </c>
    </row>
    <row r="3686" spans="1:10">
      <c r="A3686">
        <v>3685</v>
      </c>
      <c r="B3686" t="s">
        <v>2255</v>
      </c>
      <c r="C3686" t="s">
        <v>4361</v>
      </c>
      <c r="D3686" t="s">
        <v>3190</v>
      </c>
      <c r="E3686">
        <v>45</v>
      </c>
      <c r="F3686" t="s">
        <v>2318</v>
      </c>
      <c r="G3686" t="s">
        <v>691</v>
      </c>
      <c r="H3686">
        <v>18</v>
      </c>
      <c r="I3686" t="s">
        <v>9</v>
      </c>
      <c r="J3686" t="s">
        <v>38</v>
      </c>
    </row>
    <row r="3687" spans="1:10">
      <c r="A3687">
        <v>3686</v>
      </c>
      <c r="B3687" t="s">
        <v>2255</v>
      </c>
      <c r="C3687" t="s">
        <v>4361</v>
      </c>
      <c r="D3687" t="s">
        <v>4405</v>
      </c>
      <c r="E3687">
        <v>46</v>
      </c>
      <c r="F3687" t="s">
        <v>2318</v>
      </c>
      <c r="G3687" t="s">
        <v>691</v>
      </c>
      <c r="H3687">
        <v>18</v>
      </c>
      <c r="I3687" t="s">
        <v>51</v>
      </c>
      <c r="J3687" t="s">
        <v>38</v>
      </c>
    </row>
    <row r="3688" spans="1:10">
      <c r="A3688">
        <v>3687</v>
      </c>
      <c r="B3688" t="s">
        <v>2255</v>
      </c>
      <c r="C3688" t="s">
        <v>4361</v>
      </c>
      <c r="D3688" t="s">
        <v>4406</v>
      </c>
      <c r="E3688">
        <v>47</v>
      </c>
      <c r="F3688" t="s">
        <v>2318</v>
      </c>
      <c r="G3688" t="s">
        <v>691</v>
      </c>
      <c r="H3688">
        <v>20</v>
      </c>
      <c r="I3688" t="s">
        <v>175</v>
      </c>
      <c r="J3688" t="s">
        <v>38</v>
      </c>
    </row>
    <row r="3689" spans="1:10">
      <c r="A3689">
        <v>3688</v>
      </c>
      <c r="B3689" t="s">
        <v>2255</v>
      </c>
      <c r="C3689" t="s">
        <v>4361</v>
      </c>
      <c r="D3689" t="s">
        <v>4407</v>
      </c>
      <c r="E3689">
        <v>48</v>
      </c>
      <c r="F3689" t="s">
        <v>2318</v>
      </c>
      <c r="G3689" t="s">
        <v>691</v>
      </c>
      <c r="H3689">
        <v>20</v>
      </c>
      <c r="I3689" t="s">
        <v>14</v>
      </c>
      <c r="J3689" t="s">
        <v>38</v>
      </c>
    </row>
    <row r="3690" spans="1:10">
      <c r="A3690">
        <v>3689</v>
      </c>
      <c r="B3690" t="s">
        <v>2255</v>
      </c>
      <c r="C3690" t="s">
        <v>4361</v>
      </c>
      <c r="D3690" t="s">
        <v>4408</v>
      </c>
      <c r="E3690">
        <v>49</v>
      </c>
      <c r="F3690" t="s">
        <v>2318</v>
      </c>
      <c r="G3690" t="s">
        <v>691</v>
      </c>
      <c r="H3690">
        <v>19</v>
      </c>
      <c r="I3690" t="s">
        <v>196</v>
      </c>
      <c r="J3690" t="s">
        <v>38</v>
      </c>
    </row>
    <row r="3691" spans="1:10">
      <c r="A3691">
        <v>3690</v>
      </c>
      <c r="B3691" t="s">
        <v>2255</v>
      </c>
      <c r="C3691" t="s">
        <v>4361</v>
      </c>
      <c r="D3691" t="s">
        <v>4409</v>
      </c>
      <c r="E3691">
        <v>50</v>
      </c>
      <c r="F3691" t="s">
        <v>2318</v>
      </c>
      <c r="G3691" t="s">
        <v>691</v>
      </c>
      <c r="H3691">
        <v>19</v>
      </c>
      <c r="I3691" t="s">
        <v>51</v>
      </c>
      <c r="J3691" t="s">
        <v>38</v>
      </c>
    </row>
    <row r="3692" spans="1:10">
      <c r="A3692">
        <v>3691</v>
      </c>
      <c r="B3692" t="s">
        <v>2255</v>
      </c>
      <c r="C3692" t="s">
        <v>4361</v>
      </c>
      <c r="D3692" t="s">
        <v>4410</v>
      </c>
      <c r="E3692">
        <v>51</v>
      </c>
      <c r="F3692" t="s">
        <v>2318</v>
      </c>
      <c r="G3692" t="s">
        <v>691</v>
      </c>
      <c r="H3692">
        <v>20</v>
      </c>
      <c r="I3692" t="s">
        <v>9</v>
      </c>
      <c r="J3692" t="s">
        <v>38</v>
      </c>
    </row>
    <row r="3693" spans="1:10">
      <c r="A3693">
        <v>3692</v>
      </c>
      <c r="B3693" t="s">
        <v>2255</v>
      </c>
      <c r="C3693" t="s">
        <v>4361</v>
      </c>
      <c r="D3693" t="s">
        <v>4411</v>
      </c>
      <c r="E3693">
        <v>52</v>
      </c>
      <c r="F3693" t="s">
        <v>2318</v>
      </c>
      <c r="G3693" t="s">
        <v>691</v>
      </c>
      <c r="H3693">
        <v>19</v>
      </c>
      <c r="I3693" t="s">
        <v>14</v>
      </c>
      <c r="J3693" t="s">
        <v>38</v>
      </c>
    </row>
    <row r="3694" spans="1:10">
      <c r="A3694">
        <v>3693</v>
      </c>
      <c r="B3694" t="s">
        <v>2255</v>
      </c>
      <c r="C3694" t="s">
        <v>4361</v>
      </c>
      <c r="D3694" t="s">
        <v>4412</v>
      </c>
      <c r="E3694">
        <v>53</v>
      </c>
      <c r="F3694" t="s">
        <v>2318</v>
      </c>
      <c r="G3694" t="s">
        <v>691</v>
      </c>
      <c r="H3694">
        <v>20</v>
      </c>
      <c r="I3694" t="s">
        <v>196</v>
      </c>
      <c r="J3694" t="s">
        <v>38</v>
      </c>
    </row>
    <row r="3695" spans="1:10">
      <c r="A3695">
        <v>3694</v>
      </c>
      <c r="B3695" t="s">
        <v>2255</v>
      </c>
      <c r="C3695" t="s">
        <v>4361</v>
      </c>
      <c r="D3695" t="s">
        <v>4413</v>
      </c>
      <c r="E3695">
        <v>54</v>
      </c>
      <c r="F3695" t="s">
        <v>2318</v>
      </c>
      <c r="G3695" t="s">
        <v>691</v>
      </c>
      <c r="H3695">
        <v>18</v>
      </c>
      <c r="I3695" t="s">
        <v>14</v>
      </c>
      <c r="J3695" t="s">
        <v>38</v>
      </c>
    </row>
    <row r="3696" spans="1:10">
      <c r="A3696">
        <v>3695</v>
      </c>
      <c r="B3696" t="s">
        <v>2255</v>
      </c>
      <c r="C3696" t="s">
        <v>4361</v>
      </c>
      <c r="D3696" t="s">
        <v>4414</v>
      </c>
      <c r="E3696">
        <v>55</v>
      </c>
      <c r="F3696" t="s">
        <v>2318</v>
      </c>
      <c r="G3696" t="s">
        <v>691</v>
      </c>
      <c r="H3696">
        <v>18</v>
      </c>
      <c r="I3696" t="s">
        <v>51</v>
      </c>
      <c r="J3696" t="s">
        <v>38</v>
      </c>
    </row>
    <row r="3697" spans="1:10">
      <c r="A3697">
        <v>3696</v>
      </c>
      <c r="B3697" t="s">
        <v>2255</v>
      </c>
      <c r="C3697" t="s">
        <v>4361</v>
      </c>
      <c r="D3697" t="s">
        <v>4415</v>
      </c>
      <c r="E3697">
        <v>56</v>
      </c>
      <c r="F3697" t="s">
        <v>2318</v>
      </c>
      <c r="G3697" t="s">
        <v>691</v>
      </c>
      <c r="H3697">
        <v>18</v>
      </c>
      <c r="I3697" t="s">
        <v>99</v>
      </c>
      <c r="J3697" t="s">
        <v>38</v>
      </c>
    </row>
    <row r="3698" spans="1:10">
      <c r="A3698">
        <v>3697</v>
      </c>
      <c r="B3698" t="s">
        <v>2255</v>
      </c>
      <c r="C3698" t="s">
        <v>4361</v>
      </c>
      <c r="D3698" t="s">
        <v>4416</v>
      </c>
      <c r="E3698">
        <v>57</v>
      </c>
      <c r="F3698" t="s">
        <v>2318</v>
      </c>
      <c r="G3698" t="s">
        <v>691</v>
      </c>
      <c r="H3698">
        <v>19</v>
      </c>
      <c r="I3698" t="s">
        <v>175</v>
      </c>
      <c r="J3698" t="s">
        <v>38</v>
      </c>
    </row>
    <row r="3699" spans="1:10">
      <c r="A3699">
        <v>3698</v>
      </c>
      <c r="B3699" t="s">
        <v>2255</v>
      </c>
      <c r="C3699" t="s">
        <v>4361</v>
      </c>
      <c r="D3699" t="s">
        <v>4417</v>
      </c>
      <c r="E3699">
        <v>58</v>
      </c>
      <c r="F3699" t="s">
        <v>2318</v>
      </c>
      <c r="G3699" t="s">
        <v>691</v>
      </c>
      <c r="H3699">
        <v>19</v>
      </c>
      <c r="I3699" t="s">
        <v>1268</v>
      </c>
      <c r="J3699" t="s">
        <v>38</v>
      </c>
    </row>
    <row r="3700" spans="1:10">
      <c r="A3700">
        <v>3699</v>
      </c>
      <c r="B3700" t="s">
        <v>2255</v>
      </c>
      <c r="C3700" t="s">
        <v>4361</v>
      </c>
      <c r="D3700" t="s">
        <v>4418</v>
      </c>
      <c r="E3700">
        <v>59</v>
      </c>
      <c r="F3700" t="s">
        <v>2318</v>
      </c>
      <c r="G3700" t="s">
        <v>691</v>
      </c>
      <c r="H3700">
        <v>19</v>
      </c>
      <c r="I3700" t="s">
        <v>19</v>
      </c>
      <c r="J3700" t="s">
        <v>149</v>
      </c>
    </row>
    <row r="3701" spans="1:10">
      <c r="A3701">
        <v>3700</v>
      </c>
      <c r="B3701" t="s">
        <v>2255</v>
      </c>
      <c r="C3701" t="s">
        <v>4361</v>
      </c>
      <c r="D3701" t="s">
        <v>4419</v>
      </c>
      <c r="E3701">
        <v>60</v>
      </c>
      <c r="F3701" t="s">
        <v>2318</v>
      </c>
      <c r="G3701" t="s">
        <v>691</v>
      </c>
      <c r="H3701">
        <v>19</v>
      </c>
      <c r="I3701" t="s">
        <v>196</v>
      </c>
      <c r="J3701" t="s">
        <v>38</v>
      </c>
    </row>
    <row r="3702" spans="1:10">
      <c r="A3702">
        <v>3701</v>
      </c>
      <c r="B3702" t="s">
        <v>2255</v>
      </c>
      <c r="C3702" t="s">
        <v>4361</v>
      </c>
      <c r="D3702" t="s">
        <v>4420</v>
      </c>
      <c r="E3702">
        <v>61</v>
      </c>
      <c r="F3702" t="s">
        <v>2318</v>
      </c>
      <c r="G3702" t="s">
        <v>691</v>
      </c>
      <c r="H3702">
        <v>19</v>
      </c>
      <c r="I3702" t="s">
        <v>99</v>
      </c>
      <c r="J3702" t="s">
        <v>38</v>
      </c>
    </row>
    <row r="3703" spans="1:10">
      <c r="A3703">
        <v>3702</v>
      </c>
      <c r="B3703" t="s">
        <v>2255</v>
      </c>
      <c r="C3703" t="s">
        <v>4361</v>
      </c>
      <c r="D3703" t="s">
        <v>4421</v>
      </c>
      <c r="E3703">
        <v>62</v>
      </c>
      <c r="F3703" t="s">
        <v>2318</v>
      </c>
      <c r="G3703" t="s">
        <v>691</v>
      </c>
      <c r="H3703">
        <v>18</v>
      </c>
      <c r="I3703" t="s">
        <v>40</v>
      </c>
      <c r="J3703" t="s">
        <v>38</v>
      </c>
    </row>
    <row r="3704" spans="1:10">
      <c r="A3704">
        <v>3703</v>
      </c>
      <c r="B3704" t="s">
        <v>2255</v>
      </c>
      <c r="C3704" t="s">
        <v>4361</v>
      </c>
      <c r="D3704" t="s">
        <v>4422</v>
      </c>
      <c r="E3704">
        <v>63</v>
      </c>
      <c r="F3704" t="s">
        <v>2318</v>
      </c>
      <c r="G3704" t="s">
        <v>691</v>
      </c>
      <c r="H3704">
        <v>19</v>
      </c>
      <c r="I3704" t="s">
        <v>9</v>
      </c>
      <c r="J3704" t="s">
        <v>38</v>
      </c>
    </row>
    <row r="3705" spans="1:10">
      <c r="A3705">
        <v>3704</v>
      </c>
      <c r="B3705" t="s">
        <v>2255</v>
      </c>
      <c r="C3705" t="s">
        <v>4361</v>
      </c>
      <c r="D3705" t="s">
        <v>4423</v>
      </c>
      <c r="E3705">
        <v>64</v>
      </c>
      <c r="F3705" t="s">
        <v>2318</v>
      </c>
      <c r="G3705" t="s">
        <v>691</v>
      </c>
      <c r="H3705">
        <v>19</v>
      </c>
      <c r="I3705" t="s">
        <v>51</v>
      </c>
      <c r="J3705" t="s">
        <v>38</v>
      </c>
    </row>
    <row r="3706" spans="1:10">
      <c r="A3706">
        <v>3705</v>
      </c>
      <c r="B3706" t="s">
        <v>2255</v>
      </c>
      <c r="C3706" t="s">
        <v>4361</v>
      </c>
      <c r="D3706" t="s">
        <v>4424</v>
      </c>
      <c r="E3706">
        <v>65</v>
      </c>
      <c r="F3706" t="s">
        <v>2318</v>
      </c>
      <c r="G3706" t="s">
        <v>691</v>
      </c>
      <c r="H3706">
        <v>17</v>
      </c>
      <c r="I3706" t="s">
        <v>99</v>
      </c>
      <c r="J3706" t="s">
        <v>38</v>
      </c>
    </row>
    <row r="3707" spans="1:10">
      <c r="A3707">
        <v>3706</v>
      </c>
      <c r="B3707" t="s">
        <v>2255</v>
      </c>
      <c r="C3707" t="s">
        <v>4361</v>
      </c>
      <c r="D3707" t="s">
        <v>4425</v>
      </c>
      <c r="E3707">
        <v>66</v>
      </c>
      <c r="F3707" t="s">
        <v>2318</v>
      </c>
      <c r="G3707" t="s">
        <v>691</v>
      </c>
      <c r="H3707">
        <v>20</v>
      </c>
      <c r="I3707" t="s">
        <v>44</v>
      </c>
      <c r="J3707" t="s">
        <v>38</v>
      </c>
    </row>
    <row r="3708" spans="1:10">
      <c r="A3708">
        <v>3707</v>
      </c>
      <c r="B3708" t="s">
        <v>2255</v>
      </c>
      <c r="C3708" t="s">
        <v>4426</v>
      </c>
      <c r="D3708" t="s">
        <v>4427</v>
      </c>
      <c r="E3708">
        <v>1</v>
      </c>
      <c r="F3708" t="s">
        <v>70</v>
      </c>
      <c r="G3708" t="s">
        <v>71</v>
      </c>
      <c r="H3708">
        <v>24</v>
      </c>
      <c r="I3708" t="s">
        <v>99</v>
      </c>
      <c r="J3708" t="s">
        <v>38</v>
      </c>
    </row>
    <row r="3709" spans="1:10">
      <c r="A3709">
        <v>3708</v>
      </c>
      <c r="B3709" t="s">
        <v>2255</v>
      </c>
      <c r="C3709" t="s">
        <v>4426</v>
      </c>
      <c r="D3709" t="s">
        <v>4428</v>
      </c>
      <c r="E3709">
        <v>2</v>
      </c>
      <c r="F3709" t="s">
        <v>946</v>
      </c>
      <c r="G3709" t="s">
        <v>947</v>
      </c>
      <c r="H3709">
        <v>35</v>
      </c>
      <c r="I3709" t="s">
        <v>44</v>
      </c>
      <c r="J3709" t="s">
        <v>38</v>
      </c>
    </row>
    <row r="3710" spans="1:10">
      <c r="A3710">
        <v>3709</v>
      </c>
      <c r="B3710" t="s">
        <v>2255</v>
      </c>
      <c r="C3710" t="s">
        <v>4426</v>
      </c>
      <c r="D3710" t="s">
        <v>4429</v>
      </c>
      <c r="E3710">
        <v>3</v>
      </c>
      <c r="F3710" t="s">
        <v>81</v>
      </c>
      <c r="G3710" t="s">
        <v>82</v>
      </c>
      <c r="H3710">
        <v>29</v>
      </c>
      <c r="I3710" t="s">
        <v>14</v>
      </c>
      <c r="J3710" t="s">
        <v>38</v>
      </c>
    </row>
    <row r="3711" spans="1:10">
      <c r="A3711">
        <v>3710</v>
      </c>
      <c r="B3711" t="s">
        <v>2255</v>
      </c>
      <c r="C3711" t="s">
        <v>4426</v>
      </c>
      <c r="D3711" t="s">
        <v>4430</v>
      </c>
      <c r="E3711">
        <v>4</v>
      </c>
      <c r="F3711" t="s">
        <v>1315</v>
      </c>
      <c r="G3711" t="s">
        <v>1316</v>
      </c>
      <c r="H3711">
        <v>26</v>
      </c>
      <c r="I3711" t="s">
        <v>179</v>
      </c>
      <c r="J3711" t="s">
        <v>38</v>
      </c>
    </row>
    <row r="3712" spans="1:10">
      <c r="A3712">
        <v>3711</v>
      </c>
      <c r="B3712" t="s">
        <v>2255</v>
      </c>
      <c r="C3712" t="s">
        <v>4426</v>
      </c>
      <c r="D3712" t="s">
        <v>4431</v>
      </c>
      <c r="E3712">
        <v>5</v>
      </c>
      <c r="F3712" t="s">
        <v>758</v>
      </c>
      <c r="G3712" t="s">
        <v>759</v>
      </c>
      <c r="H3712">
        <v>25</v>
      </c>
      <c r="I3712" t="s">
        <v>264</v>
      </c>
      <c r="J3712" t="s">
        <v>38</v>
      </c>
    </row>
    <row r="3713" spans="1:10">
      <c r="A3713">
        <v>3712</v>
      </c>
      <c r="B3713" t="s">
        <v>2255</v>
      </c>
      <c r="C3713" t="s">
        <v>4426</v>
      </c>
      <c r="D3713" t="s">
        <v>4432</v>
      </c>
      <c r="E3713">
        <v>6</v>
      </c>
      <c r="F3713" t="s">
        <v>177</v>
      </c>
      <c r="G3713" t="s">
        <v>178</v>
      </c>
      <c r="H3713">
        <v>23</v>
      </c>
      <c r="I3713" t="s">
        <v>44</v>
      </c>
      <c r="J3713" t="s">
        <v>38</v>
      </c>
    </row>
    <row r="3714" spans="1:10">
      <c r="A3714">
        <v>3713</v>
      </c>
      <c r="B3714" t="s">
        <v>2255</v>
      </c>
      <c r="C3714" t="s">
        <v>4426</v>
      </c>
      <c r="D3714" t="s">
        <v>4433</v>
      </c>
      <c r="E3714">
        <v>7</v>
      </c>
      <c r="F3714" t="s">
        <v>688</v>
      </c>
      <c r="G3714" t="s">
        <v>689</v>
      </c>
      <c r="H3714">
        <v>31</v>
      </c>
      <c r="I3714" t="s">
        <v>9</v>
      </c>
      <c r="J3714" t="s">
        <v>38</v>
      </c>
    </row>
    <row r="3715" spans="1:10">
      <c r="A3715">
        <v>3714</v>
      </c>
      <c r="B3715" t="s">
        <v>2255</v>
      </c>
      <c r="C3715" t="s">
        <v>4426</v>
      </c>
      <c r="D3715" t="s">
        <v>4434</v>
      </c>
      <c r="E3715">
        <v>8</v>
      </c>
      <c r="F3715" t="s">
        <v>761</v>
      </c>
      <c r="G3715" t="s">
        <v>762</v>
      </c>
      <c r="H3715">
        <v>36</v>
      </c>
      <c r="I3715" t="s">
        <v>1268</v>
      </c>
      <c r="J3715" t="s">
        <v>38</v>
      </c>
    </row>
    <row r="3716" spans="1:10">
      <c r="A3716">
        <v>3715</v>
      </c>
      <c r="B3716" t="s">
        <v>2255</v>
      </c>
      <c r="C3716" t="s">
        <v>4426</v>
      </c>
      <c r="D3716" t="s">
        <v>4435</v>
      </c>
      <c r="E3716">
        <v>9</v>
      </c>
      <c r="F3716" t="s">
        <v>371</v>
      </c>
      <c r="G3716" t="s">
        <v>372</v>
      </c>
      <c r="H3716">
        <v>24</v>
      </c>
      <c r="I3716" t="s">
        <v>14</v>
      </c>
      <c r="J3716" t="s">
        <v>38</v>
      </c>
    </row>
    <row r="3717" spans="1:10">
      <c r="A3717">
        <v>3716</v>
      </c>
      <c r="B3717" t="s">
        <v>2255</v>
      </c>
      <c r="C3717" t="s">
        <v>4426</v>
      </c>
      <c r="D3717" t="s">
        <v>4436</v>
      </c>
      <c r="E3717">
        <v>10</v>
      </c>
      <c r="F3717" t="s">
        <v>446</v>
      </c>
      <c r="G3717" t="s">
        <v>447</v>
      </c>
      <c r="H3717">
        <v>24</v>
      </c>
      <c r="I3717" t="s">
        <v>21</v>
      </c>
      <c r="J3717" t="s">
        <v>38</v>
      </c>
    </row>
    <row r="3718" spans="1:10">
      <c r="A3718">
        <v>3717</v>
      </c>
      <c r="B3718" t="s">
        <v>2255</v>
      </c>
      <c r="C3718" t="s">
        <v>4426</v>
      </c>
      <c r="D3718" t="s">
        <v>4437</v>
      </c>
      <c r="E3718">
        <v>11</v>
      </c>
      <c r="F3718" t="s">
        <v>181</v>
      </c>
      <c r="G3718" t="s">
        <v>182</v>
      </c>
      <c r="H3718">
        <v>31</v>
      </c>
      <c r="I3718" t="s">
        <v>264</v>
      </c>
      <c r="J3718" t="s">
        <v>38</v>
      </c>
    </row>
    <row r="3719" spans="1:10">
      <c r="A3719">
        <v>3718</v>
      </c>
      <c r="B3719" t="s">
        <v>2255</v>
      </c>
      <c r="C3719" t="s">
        <v>4426</v>
      </c>
      <c r="D3719" t="s">
        <v>4438</v>
      </c>
      <c r="E3719">
        <v>12</v>
      </c>
      <c r="F3719" t="s">
        <v>184</v>
      </c>
      <c r="G3719" t="s">
        <v>185</v>
      </c>
      <c r="H3719">
        <v>37</v>
      </c>
      <c r="I3719" t="s">
        <v>99</v>
      </c>
      <c r="J3719" t="s">
        <v>38</v>
      </c>
    </row>
    <row r="3720" spans="1:10">
      <c r="A3720">
        <v>3719</v>
      </c>
      <c r="B3720" t="s">
        <v>2255</v>
      </c>
      <c r="C3720" t="s">
        <v>4426</v>
      </c>
      <c r="D3720" t="s">
        <v>4439</v>
      </c>
      <c r="E3720">
        <v>13</v>
      </c>
      <c r="F3720" t="s">
        <v>449</v>
      </c>
      <c r="G3720" t="s">
        <v>450</v>
      </c>
      <c r="H3720">
        <v>25</v>
      </c>
      <c r="I3720" t="s">
        <v>94</v>
      </c>
      <c r="J3720" t="s">
        <v>38</v>
      </c>
    </row>
    <row r="3721" spans="1:10">
      <c r="A3721">
        <v>3720</v>
      </c>
      <c r="B3721" t="s">
        <v>2255</v>
      </c>
      <c r="C3721" t="s">
        <v>4426</v>
      </c>
      <c r="D3721" t="s">
        <v>4440</v>
      </c>
      <c r="E3721">
        <v>14</v>
      </c>
      <c r="F3721" t="s">
        <v>449</v>
      </c>
      <c r="G3721" t="s">
        <v>450</v>
      </c>
      <c r="H3721">
        <v>38</v>
      </c>
      <c r="I3721" t="s">
        <v>9</v>
      </c>
      <c r="J3721" t="s">
        <v>38</v>
      </c>
    </row>
    <row r="3722" spans="1:10">
      <c r="A3722">
        <v>3721</v>
      </c>
      <c r="B3722" t="s">
        <v>2255</v>
      </c>
      <c r="C3722" t="s">
        <v>4426</v>
      </c>
      <c r="D3722" t="s">
        <v>4441</v>
      </c>
      <c r="E3722">
        <v>15</v>
      </c>
      <c r="F3722" t="s">
        <v>1184</v>
      </c>
      <c r="G3722" t="s">
        <v>1185</v>
      </c>
      <c r="H3722">
        <v>24</v>
      </c>
      <c r="I3722" t="s">
        <v>165</v>
      </c>
      <c r="J3722" t="s">
        <v>38</v>
      </c>
    </row>
    <row r="3723" spans="1:10">
      <c r="A3723">
        <v>3722</v>
      </c>
      <c r="B3723" t="s">
        <v>2255</v>
      </c>
      <c r="C3723" t="s">
        <v>4426</v>
      </c>
      <c r="D3723" t="s">
        <v>4442</v>
      </c>
      <c r="E3723">
        <v>16</v>
      </c>
      <c r="F3723" t="s">
        <v>282</v>
      </c>
      <c r="G3723" t="s">
        <v>283</v>
      </c>
      <c r="H3723">
        <v>34</v>
      </c>
      <c r="I3723" t="s">
        <v>1258</v>
      </c>
      <c r="J3723" t="s">
        <v>38</v>
      </c>
    </row>
    <row r="3724" spans="1:10">
      <c r="A3724">
        <v>3723</v>
      </c>
      <c r="B3724" t="s">
        <v>2255</v>
      </c>
      <c r="C3724" t="s">
        <v>4426</v>
      </c>
      <c r="D3724" t="s">
        <v>4443</v>
      </c>
      <c r="E3724">
        <v>17</v>
      </c>
      <c r="F3724" t="s">
        <v>285</v>
      </c>
      <c r="G3724" t="s">
        <v>286</v>
      </c>
      <c r="H3724">
        <v>22</v>
      </c>
      <c r="I3724" t="s">
        <v>51</v>
      </c>
      <c r="J3724" t="s">
        <v>38</v>
      </c>
    </row>
    <row r="3725" spans="1:10">
      <c r="A3725">
        <v>3724</v>
      </c>
      <c r="B3725" t="s">
        <v>2255</v>
      </c>
      <c r="C3725" t="s">
        <v>4426</v>
      </c>
      <c r="D3725" t="s">
        <v>4444</v>
      </c>
      <c r="E3725">
        <v>18</v>
      </c>
      <c r="F3725" t="s">
        <v>539</v>
      </c>
      <c r="G3725" t="s">
        <v>540</v>
      </c>
      <c r="H3725">
        <v>21</v>
      </c>
      <c r="I3725" t="s">
        <v>72</v>
      </c>
      <c r="J3725" t="s">
        <v>38</v>
      </c>
    </row>
    <row r="3726" spans="1:10">
      <c r="A3726">
        <v>3725</v>
      </c>
      <c r="B3726" t="s">
        <v>2255</v>
      </c>
      <c r="C3726" t="s">
        <v>4426</v>
      </c>
      <c r="D3726" t="s">
        <v>4445</v>
      </c>
      <c r="E3726">
        <v>19</v>
      </c>
      <c r="F3726" t="s">
        <v>288</v>
      </c>
      <c r="G3726" t="s">
        <v>289</v>
      </c>
      <c r="H3726">
        <v>25</v>
      </c>
      <c r="I3726" t="s">
        <v>131</v>
      </c>
      <c r="J3726" t="s">
        <v>38</v>
      </c>
    </row>
    <row r="3727" spans="1:10">
      <c r="A3727">
        <v>3726</v>
      </c>
      <c r="B3727" t="s">
        <v>2255</v>
      </c>
      <c r="C3727" t="s">
        <v>4426</v>
      </c>
      <c r="D3727" t="s">
        <v>4446</v>
      </c>
      <c r="E3727">
        <v>20</v>
      </c>
      <c r="F3727" t="s">
        <v>2482</v>
      </c>
      <c r="G3727" t="s">
        <v>2483</v>
      </c>
      <c r="H3727">
        <v>21</v>
      </c>
      <c r="I3727" t="s">
        <v>123</v>
      </c>
      <c r="J3727" t="s">
        <v>38</v>
      </c>
    </row>
    <row r="3728" spans="1:10">
      <c r="A3728">
        <v>3727</v>
      </c>
      <c r="B3728" t="s">
        <v>2255</v>
      </c>
      <c r="C3728" t="s">
        <v>4426</v>
      </c>
      <c r="D3728" t="s">
        <v>4447</v>
      </c>
      <c r="E3728">
        <v>21</v>
      </c>
      <c r="F3728" t="s">
        <v>3609</v>
      </c>
      <c r="G3728" t="s">
        <v>3610</v>
      </c>
      <c r="H3728">
        <v>25</v>
      </c>
      <c r="I3728" t="s">
        <v>14</v>
      </c>
      <c r="J3728" t="s">
        <v>38</v>
      </c>
    </row>
    <row r="3729" spans="1:10">
      <c r="A3729">
        <v>3728</v>
      </c>
      <c r="B3729" t="s">
        <v>2255</v>
      </c>
      <c r="C3729" t="s">
        <v>4426</v>
      </c>
      <c r="D3729" t="s">
        <v>4448</v>
      </c>
      <c r="E3729">
        <v>22</v>
      </c>
      <c r="F3729" t="s">
        <v>3149</v>
      </c>
      <c r="G3729" t="s">
        <v>3150</v>
      </c>
      <c r="H3729">
        <v>33</v>
      </c>
      <c r="I3729" t="s">
        <v>14</v>
      </c>
      <c r="J3729" t="s">
        <v>38</v>
      </c>
    </row>
    <row r="3730" spans="1:10">
      <c r="A3730">
        <v>3729</v>
      </c>
      <c r="B3730" t="s">
        <v>2255</v>
      </c>
      <c r="C3730" t="s">
        <v>4426</v>
      </c>
      <c r="D3730" t="s">
        <v>4449</v>
      </c>
      <c r="E3730">
        <v>23</v>
      </c>
      <c r="F3730" t="s">
        <v>896</v>
      </c>
      <c r="G3730" t="s">
        <v>897</v>
      </c>
      <c r="H3730">
        <v>19</v>
      </c>
      <c r="I3730" t="s">
        <v>14</v>
      </c>
      <c r="J3730" t="s">
        <v>38</v>
      </c>
    </row>
    <row r="3731" spans="1:10">
      <c r="A3731">
        <v>3730</v>
      </c>
      <c r="B3731" t="s">
        <v>2255</v>
      </c>
      <c r="C3731" t="s">
        <v>4426</v>
      </c>
      <c r="D3731" t="s">
        <v>4450</v>
      </c>
      <c r="E3731">
        <v>24</v>
      </c>
      <c r="F3731" t="s">
        <v>1189</v>
      </c>
      <c r="G3731" t="s">
        <v>1190</v>
      </c>
      <c r="H3731">
        <v>22</v>
      </c>
      <c r="I3731" t="s">
        <v>1268</v>
      </c>
      <c r="J3731" t="s">
        <v>38</v>
      </c>
    </row>
    <row r="3732" spans="1:10">
      <c r="A3732">
        <v>3731</v>
      </c>
      <c r="B3732" t="s">
        <v>2255</v>
      </c>
      <c r="C3732" t="s">
        <v>4426</v>
      </c>
      <c r="D3732" t="s">
        <v>4451</v>
      </c>
      <c r="E3732">
        <v>25</v>
      </c>
      <c r="F3732" t="s">
        <v>458</v>
      </c>
      <c r="G3732" t="s">
        <v>459</v>
      </c>
      <c r="H3732">
        <v>31</v>
      </c>
      <c r="I3732" t="s">
        <v>9</v>
      </c>
      <c r="J3732" t="s">
        <v>38</v>
      </c>
    </row>
    <row r="3733" spans="1:10">
      <c r="A3733">
        <v>3732</v>
      </c>
      <c r="B3733" t="s">
        <v>2255</v>
      </c>
      <c r="C3733" t="s">
        <v>4426</v>
      </c>
      <c r="D3733" t="s">
        <v>4452</v>
      </c>
      <c r="E3733">
        <v>26</v>
      </c>
      <c r="F3733" t="s">
        <v>3254</v>
      </c>
      <c r="G3733" t="s">
        <v>3255</v>
      </c>
      <c r="H3733">
        <v>20</v>
      </c>
      <c r="I3733" t="s">
        <v>51</v>
      </c>
      <c r="J3733" t="s">
        <v>38</v>
      </c>
    </row>
    <row r="3734" spans="1:10">
      <c r="A3734">
        <v>3733</v>
      </c>
      <c r="B3734" t="s">
        <v>2255</v>
      </c>
      <c r="C3734" t="s">
        <v>4426</v>
      </c>
      <c r="D3734" t="s">
        <v>4453</v>
      </c>
      <c r="E3734">
        <v>27</v>
      </c>
      <c r="F3734" t="s">
        <v>87</v>
      </c>
      <c r="G3734" t="s">
        <v>88</v>
      </c>
      <c r="H3734">
        <v>20</v>
      </c>
      <c r="I3734" t="s">
        <v>30</v>
      </c>
      <c r="J3734" t="s">
        <v>38</v>
      </c>
    </row>
    <row r="3735" spans="1:10">
      <c r="A3735">
        <v>3734</v>
      </c>
      <c r="B3735" t="s">
        <v>2255</v>
      </c>
      <c r="C3735" t="s">
        <v>4426</v>
      </c>
      <c r="D3735" t="s">
        <v>4454</v>
      </c>
      <c r="E3735">
        <v>28</v>
      </c>
      <c r="F3735" t="s">
        <v>2775</v>
      </c>
      <c r="G3735" t="s">
        <v>2776</v>
      </c>
      <c r="H3735">
        <v>20</v>
      </c>
      <c r="I3735" t="s">
        <v>44</v>
      </c>
      <c r="J3735" t="s">
        <v>38</v>
      </c>
    </row>
    <row r="3736" spans="1:10">
      <c r="A3736">
        <v>3735</v>
      </c>
      <c r="B3736" t="s">
        <v>2255</v>
      </c>
      <c r="C3736" t="s">
        <v>4426</v>
      </c>
      <c r="D3736" t="s">
        <v>4455</v>
      </c>
      <c r="E3736">
        <v>29</v>
      </c>
      <c r="F3736" t="s">
        <v>2775</v>
      </c>
      <c r="G3736" t="s">
        <v>2776</v>
      </c>
      <c r="H3736">
        <v>20</v>
      </c>
      <c r="I3736" t="s">
        <v>1268</v>
      </c>
      <c r="J3736" t="s">
        <v>149</v>
      </c>
    </row>
    <row r="3737" spans="1:10">
      <c r="A3737">
        <v>3736</v>
      </c>
      <c r="B3737" t="s">
        <v>2255</v>
      </c>
      <c r="C3737" t="s">
        <v>4426</v>
      </c>
      <c r="D3737" t="s">
        <v>4456</v>
      </c>
      <c r="E3737">
        <v>30</v>
      </c>
      <c r="F3737" t="s">
        <v>3265</v>
      </c>
      <c r="G3737" t="s">
        <v>3266</v>
      </c>
      <c r="H3737">
        <v>21</v>
      </c>
      <c r="I3737" t="s">
        <v>51</v>
      </c>
      <c r="J3737" t="s">
        <v>38</v>
      </c>
    </row>
    <row r="3738" spans="1:10">
      <c r="A3738">
        <v>3737</v>
      </c>
      <c r="B3738" t="s">
        <v>2255</v>
      </c>
      <c r="C3738" t="s">
        <v>4426</v>
      </c>
      <c r="D3738" t="s">
        <v>4457</v>
      </c>
      <c r="E3738">
        <v>31</v>
      </c>
      <c r="F3738" t="s">
        <v>828</v>
      </c>
      <c r="G3738" t="s">
        <v>829</v>
      </c>
      <c r="H3738">
        <v>20</v>
      </c>
      <c r="I3738" t="s">
        <v>175</v>
      </c>
      <c r="J3738" t="s">
        <v>38</v>
      </c>
    </row>
    <row r="3739" spans="1:10">
      <c r="A3739">
        <v>3738</v>
      </c>
      <c r="B3739" t="s">
        <v>2255</v>
      </c>
      <c r="C3739" t="s">
        <v>4426</v>
      </c>
      <c r="D3739" t="s">
        <v>4458</v>
      </c>
      <c r="E3739">
        <v>32</v>
      </c>
      <c r="F3739" t="s">
        <v>558</v>
      </c>
      <c r="G3739" t="s">
        <v>559</v>
      </c>
      <c r="H3739">
        <v>20</v>
      </c>
      <c r="I3739" t="s">
        <v>196</v>
      </c>
      <c r="J3739" t="s">
        <v>38</v>
      </c>
    </row>
    <row r="3740" spans="1:10">
      <c r="A3740">
        <v>3739</v>
      </c>
      <c r="B3740" t="s">
        <v>2255</v>
      </c>
      <c r="C3740" t="s">
        <v>4426</v>
      </c>
      <c r="D3740" t="s">
        <v>4459</v>
      </c>
      <c r="E3740">
        <v>33</v>
      </c>
      <c r="F3740" t="s">
        <v>90</v>
      </c>
      <c r="G3740" t="s">
        <v>91</v>
      </c>
      <c r="H3740">
        <v>21</v>
      </c>
      <c r="I3740" t="s">
        <v>51</v>
      </c>
      <c r="J3740" t="s">
        <v>38</v>
      </c>
    </row>
    <row r="3741" spans="1:10">
      <c r="A3741">
        <v>3740</v>
      </c>
      <c r="B3741" t="s">
        <v>2255</v>
      </c>
      <c r="C3741" t="s">
        <v>4426</v>
      </c>
      <c r="D3741" t="s">
        <v>4460</v>
      </c>
      <c r="E3741">
        <v>34</v>
      </c>
      <c r="F3741" t="s">
        <v>201</v>
      </c>
      <c r="G3741" t="s">
        <v>202</v>
      </c>
      <c r="H3741">
        <v>23</v>
      </c>
      <c r="I3741" t="s">
        <v>2586</v>
      </c>
      <c r="J3741" t="s">
        <v>38</v>
      </c>
    </row>
    <row r="3742" spans="1:10">
      <c r="A3742">
        <v>3741</v>
      </c>
      <c r="B3742" t="s">
        <v>2255</v>
      </c>
      <c r="C3742" t="s">
        <v>4426</v>
      </c>
      <c r="D3742" t="s">
        <v>4461</v>
      </c>
      <c r="E3742">
        <v>35</v>
      </c>
      <c r="F3742" t="s">
        <v>302</v>
      </c>
      <c r="G3742" t="s">
        <v>303</v>
      </c>
      <c r="H3742">
        <v>20</v>
      </c>
      <c r="I3742" t="s">
        <v>44</v>
      </c>
      <c r="J3742" t="s">
        <v>38</v>
      </c>
    </row>
    <row r="3743" spans="1:10">
      <c r="A3743">
        <v>3742</v>
      </c>
      <c r="B3743" t="s">
        <v>2255</v>
      </c>
      <c r="C3743" t="s">
        <v>4426</v>
      </c>
      <c r="D3743" t="s">
        <v>4462</v>
      </c>
      <c r="E3743">
        <v>36</v>
      </c>
      <c r="F3743" t="s">
        <v>302</v>
      </c>
      <c r="G3743" t="s">
        <v>303</v>
      </c>
      <c r="H3743">
        <v>20</v>
      </c>
      <c r="I3743" t="s">
        <v>56</v>
      </c>
      <c r="J3743" t="s">
        <v>38</v>
      </c>
    </row>
    <row r="3744" spans="1:10">
      <c r="A3744">
        <v>3743</v>
      </c>
      <c r="B3744" t="s">
        <v>2255</v>
      </c>
      <c r="C3744" t="s">
        <v>4426</v>
      </c>
      <c r="D3744" t="s">
        <v>4463</v>
      </c>
      <c r="E3744">
        <v>37</v>
      </c>
      <c r="F3744" t="s">
        <v>302</v>
      </c>
      <c r="G3744" t="s">
        <v>303</v>
      </c>
      <c r="H3744">
        <v>21</v>
      </c>
      <c r="I3744" t="s">
        <v>99</v>
      </c>
      <c r="J3744" t="s">
        <v>38</v>
      </c>
    </row>
    <row r="3745" spans="1:10">
      <c r="A3745">
        <v>3744</v>
      </c>
      <c r="B3745" t="s">
        <v>2255</v>
      </c>
      <c r="C3745" t="s">
        <v>4426</v>
      </c>
      <c r="D3745" t="s">
        <v>4464</v>
      </c>
      <c r="E3745">
        <v>38</v>
      </c>
      <c r="F3745" t="s">
        <v>635</v>
      </c>
      <c r="G3745" t="s">
        <v>346</v>
      </c>
      <c r="H3745">
        <v>20</v>
      </c>
      <c r="I3745" t="s">
        <v>9</v>
      </c>
      <c r="J3745" t="s">
        <v>38</v>
      </c>
    </row>
    <row r="3746" spans="1:10">
      <c r="A3746">
        <v>3745</v>
      </c>
      <c r="B3746" t="s">
        <v>2255</v>
      </c>
      <c r="C3746" t="s">
        <v>4426</v>
      </c>
      <c r="D3746" t="s">
        <v>4465</v>
      </c>
      <c r="E3746">
        <v>39</v>
      </c>
      <c r="F3746" t="s">
        <v>635</v>
      </c>
      <c r="G3746" t="s">
        <v>346</v>
      </c>
      <c r="H3746">
        <v>20</v>
      </c>
      <c r="I3746" t="s">
        <v>175</v>
      </c>
      <c r="J3746" t="s">
        <v>38</v>
      </c>
    </row>
    <row r="3747" spans="1:10">
      <c r="A3747">
        <v>3746</v>
      </c>
      <c r="B3747" t="s">
        <v>2255</v>
      </c>
      <c r="C3747" t="s">
        <v>4426</v>
      </c>
      <c r="D3747" t="s">
        <v>4466</v>
      </c>
      <c r="E3747">
        <v>40</v>
      </c>
      <c r="F3747" t="s">
        <v>2318</v>
      </c>
      <c r="G3747" t="s">
        <v>691</v>
      </c>
      <c r="H3747">
        <v>20</v>
      </c>
      <c r="I3747" t="s">
        <v>51</v>
      </c>
      <c r="J3747" t="s">
        <v>38</v>
      </c>
    </row>
    <row r="3748" spans="1:10">
      <c r="A3748">
        <v>3747</v>
      </c>
      <c r="B3748" t="s">
        <v>2255</v>
      </c>
      <c r="C3748" t="s">
        <v>4426</v>
      </c>
      <c r="D3748" t="s">
        <v>4467</v>
      </c>
      <c r="E3748">
        <v>41</v>
      </c>
      <c r="F3748" t="s">
        <v>2318</v>
      </c>
      <c r="G3748" t="s">
        <v>691</v>
      </c>
      <c r="H3748">
        <v>19</v>
      </c>
      <c r="I3748" t="s">
        <v>131</v>
      </c>
      <c r="J3748" t="s">
        <v>38</v>
      </c>
    </row>
    <row r="3749" spans="1:10">
      <c r="A3749">
        <v>3748</v>
      </c>
      <c r="B3749" t="s">
        <v>2255</v>
      </c>
      <c r="C3749" t="s">
        <v>4426</v>
      </c>
      <c r="D3749" t="s">
        <v>4468</v>
      </c>
      <c r="E3749">
        <v>42</v>
      </c>
      <c r="F3749" t="s">
        <v>2318</v>
      </c>
      <c r="G3749" t="s">
        <v>691</v>
      </c>
      <c r="H3749">
        <v>20</v>
      </c>
      <c r="I3749" t="s">
        <v>137</v>
      </c>
      <c r="J3749" t="s">
        <v>38</v>
      </c>
    </row>
    <row r="3750" spans="1:10">
      <c r="A3750">
        <v>3749</v>
      </c>
      <c r="B3750" t="s">
        <v>2255</v>
      </c>
      <c r="C3750" t="s">
        <v>4426</v>
      </c>
      <c r="D3750" t="s">
        <v>4469</v>
      </c>
      <c r="E3750">
        <v>43</v>
      </c>
      <c r="F3750" t="s">
        <v>2318</v>
      </c>
      <c r="G3750" t="s">
        <v>691</v>
      </c>
      <c r="H3750">
        <v>17</v>
      </c>
      <c r="I3750" t="s">
        <v>14</v>
      </c>
      <c r="J3750" t="s">
        <v>38</v>
      </c>
    </row>
    <row r="3751" spans="1:10">
      <c r="A3751">
        <v>3750</v>
      </c>
      <c r="B3751" t="s">
        <v>2255</v>
      </c>
      <c r="C3751" t="s">
        <v>4426</v>
      </c>
      <c r="D3751" t="s">
        <v>4470</v>
      </c>
      <c r="E3751">
        <v>44</v>
      </c>
      <c r="F3751" t="s">
        <v>2318</v>
      </c>
      <c r="G3751" t="s">
        <v>691</v>
      </c>
      <c r="H3751">
        <v>20</v>
      </c>
      <c r="I3751" t="s">
        <v>51</v>
      </c>
      <c r="J3751" t="s">
        <v>38</v>
      </c>
    </row>
    <row r="3752" spans="1:10">
      <c r="A3752">
        <v>3751</v>
      </c>
      <c r="B3752" t="s">
        <v>2255</v>
      </c>
      <c r="C3752" t="s">
        <v>4426</v>
      </c>
      <c r="D3752" t="s">
        <v>2913</v>
      </c>
      <c r="E3752">
        <v>45</v>
      </c>
      <c r="F3752" t="s">
        <v>2318</v>
      </c>
      <c r="G3752" t="s">
        <v>691</v>
      </c>
      <c r="H3752">
        <v>20</v>
      </c>
      <c r="I3752" t="s">
        <v>94</v>
      </c>
      <c r="J3752" t="s">
        <v>38</v>
      </c>
    </row>
    <row r="3753" spans="1:10">
      <c r="A3753">
        <v>3752</v>
      </c>
      <c r="B3753" t="s">
        <v>2255</v>
      </c>
      <c r="C3753" t="s">
        <v>4426</v>
      </c>
      <c r="D3753" t="s">
        <v>4471</v>
      </c>
      <c r="E3753">
        <v>46</v>
      </c>
      <c r="F3753" t="s">
        <v>2318</v>
      </c>
      <c r="G3753" t="s">
        <v>691</v>
      </c>
      <c r="H3753">
        <v>19</v>
      </c>
      <c r="I3753" t="s">
        <v>175</v>
      </c>
      <c r="J3753" t="s">
        <v>38</v>
      </c>
    </row>
    <row r="3754" spans="1:10">
      <c r="A3754">
        <v>3753</v>
      </c>
      <c r="B3754" t="s">
        <v>2255</v>
      </c>
      <c r="C3754" t="s">
        <v>4426</v>
      </c>
      <c r="D3754" t="s">
        <v>4472</v>
      </c>
      <c r="E3754">
        <v>47</v>
      </c>
      <c r="F3754" t="s">
        <v>2318</v>
      </c>
      <c r="G3754" t="s">
        <v>691</v>
      </c>
      <c r="H3754">
        <v>18</v>
      </c>
      <c r="I3754" t="s">
        <v>4473</v>
      </c>
      <c r="J3754" t="s">
        <v>38</v>
      </c>
    </row>
    <row r="3755" spans="1:10">
      <c r="A3755">
        <v>3754</v>
      </c>
      <c r="B3755" t="s">
        <v>2255</v>
      </c>
      <c r="C3755" t="s">
        <v>4426</v>
      </c>
      <c r="D3755" t="s">
        <v>4474</v>
      </c>
      <c r="E3755">
        <v>48</v>
      </c>
      <c r="F3755" t="s">
        <v>2318</v>
      </c>
      <c r="G3755" t="s">
        <v>691</v>
      </c>
      <c r="H3755">
        <v>20</v>
      </c>
      <c r="I3755" t="s">
        <v>1268</v>
      </c>
      <c r="J3755" t="s">
        <v>38</v>
      </c>
    </row>
    <row r="3756" spans="1:10">
      <c r="A3756">
        <v>3755</v>
      </c>
      <c r="B3756" t="s">
        <v>2255</v>
      </c>
      <c r="C3756" t="s">
        <v>4426</v>
      </c>
      <c r="D3756" t="s">
        <v>4475</v>
      </c>
      <c r="E3756">
        <v>49</v>
      </c>
      <c r="F3756" t="s">
        <v>2318</v>
      </c>
      <c r="G3756" t="s">
        <v>691</v>
      </c>
      <c r="H3756">
        <v>18</v>
      </c>
      <c r="I3756" t="s">
        <v>14</v>
      </c>
      <c r="J3756" t="s">
        <v>38</v>
      </c>
    </row>
    <row r="3757" spans="1:10">
      <c r="A3757">
        <v>3756</v>
      </c>
      <c r="B3757" t="s">
        <v>2255</v>
      </c>
      <c r="C3757" t="s">
        <v>4426</v>
      </c>
      <c r="D3757" t="s">
        <v>4476</v>
      </c>
      <c r="E3757">
        <v>50</v>
      </c>
      <c r="F3757" t="s">
        <v>2318</v>
      </c>
      <c r="G3757" t="s">
        <v>691</v>
      </c>
      <c r="H3757">
        <v>19</v>
      </c>
      <c r="I3757" t="s">
        <v>9</v>
      </c>
      <c r="J3757" t="s">
        <v>38</v>
      </c>
    </row>
    <row r="3758" spans="1:10">
      <c r="A3758">
        <v>3757</v>
      </c>
      <c r="B3758" t="s">
        <v>2255</v>
      </c>
      <c r="C3758" t="s">
        <v>4426</v>
      </c>
      <c r="D3758" t="s">
        <v>4477</v>
      </c>
      <c r="E3758">
        <v>51</v>
      </c>
      <c r="F3758" t="s">
        <v>2318</v>
      </c>
      <c r="G3758" t="s">
        <v>691</v>
      </c>
      <c r="H3758">
        <v>20</v>
      </c>
      <c r="I3758" t="s">
        <v>14</v>
      </c>
      <c r="J3758" t="s">
        <v>38</v>
      </c>
    </row>
    <row r="3759" spans="1:10">
      <c r="A3759">
        <v>3758</v>
      </c>
      <c r="B3759" t="s">
        <v>2255</v>
      </c>
      <c r="C3759" t="s">
        <v>4426</v>
      </c>
      <c r="D3759" t="s">
        <v>4478</v>
      </c>
      <c r="E3759">
        <v>52</v>
      </c>
      <c r="F3759" t="s">
        <v>2318</v>
      </c>
      <c r="G3759" t="s">
        <v>691</v>
      </c>
      <c r="H3759">
        <v>17</v>
      </c>
      <c r="I3759" t="s">
        <v>19</v>
      </c>
      <c r="J3759" t="s">
        <v>103</v>
      </c>
    </row>
    <row r="3760" spans="1:10">
      <c r="A3760">
        <v>3759</v>
      </c>
      <c r="B3760" t="s">
        <v>2255</v>
      </c>
      <c r="C3760" t="s">
        <v>4426</v>
      </c>
      <c r="D3760" t="s">
        <v>4479</v>
      </c>
      <c r="E3760">
        <v>53</v>
      </c>
      <c r="F3760" t="s">
        <v>2318</v>
      </c>
      <c r="G3760" t="s">
        <v>691</v>
      </c>
      <c r="H3760">
        <v>18</v>
      </c>
      <c r="I3760" t="s">
        <v>99</v>
      </c>
      <c r="J3760" t="s">
        <v>38</v>
      </c>
    </row>
    <row r="3761" spans="1:10">
      <c r="A3761">
        <v>3760</v>
      </c>
      <c r="B3761" t="s">
        <v>2255</v>
      </c>
      <c r="C3761" t="s">
        <v>4426</v>
      </c>
      <c r="D3761" t="s">
        <v>4480</v>
      </c>
      <c r="E3761">
        <v>54</v>
      </c>
      <c r="F3761" t="s">
        <v>2318</v>
      </c>
      <c r="G3761" t="s">
        <v>691</v>
      </c>
      <c r="H3761">
        <v>19</v>
      </c>
      <c r="I3761" t="s">
        <v>196</v>
      </c>
      <c r="J3761" t="s">
        <v>38</v>
      </c>
    </row>
    <row r="3762" spans="1:10">
      <c r="A3762">
        <v>3761</v>
      </c>
      <c r="B3762" t="s">
        <v>2255</v>
      </c>
      <c r="C3762" t="s">
        <v>4426</v>
      </c>
      <c r="D3762" t="s">
        <v>4481</v>
      </c>
      <c r="E3762">
        <v>55</v>
      </c>
      <c r="F3762" t="s">
        <v>2318</v>
      </c>
      <c r="G3762" t="s">
        <v>691</v>
      </c>
      <c r="H3762">
        <v>20</v>
      </c>
      <c r="I3762" t="s">
        <v>179</v>
      </c>
      <c r="J3762" t="s">
        <v>38</v>
      </c>
    </row>
    <row r="3763" spans="1:10">
      <c r="A3763">
        <v>3762</v>
      </c>
      <c r="B3763" t="s">
        <v>2255</v>
      </c>
      <c r="C3763" t="s">
        <v>4426</v>
      </c>
      <c r="D3763" t="s">
        <v>4482</v>
      </c>
      <c r="E3763">
        <v>56</v>
      </c>
      <c r="F3763" t="s">
        <v>2318</v>
      </c>
      <c r="G3763" t="s">
        <v>691</v>
      </c>
      <c r="H3763">
        <v>20</v>
      </c>
      <c r="I3763" t="s">
        <v>14</v>
      </c>
      <c r="J3763" t="s">
        <v>38</v>
      </c>
    </row>
    <row r="3764" spans="1:10">
      <c r="A3764">
        <v>3763</v>
      </c>
      <c r="B3764" t="s">
        <v>2255</v>
      </c>
      <c r="C3764" t="s">
        <v>4426</v>
      </c>
      <c r="D3764" t="s">
        <v>4483</v>
      </c>
      <c r="E3764">
        <v>57</v>
      </c>
      <c r="F3764" t="s">
        <v>2318</v>
      </c>
      <c r="G3764" t="s">
        <v>691</v>
      </c>
      <c r="H3764">
        <v>20</v>
      </c>
      <c r="I3764" t="s">
        <v>44</v>
      </c>
      <c r="J3764" t="s">
        <v>38</v>
      </c>
    </row>
    <row r="3765" spans="1:10">
      <c r="A3765">
        <v>3764</v>
      </c>
      <c r="B3765" t="s">
        <v>2255</v>
      </c>
      <c r="C3765" t="s">
        <v>4426</v>
      </c>
      <c r="D3765" t="s">
        <v>4484</v>
      </c>
      <c r="E3765">
        <v>58</v>
      </c>
      <c r="F3765" t="s">
        <v>2318</v>
      </c>
      <c r="G3765" t="s">
        <v>691</v>
      </c>
      <c r="H3765">
        <v>19</v>
      </c>
      <c r="I3765" t="s">
        <v>51</v>
      </c>
      <c r="J3765" t="s">
        <v>38</v>
      </c>
    </row>
    <row r="3766" spans="1:10">
      <c r="A3766">
        <v>3765</v>
      </c>
      <c r="B3766" t="s">
        <v>2255</v>
      </c>
      <c r="C3766" t="s">
        <v>4426</v>
      </c>
      <c r="D3766" t="s">
        <v>4485</v>
      </c>
      <c r="E3766">
        <v>59</v>
      </c>
      <c r="F3766" t="s">
        <v>2318</v>
      </c>
      <c r="G3766" t="s">
        <v>691</v>
      </c>
      <c r="H3766">
        <v>20</v>
      </c>
      <c r="I3766" t="s">
        <v>763</v>
      </c>
      <c r="J3766" t="s">
        <v>38</v>
      </c>
    </row>
    <row r="3767" spans="1:10">
      <c r="A3767">
        <v>3766</v>
      </c>
      <c r="B3767" t="s">
        <v>2255</v>
      </c>
      <c r="C3767" t="s">
        <v>4426</v>
      </c>
      <c r="D3767" t="s">
        <v>4486</v>
      </c>
      <c r="E3767">
        <v>60</v>
      </c>
      <c r="F3767" t="s">
        <v>2318</v>
      </c>
      <c r="G3767" t="s">
        <v>691</v>
      </c>
      <c r="H3767">
        <v>20</v>
      </c>
      <c r="I3767" t="s">
        <v>123</v>
      </c>
      <c r="J3767" t="s">
        <v>38</v>
      </c>
    </row>
    <row r="3768" spans="1:10">
      <c r="A3768">
        <v>3767</v>
      </c>
      <c r="B3768" t="s">
        <v>2255</v>
      </c>
      <c r="C3768" t="s">
        <v>4426</v>
      </c>
      <c r="D3768" t="s">
        <v>4487</v>
      </c>
      <c r="E3768">
        <v>61</v>
      </c>
      <c r="F3768" t="s">
        <v>2318</v>
      </c>
      <c r="G3768" t="s">
        <v>691</v>
      </c>
      <c r="H3768">
        <v>20</v>
      </c>
      <c r="I3768" t="s">
        <v>51</v>
      </c>
      <c r="J3768" t="s">
        <v>38</v>
      </c>
    </row>
    <row r="3769" spans="1:10">
      <c r="A3769">
        <v>3768</v>
      </c>
      <c r="B3769" t="s">
        <v>2255</v>
      </c>
      <c r="C3769" t="s">
        <v>4426</v>
      </c>
      <c r="D3769" t="s">
        <v>4488</v>
      </c>
      <c r="E3769">
        <v>62</v>
      </c>
      <c r="F3769" t="s">
        <v>2318</v>
      </c>
      <c r="G3769" t="s">
        <v>691</v>
      </c>
      <c r="H3769">
        <v>20</v>
      </c>
      <c r="I3769" t="s">
        <v>175</v>
      </c>
      <c r="J3769" t="s">
        <v>38</v>
      </c>
    </row>
    <row r="3770" spans="1:10">
      <c r="A3770">
        <v>3769</v>
      </c>
      <c r="B3770" t="s">
        <v>2255</v>
      </c>
      <c r="C3770" t="s">
        <v>4426</v>
      </c>
      <c r="D3770" t="s">
        <v>4489</v>
      </c>
      <c r="E3770">
        <v>63</v>
      </c>
      <c r="F3770" t="s">
        <v>2318</v>
      </c>
      <c r="G3770" t="s">
        <v>691</v>
      </c>
      <c r="H3770">
        <v>19</v>
      </c>
      <c r="I3770" t="s">
        <v>9</v>
      </c>
      <c r="J3770" t="s">
        <v>38</v>
      </c>
    </row>
    <row r="3771" spans="1:10">
      <c r="A3771">
        <v>3770</v>
      </c>
      <c r="B3771" t="s">
        <v>2255</v>
      </c>
      <c r="C3771" t="s">
        <v>4426</v>
      </c>
      <c r="D3771" t="s">
        <v>4490</v>
      </c>
      <c r="E3771">
        <v>64</v>
      </c>
      <c r="F3771" t="s">
        <v>2318</v>
      </c>
      <c r="G3771" t="s">
        <v>691</v>
      </c>
      <c r="H3771">
        <v>18</v>
      </c>
      <c r="I3771" t="s">
        <v>51</v>
      </c>
      <c r="J3771" t="s">
        <v>38</v>
      </c>
    </row>
    <row r="3772" spans="1:10">
      <c r="A3772">
        <v>3771</v>
      </c>
      <c r="B3772" t="s">
        <v>2255</v>
      </c>
      <c r="C3772" t="s">
        <v>4426</v>
      </c>
      <c r="D3772" t="s">
        <v>4491</v>
      </c>
      <c r="E3772">
        <v>65</v>
      </c>
      <c r="F3772" t="s">
        <v>2318</v>
      </c>
      <c r="G3772" t="s">
        <v>691</v>
      </c>
      <c r="H3772">
        <v>20</v>
      </c>
      <c r="I3772" t="s">
        <v>196</v>
      </c>
      <c r="J3772" t="s">
        <v>38</v>
      </c>
    </row>
    <row r="3773" spans="1:10">
      <c r="A3773">
        <v>3772</v>
      </c>
      <c r="B3773" t="s">
        <v>2255</v>
      </c>
      <c r="C3773" t="s">
        <v>4492</v>
      </c>
      <c r="D3773" t="s">
        <v>4493</v>
      </c>
      <c r="E3773">
        <v>1</v>
      </c>
      <c r="F3773" t="s">
        <v>1175</v>
      </c>
      <c r="G3773" t="s">
        <v>1176</v>
      </c>
      <c r="H3773">
        <v>28</v>
      </c>
      <c r="I3773" t="s">
        <v>264</v>
      </c>
      <c r="J3773" t="s">
        <v>38</v>
      </c>
    </row>
    <row r="3774" spans="1:10">
      <c r="A3774">
        <v>3773</v>
      </c>
      <c r="B3774" t="s">
        <v>2255</v>
      </c>
      <c r="C3774" t="s">
        <v>4492</v>
      </c>
      <c r="D3774" t="s">
        <v>4494</v>
      </c>
      <c r="E3774">
        <v>2</v>
      </c>
      <c r="F3774" t="s">
        <v>170</v>
      </c>
      <c r="G3774" t="s">
        <v>171</v>
      </c>
      <c r="H3774">
        <v>24</v>
      </c>
      <c r="I3774" t="s">
        <v>51</v>
      </c>
      <c r="J3774" t="s">
        <v>38</v>
      </c>
    </row>
    <row r="3775" spans="1:10">
      <c r="A3775">
        <v>3774</v>
      </c>
      <c r="B3775" t="s">
        <v>2255</v>
      </c>
      <c r="C3775" t="s">
        <v>4492</v>
      </c>
      <c r="D3775" t="s">
        <v>4495</v>
      </c>
      <c r="E3775">
        <v>3</v>
      </c>
      <c r="F3775" t="s">
        <v>74</v>
      </c>
      <c r="G3775" t="s">
        <v>75</v>
      </c>
      <c r="H3775">
        <v>22</v>
      </c>
      <c r="I3775" t="s">
        <v>14</v>
      </c>
      <c r="J3775" t="s">
        <v>38</v>
      </c>
    </row>
    <row r="3776" spans="1:10">
      <c r="A3776">
        <v>3775</v>
      </c>
      <c r="B3776" t="s">
        <v>2255</v>
      </c>
      <c r="C3776" t="s">
        <v>4492</v>
      </c>
      <c r="D3776" t="s">
        <v>4496</v>
      </c>
      <c r="E3776">
        <v>4</v>
      </c>
      <c r="F3776" t="s">
        <v>278</v>
      </c>
      <c r="G3776" t="s">
        <v>279</v>
      </c>
      <c r="H3776">
        <v>27</v>
      </c>
      <c r="I3776" t="s">
        <v>99</v>
      </c>
      <c r="J3776" t="s">
        <v>38</v>
      </c>
    </row>
    <row r="3777" spans="1:10">
      <c r="A3777">
        <v>3776</v>
      </c>
      <c r="B3777" t="s">
        <v>2255</v>
      </c>
      <c r="C3777" t="s">
        <v>4492</v>
      </c>
      <c r="D3777" t="s">
        <v>4497</v>
      </c>
      <c r="E3777">
        <v>5</v>
      </c>
      <c r="F3777" t="s">
        <v>173</v>
      </c>
      <c r="G3777" t="s">
        <v>174</v>
      </c>
      <c r="H3777">
        <v>28</v>
      </c>
      <c r="I3777" t="s">
        <v>56</v>
      </c>
      <c r="J3777" t="s">
        <v>38</v>
      </c>
    </row>
    <row r="3778" spans="1:10">
      <c r="A3778">
        <v>3777</v>
      </c>
      <c r="B3778" t="s">
        <v>2255</v>
      </c>
      <c r="C3778" t="s">
        <v>4492</v>
      </c>
      <c r="D3778" t="s">
        <v>4498</v>
      </c>
      <c r="E3778">
        <v>6</v>
      </c>
      <c r="F3778" t="s">
        <v>81</v>
      </c>
      <c r="G3778" t="s">
        <v>82</v>
      </c>
      <c r="H3778">
        <v>26</v>
      </c>
      <c r="I3778" t="s">
        <v>152</v>
      </c>
      <c r="J3778" t="s">
        <v>38</v>
      </c>
    </row>
    <row r="3779" spans="1:10">
      <c r="A3779">
        <v>3778</v>
      </c>
      <c r="B3779" t="s">
        <v>2255</v>
      </c>
      <c r="C3779" t="s">
        <v>4492</v>
      </c>
      <c r="D3779" t="s">
        <v>4085</v>
      </c>
      <c r="E3779">
        <v>7</v>
      </c>
      <c r="F3779" t="s">
        <v>1016</v>
      </c>
      <c r="G3779" t="s">
        <v>1017</v>
      </c>
      <c r="H3779">
        <v>29</v>
      </c>
      <c r="I3779" t="s">
        <v>14</v>
      </c>
      <c r="J3779" t="s">
        <v>38</v>
      </c>
    </row>
    <row r="3780" spans="1:10">
      <c r="A3780">
        <v>3779</v>
      </c>
      <c r="B3780" t="s">
        <v>2255</v>
      </c>
      <c r="C3780" t="s">
        <v>4492</v>
      </c>
      <c r="D3780" t="s">
        <v>870</v>
      </c>
      <c r="E3780">
        <v>8</v>
      </c>
      <c r="F3780" t="s">
        <v>1738</v>
      </c>
      <c r="G3780" t="s">
        <v>1739</v>
      </c>
      <c r="H3780">
        <v>35</v>
      </c>
      <c r="I3780" t="s">
        <v>51</v>
      </c>
      <c r="J3780" t="s">
        <v>38</v>
      </c>
    </row>
    <row r="3781" spans="1:10">
      <c r="A3781">
        <v>3780</v>
      </c>
      <c r="B3781" t="s">
        <v>2255</v>
      </c>
      <c r="C3781" t="s">
        <v>4492</v>
      </c>
      <c r="D3781" t="s">
        <v>4499</v>
      </c>
      <c r="E3781">
        <v>9</v>
      </c>
      <c r="F3781" t="s">
        <v>755</v>
      </c>
      <c r="G3781" t="s">
        <v>756</v>
      </c>
      <c r="H3781">
        <v>27</v>
      </c>
      <c r="I3781" t="s">
        <v>56</v>
      </c>
      <c r="J3781" t="s">
        <v>38</v>
      </c>
    </row>
    <row r="3782" spans="1:10">
      <c r="A3782">
        <v>3781</v>
      </c>
      <c r="B3782" t="s">
        <v>2255</v>
      </c>
      <c r="C3782" t="s">
        <v>4492</v>
      </c>
      <c r="D3782" t="s">
        <v>4500</v>
      </c>
      <c r="E3782">
        <v>10</v>
      </c>
      <c r="F3782" t="s">
        <v>1315</v>
      </c>
      <c r="G3782" t="s">
        <v>1316</v>
      </c>
      <c r="H3782">
        <v>23</v>
      </c>
      <c r="I3782" t="s">
        <v>44</v>
      </c>
      <c r="J3782" t="s">
        <v>38</v>
      </c>
    </row>
    <row r="3783" spans="1:10">
      <c r="A3783">
        <v>3782</v>
      </c>
      <c r="B3783" t="s">
        <v>2255</v>
      </c>
      <c r="C3783" t="s">
        <v>4492</v>
      </c>
      <c r="D3783" t="s">
        <v>4501</v>
      </c>
      <c r="E3783">
        <v>11</v>
      </c>
      <c r="F3783" t="s">
        <v>1315</v>
      </c>
      <c r="G3783" t="s">
        <v>1316</v>
      </c>
      <c r="H3783">
        <v>32</v>
      </c>
      <c r="I3783" t="s">
        <v>99</v>
      </c>
      <c r="J3783" t="s">
        <v>38</v>
      </c>
    </row>
    <row r="3784" spans="1:10">
      <c r="A3784">
        <v>3783</v>
      </c>
      <c r="B3784" t="s">
        <v>2255</v>
      </c>
      <c r="C3784" t="s">
        <v>4492</v>
      </c>
      <c r="D3784" t="s">
        <v>4502</v>
      </c>
      <c r="E3784">
        <v>12</v>
      </c>
      <c r="F3784" t="s">
        <v>1315</v>
      </c>
      <c r="G3784" t="s">
        <v>1316</v>
      </c>
      <c r="H3784">
        <v>22</v>
      </c>
      <c r="I3784" t="s">
        <v>19</v>
      </c>
      <c r="J3784" t="s">
        <v>38</v>
      </c>
    </row>
    <row r="3785" spans="1:10">
      <c r="A3785">
        <v>3784</v>
      </c>
      <c r="B3785" t="s">
        <v>2255</v>
      </c>
      <c r="C3785" t="s">
        <v>4492</v>
      </c>
      <c r="D3785" t="s">
        <v>4503</v>
      </c>
      <c r="E3785">
        <v>13</v>
      </c>
      <c r="F3785" t="s">
        <v>1315</v>
      </c>
      <c r="G3785" t="s">
        <v>1316</v>
      </c>
      <c r="H3785">
        <v>39</v>
      </c>
      <c r="I3785" t="s">
        <v>35</v>
      </c>
      <c r="J3785" t="s">
        <v>38</v>
      </c>
    </row>
    <row r="3786" spans="1:10">
      <c r="A3786">
        <v>3785</v>
      </c>
      <c r="B3786" t="s">
        <v>2255</v>
      </c>
      <c r="C3786" t="s">
        <v>4492</v>
      </c>
      <c r="D3786" t="s">
        <v>4504</v>
      </c>
      <c r="E3786">
        <v>14</v>
      </c>
      <c r="F3786" t="s">
        <v>758</v>
      </c>
      <c r="G3786" t="s">
        <v>759</v>
      </c>
      <c r="H3786">
        <v>33</v>
      </c>
      <c r="I3786" t="s">
        <v>40</v>
      </c>
      <c r="J3786" t="s">
        <v>38</v>
      </c>
    </row>
    <row r="3787" spans="1:10">
      <c r="A3787">
        <v>3786</v>
      </c>
      <c r="B3787" t="s">
        <v>2255</v>
      </c>
      <c r="C3787" t="s">
        <v>4492</v>
      </c>
      <c r="D3787" t="s">
        <v>4505</v>
      </c>
      <c r="E3787">
        <v>15</v>
      </c>
      <c r="F3787" t="s">
        <v>758</v>
      </c>
      <c r="G3787" t="s">
        <v>759</v>
      </c>
      <c r="H3787">
        <v>27</v>
      </c>
      <c r="I3787" t="s">
        <v>608</v>
      </c>
      <c r="J3787" t="s">
        <v>38</v>
      </c>
    </row>
    <row r="3788" spans="1:10">
      <c r="A3788">
        <v>3787</v>
      </c>
      <c r="B3788" t="s">
        <v>2255</v>
      </c>
      <c r="C3788" t="s">
        <v>4492</v>
      </c>
      <c r="D3788" t="s">
        <v>4506</v>
      </c>
      <c r="E3788">
        <v>16</v>
      </c>
      <c r="F3788" t="s">
        <v>758</v>
      </c>
      <c r="G3788" t="s">
        <v>759</v>
      </c>
      <c r="H3788">
        <v>26</v>
      </c>
      <c r="I3788" t="s">
        <v>44</v>
      </c>
      <c r="J3788" t="s">
        <v>38</v>
      </c>
    </row>
    <row r="3789" spans="1:10">
      <c r="A3789">
        <v>3788</v>
      </c>
      <c r="B3789" t="s">
        <v>2255</v>
      </c>
      <c r="C3789" t="s">
        <v>4492</v>
      </c>
      <c r="D3789" t="s">
        <v>4507</v>
      </c>
      <c r="E3789">
        <v>17</v>
      </c>
      <c r="F3789" t="s">
        <v>177</v>
      </c>
      <c r="G3789" t="s">
        <v>178</v>
      </c>
      <c r="H3789">
        <v>23</v>
      </c>
      <c r="I3789" t="s">
        <v>99</v>
      </c>
      <c r="J3789" t="s">
        <v>38</v>
      </c>
    </row>
    <row r="3790" spans="1:10">
      <c r="A3790">
        <v>3789</v>
      </c>
      <c r="B3790" t="s">
        <v>2255</v>
      </c>
      <c r="C3790" t="s">
        <v>4492</v>
      </c>
      <c r="D3790" t="s">
        <v>4508</v>
      </c>
      <c r="E3790">
        <v>18</v>
      </c>
      <c r="F3790" t="s">
        <v>761</v>
      </c>
      <c r="G3790" t="s">
        <v>762</v>
      </c>
      <c r="H3790">
        <v>25</v>
      </c>
      <c r="I3790" t="s">
        <v>14</v>
      </c>
      <c r="J3790" t="s">
        <v>38</v>
      </c>
    </row>
    <row r="3791" spans="1:10">
      <c r="A3791">
        <v>3790</v>
      </c>
      <c r="B3791" t="s">
        <v>2255</v>
      </c>
      <c r="C3791" t="s">
        <v>4492</v>
      </c>
      <c r="D3791" t="s">
        <v>4509</v>
      </c>
      <c r="E3791">
        <v>19</v>
      </c>
      <c r="F3791" t="s">
        <v>761</v>
      </c>
      <c r="G3791" t="s">
        <v>762</v>
      </c>
      <c r="H3791">
        <v>31</v>
      </c>
      <c r="I3791" t="s">
        <v>9</v>
      </c>
      <c r="J3791" t="s">
        <v>38</v>
      </c>
    </row>
    <row r="3792" spans="1:10">
      <c r="A3792">
        <v>3791</v>
      </c>
      <c r="B3792" t="s">
        <v>2255</v>
      </c>
      <c r="C3792" t="s">
        <v>4492</v>
      </c>
      <c r="D3792" t="s">
        <v>4032</v>
      </c>
      <c r="E3792">
        <v>20</v>
      </c>
      <c r="F3792" t="s">
        <v>761</v>
      </c>
      <c r="G3792" t="s">
        <v>762</v>
      </c>
      <c r="H3792">
        <v>28</v>
      </c>
      <c r="I3792" t="s">
        <v>1258</v>
      </c>
      <c r="J3792" t="s">
        <v>38</v>
      </c>
    </row>
    <row r="3793" spans="1:10">
      <c r="A3793">
        <v>3792</v>
      </c>
      <c r="B3793" t="s">
        <v>2255</v>
      </c>
      <c r="C3793" t="s">
        <v>4492</v>
      </c>
      <c r="D3793" t="s">
        <v>4510</v>
      </c>
      <c r="E3793">
        <v>21</v>
      </c>
      <c r="F3793" t="s">
        <v>761</v>
      </c>
      <c r="G3793" t="s">
        <v>762</v>
      </c>
      <c r="H3793">
        <v>22</v>
      </c>
      <c r="I3793" t="s">
        <v>131</v>
      </c>
      <c r="J3793" t="s">
        <v>38</v>
      </c>
    </row>
    <row r="3794" spans="1:10">
      <c r="A3794">
        <v>3793</v>
      </c>
      <c r="B3794" t="s">
        <v>2255</v>
      </c>
      <c r="C3794" t="s">
        <v>4492</v>
      </c>
      <c r="D3794" t="s">
        <v>4511</v>
      </c>
      <c r="E3794">
        <v>22</v>
      </c>
      <c r="F3794" t="s">
        <v>371</v>
      </c>
      <c r="G3794" t="s">
        <v>372</v>
      </c>
      <c r="H3794">
        <v>27</v>
      </c>
      <c r="I3794" t="s">
        <v>30</v>
      </c>
      <c r="J3794" t="s">
        <v>38</v>
      </c>
    </row>
    <row r="3795" spans="1:10">
      <c r="A3795">
        <v>3794</v>
      </c>
      <c r="B3795" t="s">
        <v>2255</v>
      </c>
      <c r="C3795" t="s">
        <v>4492</v>
      </c>
      <c r="D3795" t="s">
        <v>4512</v>
      </c>
      <c r="E3795">
        <v>23</v>
      </c>
      <c r="F3795" t="s">
        <v>181</v>
      </c>
      <c r="G3795" t="s">
        <v>182</v>
      </c>
      <c r="H3795">
        <v>38</v>
      </c>
      <c r="I3795" t="s">
        <v>99</v>
      </c>
      <c r="J3795" t="s">
        <v>38</v>
      </c>
    </row>
    <row r="3796" spans="1:10">
      <c r="A3796">
        <v>3795</v>
      </c>
      <c r="B3796" t="s">
        <v>2255</v>
      </c>
      <c r="C3796" t="s">
        <v>4492</v>
      </c>
      <c r="D3796" t="s">
        <v>4513</v>
      </c>
      <c r="E3796">
        <v>24</v>
      </c>
      <c r="F3796" t="s">
        <v>181</v>
      </c>
      <c r="G3796" t="s">
        <v>182</v>
      </c>
      <c r="H3796">
        <v>29</v>
      </c>
      <c r="I3796" t="s">
        <v>14</v>
      </c>
      <c r="J3796" t="s">
        <v>38</v>
      </c>
    </row>
    <row r="3797" spans="1:10">
      <c r="A3797">
        <v>3796</v>
      </c>
      <c r="B3797" t="s">
        <v>2255</v>
      </c>
      <c r="C3797" t="s">
        <v>4492</v>
      </c>
      <c r="D3797" t="s">
        <v>4514</v>
      </c>
      <c r="E3797">
        <v>25</v>
      </c>
      <c r="F3797" t="s">
        <v>181</v>
      </c>
      <c r="G3797" t="s">
        <v>182</v>
      </c>
      <c r="H3797">
        <v>25</v>
      </c>
      <c r="I3797" t="s">
        <v>9</v>
      </c>
      <c r="J3797" t="s">
        <v>38</v>
      </c>
    </row>
    <row r="3798" spans="1:10">
      <c r="A3798">
        <v>3797</v>
      </c>
      <c r="B3798" t="s">
        <v>2255</v>
      </c>
      <c r="C3798" t="s">
        <v>4492</v>
      </c>
      <c r="D3798" t="s">
        <v>4515</v>
      </c>
      <c r="E3798">
        <v>26</v>
      </c>
      <c r="F3798" t="s">
        <v>184</v>
      </c>
      <c r="G3798" t="s">
        <v>185</v>
      </c>
      <c r="H3798">
        <v>31</v>
      </c>
      <c r="I3798" t="s">
        <v>14</v>
      </c>
      <c r="J3798" t="s">
        <v>38</v>
      </c>
    </row>
    <row r="3799" spans="1:10">
      <c r="A3799">
        <v>3798</v>
      </c>
      <c r="B3799" t="s">
        <v>2255</v>
      </c>
      <c r="C3799" t="s">
        <v>4492</v>
      </c>
      <c r="D3799" t="s">
        <v>4516</v>
      </c>
      <c r="E3799">
        <v>27</v>
      </c>
      <c r="F3799" t="s">
        <v>539</v>
      </c>
      <c r="G3799" t="s">
        <v>540</v>
      </c>
      <c r="H3799">
        <v>23</v>
      </c>
      <c r="I3799" t="s">
        <v>56</v>
      </c>
      <c r="J3799" t="s">
        <v>38</v>
      </c>
    </row>
    <row r="3800" spans="1:10">
      <c r="A3800">
        <v>3799</v>
      </c>
      <c r="B3800" t="s">
        <v>2255</v>
      </c>
      <c r="C3800" t="s">
        <v>4492</v>
      </c>
      <c r="D3800" t="s">
        <v>4517</v>
      </c>
      <c r="E3800">
        <v>28</v>
      </c>
      <c r="F3800" t="s">
        <v>452</v>
      </c>
      <c r="G3800" t="s">
        <v>453</v>
      </c>
      <c r="H3800">
        <v>24</v>
      </c>
      <c r="I3800" t="s">
        <v>99</v>
      </c>
      <c r="J3800" t="s">
        <v>38</v>
      </c>
    </row>
    <row r="3801" spans="1:10">
      <c r="A3801">
        <v>3800</v>
      </c>
      <c r="B3801" t="s">
        <v>2255</v>
      </c>
      <c r="C3801" t="s">
        <v>4492</v>
      </c>
      <c r="D3801" t="s">
        <v>4518</v>
      </c>
      <c r="E3801">
        <v>29</v>
      </c>
      <c r="F3801" t="s">
        <v>452</v>
      </c>
      <c r="G3801" t="s">
        <v>453</v>
      </c>
      <c r="H3801">
        <v>38</v>
      </c>
      <c r="I3801" t="s">
        <v>4519</v>
      </c>
      <c r="J3801" t="s">
        <v>38</v>
      </c>
    </row>
    <row r="3802" spans="1:10">
      <c r="A3802">
        <v>3801</v>
      </c>
      <c r="B3802" t="s">
        <v>2255</v>
      </c>
      <c r="C3802" t="s">
        <v>4492</v>
      </c>
      <c r="D3802" t="s">
        <v>4520</v>
      </c>
      <c r="E3802">
        <v>30</v>
      </c>
      <c r="F3802" t="s">
        <v>893</v>
      </c>
      <c r="G3802" t="s">
        <v>894</v>
      </c>
      <c r="H3802">
        <v>20</v>
      </c>
      <c r="I3802" t="s">
        <v>51</v>
      </c>
      <c r="J3802" t="s">
        <v>38</v>
      </c>
    </row>
    <row r="3803" spans="1:10">
      <c r="A3803">
        <v>3802</v>
      </c>
      <c r="B3803" t="s">
        <v>2255</v>
      </c>
      <c r="C3803" t="s">
        <v>4492</v>
      </c>
      <c r="D3803" t="s">
        <v>4521</v>
      </c>
      <c r="E3803">
        <v>31</v>
      </c>
      <c r="F3803" t="s">
        <v>3909</v>
      </c>
      <c r="G3803" t="s">
        <v>3910</v>
      </c>
      <c r="H3803">
        <v>20</v>
      </c>
      <c r="I3803" t="s">
        <v>40</v>
      </c>
      <c r="J3803" t="s">
        <v>38</v>
      </c>
    </row>
    <row r="3804" spans="1:10">
      <c r="A3804">
        <v>3803</v>
      </c>
      <c r="B3804" t="s">
        <v>2255</v>
      </c>
      <c r="C3804" t="s">
        <v>4492</v>
      </c>
      <c r="D3804" t="s">
        <v>4522</v>
      </c>
      <c r="E3804">
        <v>32</v>
      </c>
      <c r="F3804" t="s">
        <v>2284</v>
      </c>
      <c r="G3804" t="s">
        <v>2285</v>
      </c>
      <c r="H3804">
        <v>18</v>
      </c>
      <c r="I3804" t="s">
        <v>56</v>
      </c>
      <c r="J3804" t="s">
        <v>38</v>
      </c>
    </row>
    <row r="3805" spans="1:10">
      <c r="A3805">
        <v>3804</v>
      </c>
      <c r="B3805" t="s">
        <v>2255</v>
      </c>
      <c r="C3805" t="s">
        <v>4492</v>
      </c>
      <c r="D3805" t="s">
        <v>4523</v>
      </c>
      <c r="E3805">
        <v>33</v>
      </c>
      <c r="F3805" t="s">
        <v>2938</v>
      </c>
      <c r="G3805" t="s">
        <v>2939</v>
      </c>
      <c r="H3805">
        <v>23</v>
      </c>
      <c r="I3805" t="s">
        <v>40</v>
      </c>
      <c r="J3805" t="s">
        <v>38</v>
      </c>
    </row>
    <row r="3806" spans="1:10">
      <c r="A3806">
        <v>3805</v>
      </c>
      <c r="B3806" t="s">
        <v>2255</v>
      </c>
      <c r="C3806" t="s">
        <v>4492</v>
      </c>
      <c r="D3806" t="s">
        <v>3772</v>
      </c>
      <c r="E3806">
        <v>34</v>
      </c>
      <c r="F3806" t="s">
        <v>3153</v>
      </c>
      <c r="G3806" t="s">
        <v>3154</v>
      </c>
      <c r="H3806">
        <v>21</v>
      </c>
      <c r="I3806" t="s">
        <v>2612</v>
      </c>
      <c r="J3806" t="s">
        <v>38</v>
      </c>
    </row>
    <row r="3807" spans="1:10">
      <c r="A3807">
        <v>3806</v>
      </c>
      <c r="B3807" t="s">
        <v>2255</v>
      </c>
      <c r="C3807" t="s">
        <v>4492</v>
      </c>
      <c r="D3807" t="s">
        <v>4524</v>
      </c>
      <c r="E3807">
        <v>35</v>
      </c>
      <c r="F3807" t="s">
        <v>298</v>
      </c>
      <c r="G3807" t="s">
        <v>299</v>
      </c>
      <c r="H3807">
        <v>21</v>
      </c>
      <c r="I3807" t="s">
        <v>19</v>
      </c>
      <c r="J3807" t="s">
        <v>38</v>
      </c>
    </row>
    <row r="3808" spans="1:10">
      <c r="A3808">
        <v>3807</v>
      </c>
      <c r="B3808" t="s">
        <v>2255</v>
      </c>
      <c r="C3808" t="s">
        <v>4492</v>
      </c>
      <c r="D3808" t="s">
        <v>4525</v>
      </c>
      <c r="E3808">
        <v>36</v>
      </c>
      <c r="F3808" t="s">
        <v>2305</v>
      </c>
      <c r="G3808" t="s">
        <v>2306</v>
      </c>
      <c r="H3808">
        <v>22</v>
      </c>
      <c r="I3808" t="s">
        <v>14</v>
      </c>
      <c r="J3808" t="s">
        <v>38</v>
      </c>
    </row>
    <row r="3809" spans="1:10">
      <c r="A3809">
        <v>3808</v>
      </c>
      <c r="B3809" t="s">
        <v>2255</v>
      </c>
      <c r="C3809" t="s">
        <v>4492</v>
      </c>
      <c r="D3809" t="s">
        <v>4526</v>
      </c>
      <c r="E3809">
        <v>37</v>
      </c>
      <c r="F3809" t="s">
        <v>2305</v>
      </c>
      <c r="G3809" t="s">
        <v>2306</v>
      </c>
      <c r="H3809">
        <v>21</v>
      </c>
      <c r="I3809" t="s">
        <v>636</v>
      </c>
      <c r="J3809" t="s">
        <v>38</v>
      </c>
    </row>
    <row r="3810" spans="1:10">
      <c r="A3810">
        <v>3809</v>
      </c>
      <c r="B3810" t="s">
        <v>2255</v>
      </c>
      <c r="C3810" t="s">
        <v>4492</v>
      </c>
      <c r="D3810" t="s">
        <v>4527</v>
      </c>
      <c r="E3810">
        <v>38</v>
      </c>
      <c r="F3810" t="s">
        <v>377</v>
      </c>
      <c r="G3810" t="s">
        <v>378</v>
      </c>
      <c r="H3810">
        <v>21</v>
      </c>
      <c r="I3810" t="s">
        <v>14</v>
      </c>
      <c r="J3810" t="s">
        <v>38</v>
      </c>
    </row>
    <row r="3811" spans="1:10">
      <c r="A3811">
        <v>3810</v>
      </c>
      <c r="B3811" t="s">
        <v>2255</v>
      </c>
      <c r="C3811" t="s">
        <v>4492</v>
      </c>
      <c r="D3811" t="s">
        <v>4528</v>
      </c>
      <c r="E3811">
        <v>39</v>
      </c>
      <c r="F3811" t="s">
        <v>377</v>
      </c>
      <c r="G3811" t="s">
        <v>378</v>
      </c>
      <c r="H3811">
        <v>20</v>
      </c>
      <c r="I3811" t="s">
        <v>9</v>
      </c>
      <c r="J3811" t="s">
        <v>38</v>
      </c>
    </row>
    <row r="3812" spans="1:10">
      <c r="A3812">
        <v>3811</v>
      </c>
      <c r="B3812" t="s">
        <v>2255</v>
      </c>
      <c r="C3812" t="s">
        <v>4492</v>
      </c>
      <c r="D3812" t="s">
        <v>4529</v>
      </c>
      <c r="E3812">
        <v>40</v>
      </c>
      <c r="F3812" t="s">
        <v>458</v>
      </c>
      <c r="G3812" t="s">
        <v>459</v>
      </c>
      <c r="H3812">
        <v>21</v>
      </c>
      <c r="I3812" t="s">
        <v>9</v>
      </c>
      <c r="J3812" t="s">
        <v>38</v>
      </c>
    </row>
    <row r="3813" spans="1:10">
      <c r="A3813">
        <v>3812</v>
      </c>
      <c r="B3813" t="s">
        <v>2255</v>
      </c>
      <c r="C3813" t="s">
        <v>4492</v>
      </c>
      <c r="D3813" t="s">
        <v>4530</v>
      </c>
      <c r="E3813">
        <v>41</v>
      </c>
      <c r="F3813" t="s">
        <v>461</v>
      </c>
      <c r="G3813" t="s">
        <v>462</v>
      </c>
      <c r="H3813">
        <v>22</v>
      </c>
      <c r="I3813" t="s">
        <v>99</v>
      </c>
      <c r="J3813" t="s">
        <v>38</v>
      </c>
    </row>
    <row r="3814" spans="1:10">
      <c r="A3814">
        <v>3813</v>
      </c>
      <c r="B3814" t="s">
        <v>2255</v>
      </c>
      <c r="C3814" t="s">
        <v>4492</v>
      </c>
      <c r="D3814" t="s">
        <v>4531</v>
      </c>
      <c r="E3814">
        <v>42</v>
      </c>
      <c r="F3814" t="s">
        <v>2413</v>
      </c>
      <c r="G3814" t="s">
        <v>2414</v>
      </c>
      <c r="H3814">
        <v>22</v>
      </c>
      <c r="I3814" t="s">
        <v>51</v>
      </c>
      <c r="J3814" t="s">
        <v>38</v>
      </c>
    </row>
    <row r="3815" spans="1:10">
      <c r="A3815">
        <v>3814</v>
      </c>
      <c r="B3815" t="s">
        <v>2255</v>
      </c>
      <c r="C3815" t="s">
        <v>4492</v>
      </c>
      <c r="D3815" t="s">
        <v>4532</v>
      </c>
      <c r="E3815">
        <v>43</v>
      </c>
      <c r="F3815" t="s">
        <v>2318</v>
      </c>
      <c r="G3815" t="s">
        <v>691</v>
      </c>
      <c r="H3815">
        <v>19</v>
      </c>
      <c r="I3815" t="s">
        <v>14</v>
      </c>
      <c r="J3815" t="s">
        <v>38</v>
      </c>
    </row>
    <row r="3816" spans="1:10">
      <c r="A3816">
        <v>3815</v>
      </c>
      <c r="B3816" t="s">
        <v>2255</v>
      </c>
      <c r="C3816" t="s">
        <v>4492</v>
      </c>
      <c r="D3816" t="s">
        <v>4533</v>
      </c>
      <c r="E3816">
        <v>44</v>
      </c>
      <c r="F3816" t="s">
        <v>2318</v>
      </c>
      <c r="G3816" t="s">
        <v>691</v>
      </c>
      <c r="H3816">
        <v>18</v>
      </c>
      <c r="I3816" t="s">
        <v>14</v>
      </c>
      <c r="J3816" t="s">
        <v>38</v>
      </c>
    </row>
    <row r="3817" spans="1:10">
      <c r="A3817">
        <v>3816</v>
      </c>
      <c r="B3817" t="s">
        <v>2255</v>
      </c>
      <c r="C3817" t="s">
        <v>4492</v>
      </c>
      <c r="D3817" t="s">
        <v>4534</v>
      </c>
      <c r="E3817">
        <v>45</v>
      </c>
      <c r="F3817" t="s">
        <v>2318</v>
      </c>
      <c r="G3817" t="s">
        <v>691</v>
      </c>
      <c r="H3817">
        <v>19</v>
      </c>
      <c r="I3817" t="s">
        <v>175</v>
      </c>
      <c r="J3817" t="s">
        <v>38</v>
      </c>
    </row>
    <row r="3818" spans="1:10">
      <c r="A3818">
        <v>3817</v>
      </c>
      <c r="B3818" t="s">
        <v>2255</v>
      </c>
      <c r="C3818" t="s">
        <v>4492</v>
      </c>
      <c r="D3818" t="s">
        <v>4535</v>
      </c>
      <c r="E3818">
        <v>46</v>
      </c>
      <c r="F3818" t="s">
        <v>2318</v>
      </c>
      <c r="G3818" t="s">
        <v>691</v>
      </c>
      <c r="H3818">
        <v>20</v>
      </c>
      <c r="I3818" t="s">
        <v>131</v>
      </c>
      <c r="J3818" t="s">
        <v>38</v>
      </c>
    </row>
    <row r="3819" spans="1:10">
      <c r="A3819">
        <v>3818</v>
      </c>
      <c r="B3819" t="s">
        <v>2255</v>
      </c>
      <c r="C3819" t="s">
        <v>4492</v>
      </c>
      <c r="D3819" t="s">
        <v>3003</v>
      </c>
      <c r="E3819">
        <v>47</v>
      </c>
      <c r="F3819" t="s">
        <v>2318</v>
      </c>
      <c r="G3819" t="s">
        <v>691</v>
      </c>
      <c r="H3819">
        <v>20</v>
      </c>
      <c r="I3819" t="s">
        <v>9</v>
      </c>
      <c r="J3819" t="s">
        <v>38</v>
      </c>
    </row>
    <row r="3820" spans="1:10">
      <c r="A3820">
        <v>3819</v>
      </c>
      <c r="B3820" t="s">
        <v>2255</v>
      </c>
      <c r="C3820" t="s">
        <v>4492</v>
      </c>
      <c r="D3820" t="s">
        <v>4536</v>
      </c>
      <c r="E3820">
        <v>48</v>
      </c>
      <c r="F3820" t="s">
        <v>2318</v>
      </c>
      <c r="G3820" t="s">
        <v>691</v>
      </c>
      <c r="H3820">
        <v>18</v>
      </c>
      <c r="I3820" t="s">
        <v>175</v>
      </c>
      <c r="J3820" t="s">
        <v>38</v>
      </c>
    </row>
    <row r="3821" spans="1:10">
      <c r="A3821">
        <v>3820</v>
      </c>
      <c r="B3821" t="s">
        <v>2255</v>
      </c>
      <c r="C3821" t="s">
        <v>4492</v>
      </c>
      <c r="D3821" t="s">
        <v>4537</v>
      </c>
      <c r="E3821">
        <v>49</v>
      </c>
      <c r="F3821" t="s">
        <v>2318</v>
      </c>
      <c r="G3821" t="s">
        <v>691</v>
      </c>
      <c r="H3821">
        <v>20</v>
      </c>
      <c r="I3821" t="s">
        <v>51</v>
      </c>
      <c r="J3821" t="s">
        <v>38</v>
      </c>
    </row>
    <row r="3822" spans="1:10">
      <c r="A3822">
        <v>3821</v>
      </c>
      <c r="B3822" t="s">
        <v>2255</v>
      </c>
      <c r="C3822" t="s">
        <v>4492</v>
      </c>
      <c r="D3822" t="s">
        <v>4538</v>
      </c>
      <c r="E3822">
        <v>50</v>
      </c>
      <c r="F3822" t="s">
        <v>2318</v>
      </c>
      <c r="G3822" t="s">
        <v>691</v>
      </c>
      <c r="H3822">
        <v>19</v>
      </c>
      <c r="I3822" t="s">
        <v>9</v>
      </c>
      <c r="J3822" t="s">
        <v>38</v>
      </c>
    </row>
    <row r="3823" spans="1:10">
      <c r="A3823">
        <v>3822</v>
      </c>
      <c r="B3823" t="s">
        <v>2255</v>
      </c>
      <c r="C3823" t="s">
        <v>4492</v>
      </c>
      <c r="D3823" t="s">
        <v>4539</v>
      </c>
      <c r="E3823">
        <v>51</v>
      </c>
      <c r="F3823" t="s">
        <v>2318</v>
      </c>
      <c r="G3823" t="s">
        <v>691</v>
      </c>
      <c r="H3823">
        <v>18</v>
      </c>
      <c r="I3823" t="s">
        <v>19</v>
      </c>
      <c r="J3823" t="s">
        <v>38</v>
      </c>
    </row>
    <row r="3824" spans="1:10">
      <c r="A3824">
        <v>3823</v>
      </c>
      <c r="B3824" t="s">
        <v>2255</v>
      </c>
      <c r="C3824" t="s">
        <v>4492</v>
      </c>
      <c r="D3824" t="s">
        <v>4540</v>
      </c>
      <c r="E3824">
        <v>52</v>
      </c>
      <c r="F3824" t="s">
        <v>2318</v>
      </c>
      <c r="G3824" t="s">
        <v>691</v>
      </c>
      <c r="H3824">
        <v>19</v>
      </c>
      <c r="I3824" t="s">
        <v>51</v>
      </c>
      <c r="J3824" t="s">
        <v>38</v>
      </c>
    </row>
    <row r="3825" spans="1:10">
      <c r="A3825">
        <v>3824</v>
      </c>
      <c r="B3825" t="s">
        <v>2255</v>
      </c>
      <c r="C3825" t="s">
        <v>4492</v>
      </c>
      <c r="D3825" t="s">
        <v>4541</v>
      </c>
      <c r="E3825">
        <v>53</v>
      </c>
      <c r="F3825" t="s">
        <v>2318</v>
      </c>
      <c r="G3825" t="s">
        <v>691</v>
      </c>
      <c r="H3825">
        <v>18</v>
      </c>
      <c r="I3825" t="s">
        <v>196</v>
      </c>
      <c r="J3825" t="s">
        <v>38</v>
      </c>
    </row>
    <row r="3826" spans="1:10">
      <c r="A3826">
        <v>3825</v>
      </c>
      <c r="B3826" t="s">
        <v>2255</v>
      </c>
      <c r="C3826" t="s">
        <v>4492</v>
      </c>
      <c r="D3826" t="s">
        <v>4542</v>
      </c>
      <c r="E3826">
        <v>54</v>
      </c>
      <c r="F3826" t="s">
        <v>2318</v>
      </c>
      <c r="G3826" t="s">
        <v>691</v>
      </c>
      <c r="H3826">
        <v>19</v>
      </c>
      <c r="I3826" t="s">
        <v>51</v>
      </c>
      <c r="J3826" t="s">
        <v>38</v>
      </c>
    </row>
    <row r="3827" spans="1:10">
      <c r="A3827">
        <v>3826</v>
      </c>
      <c r="B3827" t="s">
        <v>2255</v>
      </c>
      <c r="C3827" t="s">
        <v>4492</v>
      </c>
      <c r="D3827" t="s">
        <v>4543</v>
      </c>
      <c r="E3827">
        <v>55</v>
      </c>
      <c r="F3827" t="s">
        <v>2318</v>
      </c>
      <c r="G3827" t="s">
        <v>691</v>
      </c>
      <c r="H3827">
        <v>20</v>
      </c>
      <c r="I3827" t="s">
        <v>99</v>
      </c>
      <c r="J3827" t="s">
        <v>38</v>
      </c>
    </row>
    <row r="3828" spans="1:10">
      <c r="A3828">
        <v>3827</v>
      </c>
      <c r="B3828" t="s">
        <v>2255</v>
      </c>
      <c r="C3828" t="s">
        <v>4492</v>
      </c>
      <c r="D3828" t="s">
        <v>4544</v>
      </c>
      <c r="E3828">
        <v>56</v>
      </c>
      <c r="F3828" t="s">
        <v>2318</v>
      </c>
      <c r="G3828" t="s">
        <v>691</v>
      </c>
      <c r="H3828">
        <v>18</v>
      </c>
      <c r="I3828" t="s">
        <v>123</v>
      </c>
      <c r="J3828" t="s">
        <v>38</v>
      </c>
    </row>
    <row r="3829" spans="1:10">
      <c r="A3829">
        <v>3828</v>
      </c>
      <c r="B3829" t="s">
        <v>2255</v>
      </c>
      <c r="C3829" t="s">
        <v>4492</v>
      </c>
      <c r="D3829" t="s">
        <v>4545</v>
      </c>
      <c r="E3829">
        <v>57</v>
      </c>
      <c r="F3829" t="s">
        <v>2318</v>
      </c>
      <c r="G3829" t="s">
        <v>691</v>
      </c>
      <c r="H3829">
        <v>19</v>
      </c>
      <c r="I3829" t="s">
        <v>14</v>
      </c>
      <c r="J3829" t="s">
        <v>38</v>
      </c>
    </row>
    <row r="3830" spans="1:10">
      <c r="A3830">
        <v>3829</v>
      </c>
      <c r="B3830" t="s">
        <v>2255</v>
      </c>
      <c r="C3830" t="s">
        <v>4492</v>
      </c>
      <c r="D3830" t="s">
        <v>4546</v>
      </c>
      <c r="E3830">
        <v>58</v>
      </c>
      <c r="F3830" t="s">
        <v>2318</v>
      </c>
      <c r="G3830" t="s">
        <v>691</v>
      </c>
      <c r="H3830">
        <v>18</v>
      </c>
      <c r="I3830" t="s">
        <v>175</v>
      </c>
      <c r="J3830" t="s">
        <v>38</v>
      </c>
    </row>
    <row r="3831" spans="1:10">
      <c r="A3831">
        <v>3830</v>
      </c>
      <c r="B3831" t="s">
        <v>2255</v>
      </c>
      <c r="C3831" t="s">
        <v>4492</v>
      </c>
      <c r="D3831" t="s">
        <v>4547</v>
      </c>
      <c r="E3831">
        <v>59</v>
      </c>
      <c r="F3831" t="s">
        <v>2318</v>
      </c>
      <c r="G3831" t="s">
        <v>691</v>
      </c>
      <c r="H3831">
        <v>19</v>
      </c>
      <c r="I3831" t="s">
        <v>14</v>
      </c>
      <c r="J3831" t="s">
        <v>38</v>
      </c>
    </row>
    <row r="3832" spans="1:10">
      <c r="A3832">
        <v>3831</v>
      </c>
      <c r="B3832" t="s">
        <v>2255</v>
      </c>
      <c r="C3832" t="s">
        <v>4492</v>
      </c>
      <c r="D3832" t="s">
        <v>4548</v>
      </c>
      <c r="E3832">
        <v>60</v>
      </c>
      <c r="F3832" t="s">
        <v>2318</v>
      </c>
      <c r="G3832" t="s">
        <v>691</v>
      </c>
      <c r="H3832">
        <v>19</v>
      </c>
      <c r="I3832" t="s">
        <v>19</v>
      </c>
      <c r="J3832" t="s">
        <v>38</v>
      </c>
    </row>
    <row r="3833" spans="1:10">
      <c r="A3833">
        <v>3832</v>
      </c>
      <c r="B3833" t="s">
        <v>2255</v>
      </c>
      <c r="C3833" t="s">
        <v>4492</v>
      </c>
      <c r="D3833" t="s">
        <v>4549</v>
      </c>
      <c r="E3833">
        <v>61</v>
      </c>
      <c r="F3833" t="s">
        <v>2318</v>
      </c>
      <c r="G3833" t="s">
        <v>691</v>
      </c>
      <c r="H3833">
        <v>18</v>
      </c>
      <c r="I3833" t="s">
        <v>14</v>
      </c>
      <c r="J3833" t="s">
        <v>38</v>
      </c>
    </row>
    <row r="3834" spans="1:10">
      <c r="A3834">
        <v>3833</v>
      </c>
      <c r="B3834" t="s">
        <v>2255</v>
      </c>
      <c r="C3834" t="s">
        <v>4492</v>
      </c>
      <c r="D3834" t="s">
        <v>4550</v>
      </c>
      <c r="E3834">
        <v>62</v>
      </c>
      <c r="F3834" t="s">
        <v>2318</v>
      </c>
      <c r="G3834" t="s">
        <v>691</v>
      </c>
      <c r="H3834">
        <v>20</v>
      </c>
      <c r="I3834" t="s">
        <v>51</v>
      </c>
      <c r="J3834" t="s">
        <v>38</v>
      </c>
    </row>
    <row r="3835" spans="1:10">
      <c r="A3835">
        <v>3834</v>
      </c>
      <c r="B3835" t="s">
        <v>2255</v>
      </c>
      <c r="C3835" t="s">
        <v>4492</v>
      </c>
      <c r="D3835" t="s">
        <v>4551</v>
      </c>
      <c r="E3835">
        <v>63</v>
      </c>
      <c r="F3835" t="s">
        <v>2318</v>
      </c>
      <c r="G3835" t="s">
        <v>691</v>
      </c>
      <c r="H3835">
        <v>18</v>
      </c>
      <c r="I3835" t="s">
        <v>51</v>
      </c>
      <c r="J3835" t="s">
        <v>38</v>
      </c>
    </row>
    <row r="3836" spans="1:10">
      <c r="A3836">
        <v>3835</v>
      </c>
      <c r="B3836" t="s">
        <v>2255</v>
      </c>
      <c r="C3836" t="s">
        <v>4492</v>
      </c>
      <c r="D3836" t="s">
        <v>4552</v>
      </c>
      <c r="E3836">
        <v>64</v>
      </c>
      <c r="F3836" t="s">
        <v>2318</v>
      </c>
      <c r="G3836" t="s">
        <v>691</v>
      </c>
      <c r="H3836">
        <v>17</v>
      </c>
      <c r="I3836" t="s">
        <v>175</v>
      </c>
      <c r="J3836" t="s">
        <v>38</v>
      </c>
    </row>
    <row r="3837" spans="1:10">
      <c r="A3837">
        <v>3836</v>
      </c>
      <c r="B3837" t="s">
        <v>2255</v>
      </c>
      <c r="C3837" t="s">
        <v>4492</v>
      </c>
      <c r="D3837" t="s">
        <v>4553</v>
      </c>
      <c r="E3837">
        <v>65</v>
      </c>
      <c r="F3837" t="s">
        <v>2318</v>
      </c>
      <c r="G3837" t="s">
        <v>691</v>
      </c>
      <c r="H3837">
        <v>18</v>
      </c>
      <c r="I3837" t="s">
        <v>51</v>
      </c>
      <c r="J3837" t="s">
        <v>38</v>
      </c>
    </row>
    <row r="3838" spans="1:10">
      <c r="A3838">
        <v>3837</v>
      </c>
      <c r="B3838" t="s">
        <v>2255</v>
      </c>
      <c r="C3838" t="s">
        <v>4492</v>
      </c>
      <c r="D3838" t="s">
        <v>4554</v>
      </c>
      <c r="E3838">
        <v>66</v>
      </c>
      <c r="F3838" t="s">
        <v>2318</v>
      </c>
      <c r="G3838" t="s">
        <v>691</v>
      </c>
      <c r="H3838">
        <v>19</v>
      </c>
      <c r="I3838" t="s">
        <v>99</v>
      </c>
      <c r="J3838" t="s">
        <v>38</v>
      </c>
    </row>
    <row r="3839" spans="1:10">
      <c r="A3839">
        <v>3838</v>
      </c>
      <c r="B3839" t="s">
        <v>2255</v>
      </c>
      <c r="C3839" t="s">
        <v>4492</v>
      </c>
      <c r="D3839" t="s">
        <v>4555</v>
      </c>
      <c r="E3839">
        <v>67</v>
      </c>
      <c r="F3839" t="s">
        <v>2318</v>
      </c>
      <c r="G3839" t="s">
        <v>691</v>
      </c>
      <c r="H3839">
        <v>20</v>
      </c>
      <c r="I3839" t="s">
        <v>51</v>
      </c>
      <c r="J3839" t="s">
        <v>38</v>
      </c>
    </row>
    <row r="3840" spans="1:10">
      <c r="A3840">
        <v>3839</v>
      </c>
      <c r="B3840" t="s">
        <v>2255</v>
      </c>
      <c r="C3840" t="s">
        <v>4492</v>
      </c>
      <c r="D3840" t="s">
        <v>4556</v>
      </c>
      <c r="E3840">
        <v>68</v>
      </c>
      <c r="F3840" t="s">
        <v>2318</v>
      </c>
      <c r="G3840" t="s">
        <v>691</v>
      </c>
      <c r="H3840">
        <v>18</v>
      </c>
      <c r="I3840" t="s">
        <v>410</v>
      </c>
      <c r="J3840" t="s">
        <v>38</v>
      </c>
    </row>
    <row r="3841" spans="1:10">
      <c r="A3841">
        <v>3840</v>
      </c>
      <c r="B3841" t="s">
        <v>2255</v>
      </c>
      <c r="C3841" t="s">
        <v>4492</v>
      </c>
      <c r="D3841" t="s">
        <v>4557</v>
      </c>
      <c r="E3841">
        <v>69</v>
      </c>
      <c r="F3841" t="s">
        <v>2318</v>
      </c>
      <c r="G3841" t="s">
        <v>691</v>
      </c>
      <c r="H3841">
        <v>18</v>
      </c>
      <c r="I3841" t="s">
        <v>9</v>
      </c>
      <c r="J3841" t="s">
        <v>38</v>
      </c>
    </row>
    <row r="3842" spans="1:10">
      <c r="A3842">
        <v>3841</v>
      </c>
      <c r="B3842" t="s">
        <v>2255</v>
      </c>
      <c r="C3842" t="s">
        <v>4492</v>
      </c>
      <c r="D3842" t="s">
        <v>4558</v>
      </c>
      <c r="E3842">
        <v>70</v>
      </c>
      <c r="F3842" t="s">
        <v>2318</v>
      </c>
      <c r="G3842" t="s">
        <v>691</v>
      </c>
      <c r="H3842">
        <v>20</v>
      </c>
      <c r="I3842" t="s">
        <v>175</v>
      </c>
      <c r="J3842" t="s">
        <v>38</v>
      </c>
    </row>
    <row r="3843" spans="1:10">
      <c r="A3843">
        <v>3842</v>
      </c>
      <c r="B3843" t="s">
        <v>2255</v>
      </c>
      <c r="C3843" t="s">
        <v>4492</v>
      </c>
      <c r="D3843" t="s">
        <v>4559</v>
      </c>
      <c r="E3843">
        <v>71</v>
      </c>
      <c r="F3843" t="s">
        <v>3504</v>
      </c>
      <c r="G3843" t="s">
        <v>3504</v>
      </c>
      <c r="H3843">
        <v>20</v>
      </c>
      <c r="I3843" t="s">
        <v>410</v>
      </c>
      <c r="J3843" t="s">
        <v>38</v>
      </c>
    </row>
    <row r="3844" spans="1:10">
      <c r="A3844">
        <v>3843</v>
      </c>
      <c r="B3844" t="s">
        <v>2255</v>
      </c>
      <c r="C3844" t="s">
        <v>4560</v>
      </c>
      <c r="D3844" t="s">
        <v>4561</v>
      </c>
      <c r="E3844">
        <v>1</v>
      </c>
      <c r="F3844" t="s">
        <v>1627</v>
      </c>
      <c r="G3844" t="s">
        <v>1628</v>
      </c>
      <c r="H3844">
        <v>30</v>
      </c>
      <c r="I3844" t="s">
        <v>165</v>
      </c>
      <c r="J3844" t="s">
        <v>38</v>
      </c>
    </row>
    <row r="3845" spans="1:10">
      <c r="A3845">
        <v>3844</v>
      </c>
      <c r="B3845" t="s">
        <v>2255</v>
      </c>
      <c r="C3845" t="s">
        <v>4560</v>
      </c>
      <c r="D3845" t="s">
        <v>4562</v>
      </c>
      <c r="E3845">
        <v>2</v>
      </c>
      <c r="F3845" t="s">
        <v>24</v>
      </c>
      <c r="G3845" t="s">
        <v>25</v>
      </c>
      <c r="H3845">
        <v>24</v>
      </c>
      <c r="I3845" t="s">
        <v>14</v>
      </c>
      <c r="J3845" t="s">
        <v>38</v>
      </c>
    </row>
    <row r="3846" spans="1:10">
      <c r="A3846">
        <v>3845</v>
      </c>
      <c r="B3846" t="s">
        <v>2255</v>
      </c>
      <c r="C3846" t="s">
        <v>4560</v>
      </c>
      <c r="D3846" t="s">
        <v>4563</v>
      </c>
      <c r="E3846">
        <v>3</v>
      </c>
      <c r="F3846" t="s">
        <v>28</v>
      </c>
      <c r="G3846" t="s">
        <v>29</v>
      </c>
      <c r="H3846">
        <v>29</v>
      </c>
      <c r="I3846" t="s">
        <v>9</v>
      </c>
      <c r="J3846" t="s">
        <v>38</v>
      </c>
    </row>
    <row r="3847" spans="1:10">
      <c r="A3847">
        <v>3846</v>
      </c>
      <c r="B3847" t="s">
        <v>2255</v>
      </c>
      <c r="C3847" t="s">
        <v>4560</v>
      </c>
      <c r="D3847" t="s">
        <v>4564</v>
      </c>
      <c r="E3847">
        <v>4</v>
      </c>
      <c r="F3847" t="s">
        <v>28</v>
      </c>
      <c r="G3847" t="s">
        <v>29</v>
      </c>
      <c r="H3847">
        <v>25</v>
      </c>
      <c r="I3847" t="s">
        <v>94</v>
      </c>
      <c r="J3847" t="s">
        <v>38</v>
      </c>
    </row>
    <row r="3848" spans="1:10">
      <c r="A3848">
        <v>3847</v>
      </c>
      <c r="B3848" t="s">
        <v>2255</v>
      </c>
      <c r="C3848" t="s">
        <v>4560</v>
      </c>
      <c r="D3848" t="s">
        <v>4565</v>
      </c>
      <c r="E3848">
        <v>5</v>
      </c>
      <c r="F3848" t="s">
        <v>33</v>
      </c>
      <c r="G3848" t="s">
        <v>34</v>
      </c>
      <c r="H3848">
        <v>25</v>
      </c>
      <c r="I3848" t="s">
        <v>1690</v>
      </c>
      <c r="J3848" t="s">
        <v>528</v>
      </c>
    </row>
    <row r="3849" spans="1:10">
      <c r="A3849">
        <v>3848</v>
      </c>
      <c r="B3849" t="s">
        <v>2255</v>
      </c>
      <c r="C3849" t="s">
        <v>4560</v>
      </c>
      <c r="D3849" t="s">
        <v>4566</v>
      </c>
      <c r="E3849">
        <v>6</v>
      </c>
      <c r="F3849" t="s">
        <v>681</v>
      </c>
      <c r="G3849" t="s">
        <v>682</v>
      </c>
      <c r="H3849">
        <v>24</v>
      </c>
      <c r="I3849" t="s">
        <v>264</v>
      </c>
      <c r="J3849" t="s">
        <v>149</v>
      </c>
    </row>
    <row r="3850" spans="1:10">
      <c r="A3850">
        <v>3849</v>
      </c>
      <c r="B3850" t="s">
        <v>2255</v>
      </c>
      <c r="C3850" t="s">
        <v>4560</v>
      </c>
      <c r="D3850" t="s">
        <v>4567</v>
      </c>
      <c r="E3850">
        <v>7</v>
      </c>
      <c r="F3850" t="s">
        <v>154</v>
      </c>
      <c r="G3850" t="s">
        <v>155</v>
      </c>
      <c r="H3850">
        <v>25</v>
      </c>
      <c r="I3850" t="s">
        <v>35</v>
      </c>
      <c r="J3850" t="s">
        <v>38</v>
      </c>
    </row>
    <row r="3851" spans="1:10">
      <c r="A3851">
        <v>3850</v>
      </c>
      <c r="B3851" t="s">
        <v>2255</v>
      </c>
      <c r="C3851" t="s">
        <v>4560</v>
      </c>
      <c r="D3851" t="s">
        <v>4568</v>
      </c>
      <c r="E3851">
        <v>8</v>
      </c>
      <c r="F3851" t="s">
        <v>871</v>
      </c>
      <c r="G3851" t="s">
        <v>872</v>
      </c>
      <c r="H3851">
        <v>31</v>
      </c>
      <c r="I3851" t="s">
        <v>14</v>
      </c>
      <c r="J3851" t="s">
        <v>149</v>
      </c>
    </row>
    <row r="3852" spans="1:10">
      <c r="A3852">
        <v>3851</v>
      </c>
      <c r="B3852" t="s">
        <v>2255</v>
      </c>
      <c r="C3852" t="s">
        <v>4560</v>
      </c>
      <c r="D3852" t="s">
        <v>4569</v>
      </c>
      <c r="E3852">
        <v>9</v>
      </c>
      <c r="F3852" t="s">
        <v>157</v>
      </c>
      <c r="G3852" t="s">
        <v>158</v>
      </c>
      <c r="H3852">
        <v>30</v>
      </c>
      <c r="I3852" t="s">
        <v>35</v>
      </c>
      <c r="J3852" t="s">
        <v>38</v>
      </c>
    </row>
    <row r="3853" spans="1:10">
      <c r="A3853">
        <v>3852</v>
      </c>
      <c r="B3853" t="s">
        <v>2255</v>
      </c>
      <c r="C3853" t="s">
        <v>4560</v>
      </c>
      <c r="D3853" t="s">
        <v>4570</v>
      </c>
      <c r="E3853">
        <v>10</v>
      </c>
      <c r="F3853" t="s">
        <v>428</v>
      </c>
      <c r="G3853" t="s">
        <v>429</v>
      </c>
      <c r="H3853">
        <v>28</v>
      </c>
      <c r="I3853" t="s">
        <v>51</v>
      </c>
      <c r="J3853" t="s">
        <v>22</v>
      </c>
    </row>
    <row r="3854" spans="1:10">
      <c r="A3854">
        <v>3853</v>
      </c>
      <c r="B3854" t="s">
        <v>2255</v>
      </c>
      <c r="C3854" t="s">
        <v>4560</v>
      </c>
      <c r="D3854" t="s">
        <v>4571</v>
      </c>
      <c r="E3854">
        <v>11</v>
      </c>
      <c r="F3854" t="s">
        <v>354</v>
      </c>
      <c r="G3854" t="s">
        <v>355</v>
      </c>
      <c r="H3854">
        <v>26</v>
      </c>
      <c r="I3854" t="s">
        <v>264</v>
      </c>
      <c r="J3854" t="s">
        <v>38</v>
      </c>
    </row>
    <row r="3855" spans="1:10">
      <c r="A3855">
        <v>3854</v>
      </c>
      <c r="B3855" t="s">
        <v>2255</v>
      </c>
      <c r="C3855" t="s">
        <v>4560</v>
      </c>
      <c r="D3855" t="s">
        <v>4572</v>
      </c>
      <c r="E3855">
        <v>12</v>
      </c>
      <c r="F3855" t="s">
        <v>611</v>
      </c>
      <c r="G3855" t="s">
        <v>612</v>
      </c>
      <c r="H3855">
        <v>26</v>
      </c>
      <c r="I3855" t="s">
        <v>1690</v>
      </c>
      <c r="J3855" t="s">
        <v>38</v>
      </c>
    </row>
    <row r="3856" spans="1:10">
      <c r="A3856">
        <v>3855</v>
      </c>
      <c r="B3856" t="s">
        <v>2255</v>
      </c>
      <c r="C3856" t="s">
        <v>4560</v>
      </c>
      <c r="D3856" t="s">
        <v>4573</v>
      </c>
      <c r="E3856">
        <v>13</v>
      </c>
      <c r="F3856" t="s">
        <v>436</v>
      </c>
      <c r="G3856" t="s">
        <v>437</v>
      </c>
      <c r="H3856">
        <v>25</v>
      </c>
      <c r="I3856" t="s">
        <v>99</v>
      </c>
      <c r="J3856" t="s">
        <v>38</v>
      </c>
    </row>
    <row r="3857" spans="1:10">
      <c r="A3857">
        <v>3856</v>
      </c>
      <c r="B3857" t="s">
        <v>2255</v>
      </c>
      <c r="C3857" t="s">
        <v>4560</v>
      </c>
      <c r="D3857" t="s">
        <v>4574</v>
      </c>
      <c r="E3857">
        <v>14</v>
      </c>
      <c r="F3857" t="s">
        <v>170</v>
      </c>
      <c r="G3857" t="s">
        <v>171</v>
      </c>
      <c r="H3857">
        <v>24</v>
      </c>
      <c r="I3857" t="s">
        <v>30</v>
      </c>
      <c r="J3857" t="s">
        <v>38</v>
      </c>
    </row>
    <row r="3858" spans="1:10">
      <c r="A3858">
        <v>3857</v>
      </c>
      <c r="B3858" t="s">
        <v>2255</v>
      </c>
      <c r="C3858" t="s">
        <v>4560</v>
      </c>
      <c r="D3858" t="s">
        <v>723</v>
      </c>
      <c r="E3858">
        <v>15</v>
      </c>
      <c r="F3858" t="s">
        <v>755</v>
      </c>
      <c r="G3858" t="s">
        <v>756</v>
      </c>
      <c r="H3858">
        <v>24</v>
      </c>
      <c r="I3858" t="s">
        <v>40</v>
      </c>
      <c r="J3858" t="s">
        <v>22</v>
      </c>
    </row>
    <row r="3859" spans="1:10">
      <c r="A3859">
        <v>3858</v>
      </c>
      <c r="B3859" t="s">
        <v>2255</v>
      </c>
      <c r="C3859" t="s">
        <v>4560</v>
      </c>
      <c r="D3859" t="s">
        <v>4575</v>
      </c>
      <c r="E3859">
        <v>16</v>
      </c>
      <c r="F3859" t="s">
        <v>177</v>
      </c>
      <c r="G3859" t="s">
        <v>178</v>
      </c>
      <c r="H3859">
        <v>20</v>
      </c>
      <c r="I3859" t="s">
        <v>9</v>
      </c>
      <c r="J3859" t="s">
        <v>38</v>
      </c>
    </row>
    <row r="3860" spans="1:10">
      <c r="A3860">
        <v>3859</v>
      </c>
      <c r="B3860" t="s">
        <v>2255</v>
      </c>
      <c r="C3860" t="s">
        <v>4560</v>
      </c>
      <c r="D3860" t="s">
        <v>4576</v>
      </c>
      <c r="E3860">
        <v>17</v>
      </c>
      <c r="F3860" t="s">
        <v>688</v>
      </c>
      <c r="G3860" t="s">
        <v>689</v>
      </c>
      <c r="H3860">
        <v>23</v>
      </c>
      <c r="I3860" t="s">
        <v>329</v>
      </c>
      <c r="J3860" t="s">
        <v>38</v>
      </c>
    </row>
    <row r="3861" spans="1:10">
      <c r="A3861">
        <v>3860</v>
      </c>
      <c r="B3861" t="s">
        <v>2255</v>
      </c>
      <c r="C3861" t="s">
        <v>4560</v>
      </c>
      <c r="D3861" t="s">
        <v>4577</v>
      </c>
      <c r="E3861">
        <v>18</v>
      </c>
      <c r="F3861" t="s">
        <v>761</v>
      </c>
      <c r="G3861" t="s">
        <v>762</v>
      </c>
      <c r="H3861">
        <v>22</v>
      </c>
      <c r="I3861" t="s">
        <v>51</v>
      </c>
      <c r="J3861" t="s">
        <v>38</v>
      </c>
    </row>
    <row r="3862" spans="1:10">
      <c r="A3862">
        <v>3861</v>
      </c>
      <c r="B3862" t="s">
        <v>2255</v>
      </c>
      <c r="C3862" t="s">
        <v>4560</v>
      </c>
      <c r="D3862" t="s">
        <v>4578</v>
      </c>
      <c r="E3862">
        <v>19</v>
      </c>
      <c r="F3862" t="s">
        <v>761</v>
      </c>
      <c r="G3862" t="s">
        <v>762</v>
      </c>
      <c r="H3862">
        <v>22</v>
      </c>
      <c r="I3862" t="s">
        <v>1690</v>
      </c>
      <c r="J3862" t="s">
        <v>38</v>
      </c>
    </row>
    <row r="3863" spans="1:10">
      <c r="A3863">
        <v>3862</v>
      </c>
      <c r="B3863" t="s">
        <v>2255</v>
      </c>
      <c r="C3863" t="s">
        <v>4560</v>
      </c>
      <c r="D3863" t="s">
        <v>4579</v>
      </c>
      <c r="E3863">
        <v>20</v>
      </c>
      <c r="F3863" t="s">
        <v>449</v>
      </c>
      <c r="G3863" t="s">
        <v>450</v>
      </c>
      <c r="H3863">
        <v>20</v>
      </c>
      <c r="I3863" t="s">
        <v>51</v>
      </c>
      <c r="J3863" t="s">
        <v>38</v>
      </c>
    </row>
    <row r="3864" spans="1:10">
      <c r="A3864">
        <v>3863</v>
      </c>
      <c r="B3864" t="s">
        <v>2255</v>
      </c>
      <c r="C3864" t="s">
        <v>4560</v>
      </c>
      <c r="D3864" t="s">
        <v>4580</v>
      </c>
      <c r="E3864">
        <v>21</v>
      </c>
      <c r="F3864" t="s">
        <v>452</v>
      </c>
      <c r="G3864" t="s">
        <v>453</v>
      </c>
      <c r="H3864">
        <v>22</v>
      </c>
      <c r="I3864" t="s">
        <v>35</v>
      </c>
      <c r="J3864" t="s">
        <v>38</v>
      </c>
    </row>
    <row r="3865" spans="1:10">
      <c r="A3865">
        <v>3864</v>
      </c>
      <c r="B3865" t="s">
        <v>2255</v>
      </c>
      <c r="C3865" t="s">
        <v>4560</v>
      </c>
      <c r="D3865" t="s">
        <v>4110</v>
      </c>
      <c r="E3865">
        <v>22</v>
      </c>
      <c r="F3865" t="s">
        <v>2284</v>
      </c>
      <c r="G3865" t="s">
        <v>2285</v>
      </c>
      <c r="H3865">
        <v>19</v>
      </c>
      <c r="I3865" t="s">
        <v>165</v>
      </c>
      <c r="J3865" t="s">
        <v>38</v>
      </c>
    </row>
    <row r="3866" spans="1:10">
      <c r="A3866">
        <v>3865</v>
      </c>
      <c r="B3866" t="s">
        <v>2255</v>
      </c>
      <c r="C3866" t="s">
        <v>4560</v>
      </c>
      <c r="D3866" t="s">
        <v>4581</v>
      </c>
      <c r="E3866">
        <v>23</v>
      </c>
      <c r="F3866" t="s">
        <v>2490</v>
      </c>
      <c r="G3866" t="s">
        <v>2491</v>
      </c>
      <c r="H3866">
        <v>24</v>
      </c>
      <c r="I3866" t="s">
        <v>14</v>
      </c>
      <c r="J3866" t="s">
        <v>38</v>
      </c>
    </row>
    <row r="3867" spans="1:10">
      <c r="A3867">
        <v>3866</v>
      </c>
      <c r="B3867" t="s">
        <v>2255</v>
      </c>
      <c r="C3867" t="s">
        <v>4560</v>
      </c>
      <c r="D3867" t="s">
        <v>4582</v>
      </c>
      <c r="E3867">
        <v>24</v>
      </c>
      <c r="F3867" t="s">
        <v>545</v>
      </c>
      <c r="G3867" t="s">
        <v>546</v>
      </c>
      <c r="H3867">
        <v>21</v>
      </c>
      <c r="I3867" t="s">
        <v>123</v>
      </c>
      <c r="J3867" t="s">
        <v>31</v>
      </c>
    </row>
    <row r="3868" spans="1:10">
      <c r="A3868">
        <v>3867</v>
      </c>
      <c r="B3868" t="s">
        <v>2255</v>
      </c>
      <c r="C3868" t="s">
        <v>4560</v>
      </c>
      <c r="D3868" t="s">
        <v>4583</v>
      </c>
      <c r="E3868">
        <v>25</v>
      </c>
      <c r="F3868" t="s">
        <v>3718</v>
      </c>
      <c r="G3868" t="s">
        <v>3719</v>
      </c>
      <c r="H3868">
        <v>22</v>
      </c>
      <c r="I3868" t="s">
        <v>99</v>
      </c>
      <c r="J3868" t="s">
        <v>38</v>
      </c>
    </row>
    <row r="3869" spans="1:10">
      <c r="A3869">
        <v>3868</v>
      </c>
      <c r="B3869" t="s">
        <v>2255</v>
      </c>
      <c r="C3869" t="s">
        <v>4560</v>
      </c>
      <c r="D3869" t="s">
        <v>4584</v>
      </c>
      <c r="E3869">
        <v>26</v>
      </c>
      <c r="F3869" t="s">
        <v>625</v>
      </c>
      <c r="G3869" t="s">
        <v>626</v>
      </c>
      <c r="H3869">
        <v>18</v>
      </c>
      <c r="I3869" t="s">
        <v>51</v>
      </c>
      <c r="J3869" t="s">
        <v>38</v>
      </c>
    </row>
    <row r="3870" spans="1:10">
      <c r="A3870">
        <v>3869</v>
      </c>
      <c r="B3870" t="s">
        <v>2255</v>
      </c>
      <c r="C3870" t="s">
        <v>4560</v>
      </c>
      <c r="D3870" t="s">
        <v>4585</v>
      </c>
      <c r="E3870">
        <v>27</v>
      </c>
      <c r="F3870" t="s">
        <v>1189</v>
      </c>
      <c r="G3870" t="s">
        <v>1190</v>
      </c>
      <c r="H3870">
        <v>17</v>
      </c>
      <c r="I3870" t="s">
        <v>44</v>
      </c>
      <c r="J3870" t="s">
        <v>38</v>
      </c>
    </row>
    <row r="3871" spans="1:10">
      <c r="A3871">
        <v>3870</v>
      </c>
      <c r="B3871" t="s">
        <v>2255</v>
      </c>
      <c r="C3871" t="s">
        <v>4560</v>
      </c>
      <c r="D3871" t="s">
        <v>4586</v>
      </c>
      <c r="E3871">
        <v>28</v>
      </c>
      <c r="F3871" t="s">
        <v>1189</v>
      </c>
      <c r="G3871" t="s">
        <v>1190</v>
      </c>
      <c r="H3871">
        <v>21</v>
      </c>
      <c r="I3871" t="s">
        <v>44</v>
      </c>
      <c r="J3871" t="s">
        <v>38</v>
      </c>
    </row>
    <row r="3872" spans="1:10">
      <c r="A3872">
        <v>3871</v>
      </c>
      <c r="B3872" t="s">
        <v>2255</v>
      </c>
      <c r="C3872" t="s">
        <v>4560</v>
      </c>
      <c r="D3872" t="s">
        <v>4587</v>
      </c>
      <c r="E3872">
        <v>29</v>
      </c>
      <c r="F3872" t="s">
        <v>551</v>
      </c>
      <c r="G3872" t="s">
        <v>552</v>
      </c>
      <c r="H3872">
        <v>21</v>
      </c>
      <c r="I3872" t="s">
        <v>51</v>
      </c>
      <c r="J3872" t="s">
        <v>38</v>
      </c>
    </row>
    <row r="3873" spans="1:10">
      <c r="A3873">
        <v>3872</v>
      </c>
      <c r="B3873" t="s">
        <v>2255</v>
      </c>
      <c r="C3873" t="s">
        <v>4560</v>
      </c>
      <c r="D3873" t="s">
        <v>4588</v>
      </c>
      <c r="E3873">
        <v>30</v>
      </c>
      <c r="F3873" t="s">
        <v>2556</v>
      </c>
      <c r="G3873" t="s">
        <v>2557</v>
      </c>
      <c r="H3873">
        <v>21</v>
      </c>
      <c r="I3873" t="s">
        <v>196</v>
      </c>
      <c r="J3873" t="s">
        <v>38</v>
      </c>
    </row>
    <row r="3874" spans="1:10">
      <c r="A3874">
        <v>3873</v>
      </c>
      <c r="B3874" t="s">
        <v>2255</v>
      </c>
      <c r="C3874" t="s">
        <v>4560</v>
      </c>
      <c r="D3874" t="s">
        <v>4589</v>
      </c>
      <c r="E3874">
        <v>31</v>
      </c>
      <c r="F3874" t="s">
        <v>899</v>
      </c>
      <c r="G3874" t="s">
        <v>900</v>
      </c>
      <c r="H3874">
        <v>18</v>
      </c>
      <c r="I3874" t="s">
        <v>51</v>
      </c>
      <c r="J3874" t="s">
        <v>38</v>
      </c>
    </row>
    <row r="3875" spans="1:10">
      <c r="A3875">
        <v>3874</v>
      </c>
      <c r="B3875" t="s">
        <v>2255</v>
      </c>
      <c r="C3875" t="s">
        <v>4560</v>
      </c>
      <c r="D3875" t="s">
        <v>4590</v>
      </c>
      <c r="E3875">
        <v>32</v>
      </c>
      <c r="F3875" t="s">
        <v>899</v>
      </c>
      <c r="G3875" t="s">
        <v>900</v>
      </c>
      <c r="H3875">
        <v>18</v>
      </c>
      <c r="I3875" t="s">
        <v>196</v>
      </c>
      <c r="J3875" t="s">
        <v>38</v>
      </c>
    </row>
    <row r="3876" spans="1:10">
      <c r="A3876">
        <v>3875</v>
      </c>
      <c r="B3876" t="s">
        <v>2255</v>
      </c>
      <c r="C3876" t="s">
        <v>4560</v>
      </c>
      <c r="D3876" t="s">
        <v>4591</v>
      </c>
      <c r="E3876">
        <v>33</v>
      </c>
      <c r="F3876" t="s">
        <v>825</v>
      </c>
      <c r="G3876" t="s">
        <v>826</v>
      </c>
      <c r="H3876">
        <v>22</v>
      </c>
      <c r="I3876" t="s">
        <v>14</v>
      </c>
      <c r="J3876" t="s">
        <v>38</v>
      </c>
    </row>
    <row r="3877" spans="1:10">
      <c r="A3877">
        <v>3876</v>
      </c>
      <c r="B3877" t="s">
        <v>2255</v>
      </c>
      <c r="C3877" t="s">
        <v>4560</v>
      </c>
      <c r="D3877" t="s">
        <v>4592</v>
      </c>
      <c r="E3877">
        <v>34</v>
      </c>
      <c r="F3877" t="s">
        <v>3254</v>
      </c>
      <c r="G3877" t="s">
        <v>3255</v>
      </c>
      <c r="H3877">
        <v>20</v>
      </c>
      <c r="I3877" t="s">
        <v>35</v>
      </c>
      <c r="J3877" t="s">
        <v>38</v>
      </c>
    </row>
    <row r="3878" spans="1:10">
      <c r="A3878">
        <v>3877</v>
      </c>
      <c r="B3878" t="s">
        <v>2255</v>
      </c>
      <c r="C3878" t="s">
        <v>4560</v>
      </c>
      <c r="D3878" t="s">
        <v>4593</v>
      </c>
      <c r="E3878">
        <v>35</v>
      </c>
      <c r="F3878" t="s">
        <v>3254</v>
      </c>
      <c r="G3878" t="s">
        <v>3255</v>
      </c>
      <c r="H3878">
        <v>21</v>
      </c>
      <c r="I3878" t="s">
        <v>165</v>
      </c>
      <c r="J3878" t="s">
        <v>38</v>
      </c>
    </row>
    <row r="3879" spans="1:10">
      <c r="A3879">
        <v>3878</v>
      </c>
      <c r="B3879" t="s">
        <v>2255</v>
      </c>
      <c r="C3879" t="s">
        <v>4560</v>
      </c>
      <c r="D3879" t="s">
        <v>4594</v>
      </c>
      <c r="E3879">
        <v>36</v>
      </c>
      <c r="F3879" t="s">
        <v>464</v>
      </c>
      <c r="G3879" t="s">
        <v>465</v>
      </c>
      <c r="H3879">
        <v>19</v>
      </c>
      <c r="I3879" t="s">
        <v>51</v>
      </c>
      <c r="J3879" t="s">
        <v>38</v>
      </c>
    </row>
    <row r="3880" spans="1:10">
      <c r="A3880">
        <v>3879</v>
      </c>
      <c r="B3880" t="s">
        <v>2255</v>
      </c>
      <c r="C3880" t="s">
        <v>4560</v>
      </c>
      <c r="D3880" t="s">
        <v>4595</v>
      </c>
      <c r="E3880">
        <v>37</v>
      </c>
      <c r="F3880" t="s">
        <v>2413</v>
      </c>
      <c r="G3880" t="s">
        <v>2414</v>
      </c>
      <c r="H3880">
        <v>22</v>
      </c>
      <c r="I3880" t="s">
        <v>51</v>
      </c>
      <c r="J3880" t="s">
        <v>38</v>
      </c>
    </row>
    <row r="3881" spans="1:10">
      <c r="A3881">
        <v>3880</v>
      </c>
      <c r="B3881" t="s">
        <v>2255</v>
      </c>
      <c r="C3881" t="s">
        <v>4560</v>
      </c>
      <c r="D3881" t="s">
        <v>4596</v>
      </c>
      <c r="E3881">
        <v>38</v>
      </c>
      <c r="F3881" t="s">
        <v>2413</v>
      </c>
      <c r="G3881" t="s">
        <v>2414</v>
      </c>
      <c r="H3881">
        <v>21</v>
      </c>
      <c r="I3881" t="s">
        <v>144</v>
      </c>
      <c r="J3881" t="s">
        <v>38</v>
      </c>
    </row>
    <row r="3882" spans="1:10">
      <c r="A3882">
        <v>3881</v>
      </c>
      <c r="B3882" t="s">
        <v>2255</v>
      </c>
      <c r="C3882" t="s">
        <v>4560</v>
      </c>
      <c r="D3882" t="s">
        <v>4597</v>
      </c>
      <c r="E3882">
        <v>39</v>
      </c>
      <c r="F3882" t="s">
        <v>2775</v>
      </c>
      <c r="G3882" t="s">
        <v>2776</v>
      </c>
      <c r="H3882">
        <v>20</v>
      </c>
      <c r="I3882" t="s">
        <v>99</v>
      </c>
      <c r="J3882" t="s">
        <v>38</v>
      </c>
    </row>
    <row r="3883" spans="1:10">
      <c r="A3883">
        <v>3882</v>
      </c>
      <c r="B3883" t="s">
        <v>2255</v>
      </c>
      <c r="C3883" t="s">
        <v>4560</v>
      </c>
      <c r="D3883" t="s">
        <v>4598</v>
      </c>
      <c r="E3883">
        <v>40</v>
      </c>
      <c r="F3883" t="s">
        <v>187</v>
      </c>
      <c r="G3883" t="s">
        <v>188</v>
      </c>
      <c r="H3883">
        <v>21</v>
      </c>
      <c r="I3883" t="s">
        <v>14</v>
      </c>
      <c r="J3883" t="s">
        <v>38</v>
      </c>
    </row>
    <row r="3884" spans="1:10">
      <c r="A3884">
        <v>3883</v>
      </c>
      <c r="B3884" t="s">
        <v>2255</v>
      </c>
      <c r="C3884" t="s">
        <v>4560</v>
      </c>
      <c r="D3884" t="s">
        <v>4599</v>
      </c>
      <c r="E3884">
        <v>41</v>
      </c>
      <c r="F3884" t="s">
        <v>187</v>
      </c>
      <c r="G3884" t="s">
        <v>188</v>
      </c>
      <c r="H3884">
        <v>22</v>
      </c>
      <c r="I3884" t="s">
        <v>123</v>
      </c>
      <c r="J3884" t="s">
        <v>38</v>
      </c>
    </row>
    <row r="3885" spans="1:10">
      <c r="A3885">
        <v>3884</v>
      </c>
      <c r="B3885" t="s">
        <v>2255</v>
      </c>
      <c r="C3885" t="s">
        <v>4560</v>
      </c>
      <c r="D3885" t="s">
        <v>4600</v>
      </c>
      <c r="E3885">
        <v>42</v>
      </c>
      <c r="F3885" t="s">
        <v>3352</v>
      </c>
      <c r="G3885" t="s">
        <v>3353</v>
      </c>
      <c r="H3885">
        <v>16</v>
      </c>
      <c r="I3885" t="s">
        <v>14</v>
      </c>
      <c r="J3885" t="s">
        <v>38</v>
      </c>
    </row>
    <row r="3886" spans="1:10">
      <c r="A3886">
        <v>3885</v>
      </c>
      <c r="B3886" t="s">
        <v>2255</v>
      </c>
      <c r="C3886" t="s">
        <v>4560</v>
      </c>
      <c r="D3886" t="s">
        <v>4601</v>
      </c>
      <c r="E3886">
        <v>43</v>
      </c>
      <c r="F3886" t="s">
        <v>3735</v>
      </c>
      <c r="G3886" t="s">
        <v>3736</v>
      </c>
      <c r="H3886">
        <v>18</v>
      </c>
      <c r="I3886" t="s">
        <v>14</v>
      </c>
      <c r="J3886" t="s">
        <v>38</v>
      </c>
    </row>
    <row r="3887" spans="1:10">
      <c r="A3887">
        <v>3886</v>
      </c>
      <c r="B3887" t="s">
        <v>2255</v>
      </c>
      <c r="C3887" t="s">
        <v>4560</v>
      </c>
      <c r="D3887" t="s">
        <v>4602</v>
      </c>
      <c r="E3887">
        <v>44</v>
      </c>
      <c r="F3887" t="s">
        <v>2318</v>
      </c>
      <c r="G3887" t="s">
        <v>691</v>
      </c>
      <c r="H3887">
        <v>20</v>
      </c>
      <c r="I3887" t="s">
        <v>14</v>
      </c>
      <c r="J3887" t="s">
        <v>38</v>
      </c>
    </row>
    <row r="3888" spans="1:10">
      <c r="A3888">
        <v>3887</v>
      </c>
      <c r="B3888" t="s">
        <v>2255</v>
      </c>
      <c r="C3888" t="s">
        <v>4560</v>
      </c>
      <c r="D3888" t="s">
        <v>4603</v>
      </c>
      <c r="E3888">
        <v>45</v>
      </c>
      <c r="F3888" t="s">
        <v>2318</v>
      </c>
      <c r="G3888" t="s">
        <v>691</v>
      </c>
      <c r="H3888">
        <v>19</v>
      </c>
      <c r="I3888" t="s">
        <v>99</v>
      </c>
      <c r="J3888" t="s">
        <v>38</v>
      </c>
    </row>
    <row r="3889" spans="1:10">
      <c r="A3889">
        <v>3888</v>
      </c>
      <c r="B3889" t="s">
        <v>2255</v>
      </c>
      <c r="C3889" t="s">
        <v>4560</v>
      </c>
      <c r="D3889" t="s">
        <v>4604</v>
      </c>
      <c r="E3889">
        <v>46</v>
      </c>
      <c r="F3889" t="s">
        <v>2318</v>
      </c>
      <c r="G3889" t="s">
        <v>691</v>
      </c>
      <c r="H3889">
        <v>17</v>
      </c>
      <c r="I3889" t="s">
        <v>56</v>
      </c>
      <c r="J3889" t="s">
        <v>38</v>
      </c>
    </row>
    <row r="3890" spans="1:10">
      <c r="A3890">
        <v>3889</v>
      </c>
      <c r="B3890" t="s">
        <v>2255</v>
      </c>
      <c r="C3890" t="s">
        <v>4560</v>
      </c>
      <c r="D3890" t="s">
        <v>4605</v>
      </c>
      <c r="E3890">
        <v>47</v>
      </c>
      <c r="F3890" t="s">
        <v>2318</v>
      </c>
      <c r="G3890" t="s">
        <v>691</v>
      </c>
      <c r="H3890">
        <v>18</v>
      </c>
      <c r="I3890" t="s">
        <v>131</v>
      </c>
      <c r="J3890" t="s">
        <v>38</v>
      </c>
    </row>
    <row r="3891" spans="1:10">
      <c r="A3891">
        <v>3890</v>
      </c>
      <c r="B3891" t="s">
        <v>2255</v>
      </c>
      <c r="C3891" t="s">
        <v>4560</v>
      </c>
      <c r="D3891" t="s">
        <v>4606</v>
      </c>
      <c r="E3891">
        <v>48</v>
      </c>
      <c r="F3891" t="s">
        <v>2318</v>
      </c>
      <c r="G3891" t="s">
        <v>691</v>
      </c>
      <c r="H3891">
        <v>19</v>
      </c>
      <c r="I3891" t="s">
        <v>175</v>
      </c>
      <c r="J3891" t="s">
        <v>38</v>
      </c>
    </row>
    <row r="3892" spans="1:10">
      <c r="A3892">
        <v>3891</v>
      </c>
      <c r="B3892" t="s">
        <v>2255</v>
      </c>
      <c r="C3892" t="s">
        <v>4560</v>
      </c>
      <c r="D3892" t="s">
        <v>4607</v>
      </c>
      <c r="E3892">
        <v>49</v>
      </c>
      <c r="F3892" t="s">
        <v>2318</v>
      </c>
      <c r="G3892" t="s">
        <v>691</v>
      </c>
      <c r="H3892">
        <v>19</v>
      </c>
      <c r="I3892" t="s">
        <v>14</v>
      </c>
      <c r="J3892" t="s">
        <v>38</v>
      </c>
    </row>
    <row r="3893" spans="1:10">
      <c r="A3893">
        <v>3892</v>
      </c>
      <c r="B3893" t="s">
        <v>2255</v>
      </c>
      <c r="C3893" t="s">
        <v>4560</v>
      </c>
      <c r="D3893" t="s">
        <v>4608</v>
      </c>
      <c r="E3893">
        <v>50</v>
      </c>
      <c r="F3893" t="s">
        <v>2318</v>
      </c>
      <c r="G3893" t="s">
        <v>691</v>
      </c>
      <c r="H3893">
        <v>20</v>
      </c>
      <c r="I3893" t="s">
        <v>9</v>
      </c>
      <c r="J3893" t="s">
        <v>38</v>
      </c>
    </row>
    <row r="3894" spans="1:10">
      <c r="A3894">
        <v>3893</v>
      </c>
      <c r="B3894" t="s">
        <v>2255</v>
      </c>
      <c r="C3894" t="s">
        <v>4560</v>
      </c>
      <c r="D3894" t="s">
        <v>4609</v>
      </c>
      <c r="E3894">
        <v>51</v>
      </c>
      <c r="F3894" t="s">
        <v>2318</v>
      </c>
      <c r="G3894" t="s">
        <v>691</v>
      </c>
      <c r="H3894">
        <v>18</v>
      </c>
      <c r="I3894" t="s">
        <v>21</v>
      </c>
      <c r="J3894" t="s">
        <v>38</v>
      </c>
    </row>
    <row r="3895" spans="1:10">
      <c r="A3895">
        <v>3894</v>
      </c>
      <c r="B3895" t="s">
        <v>2255</v>
      </c>
      <c r="C3895" t="s">
        <v>4560</v>
      </c>
      <c r="D3895" t="s">
        <v>4610</v>
      </c>
      <c r="E3895">
        <v>52</v>
      </c>
      <c r="F3895" t="s">
        <v>2318</v>
      </c>
      <c r="G3895" t="s">
        <v>691</v>
      </c>
      <c r="H3895">
        <v>20</v>
      </c>
      <c r="I3895" t="s">
        <v>152</v>
      </c>
      <c r="J3895" t="s">
        <v>38</v>
      </c>
    </row>
    <row r="3896" spans="1:10">
      <c r="A3896">
        <v>3895</v>
      </c>
      <c r="B3896" t="s">
        <v>2255</v>
      </c>
      <c r="C3896" t="s">
        <v>4560</v>
      </c>
      <c r="D3896" t="s">
        <v>4611</v>
      </c>
      <c r="E3896">
        <v>53</v>
      </c>
      <c r="F3896" t="s">
        <v>2318</v>
      </c>
      <c r="G3896" t="s">
        <v>691</v>
      </c>
      <c r="H3896">
        <v>18</v>
      </c>
      <c r="I3896" t="s">
        <v>56</v>
      </c>
      <c r="J3896" t="s">
        <v>38</v>
      </c>
    </row>
    <row r="3897" spans="1:10">
      <c r="A3897">
        <v>3896</v>
      </c>
      <c r="B3897" t="s">
        <v>2255</v>
      </c>
      <c r="C3897" t="s">
        <v>4560</v>
      </c>
      <c r="D3897" t="s">
        <v>4612</v>
      </c>
      <c r="E3897">
        <v>54</v>
      </c>
      <c r="F3897" t="s">
        <v>2318</v>
      </c>
      <c r="G3897" t="s">
        <v>691</v>
      </c>
      <c r="H3897">
        <v>20</v>
      </c>
      <c r="I3897" t="s">
        <v>165</v>
      </c>
      <c r="J3897" t="s">
        <v>38</v>
      </c>
    </row>
    <row r="3898" spans="1:10">
      <c r="A3898">
        <v>3897</v>
      </c>
      <c r="B3898" t="s">
        <v>2255</v>
      </c>
      <c r="C3898" t="s">
        <v>4560</v>
      </c>
      <c r="D3898" t="s">
        <v>4613</v>
      </c>
      <c r="E3898">
        <v>55</v>
      </c>
      <c r="F3898" t="s">
        <v>2318</v>
      </c>
      <c r="G3898" t="s">
        <v>691</v>
      </c>
      <c r="H3898">
        <v>18</v>
      </c>
      <c r="I3898" t="s">
        <v>14</v>
      </c>
      <c r="J3898" t="s">
        <v>38</v>
      </c>
    </row>
    <row r="3899" spans="1:10">
      <c r="A3899">
        <v>3898</v>
      </c>
      <c r="B3899" t="s">
        <v>2255</v>
      </c>
      <c r="C3899" t="s">
        <v>4560</v>
      </c>
      <c r="D3899" t="s">
        <v>4614</v>
      </c>
      <c r="E3899">
        <v>56</v>
      </c>
      <c r="F3899" t="s">
        <v>2318</v>
      </c>
      <c r="G3899" t="s">
        <v>691</v>
      </c>
      <c r="H3899">
        <v>20</v>
      </c>
      <c r="I3899" t="s">
        <v>21</v>
      </c>
      <c r="J3899" t="s">
        <v>38</v>
      </c>
    </row>
    <row r="3900" spans="1:10">
      <c r="A3900">
        <v>3899</v>
      </c>
      <c r="B3900" t="s">
        <v>2255</v>
      </c>
      <c r="C3900" t="s">
        <v>4560</v>
      </c>
      <c r="D3900" t="s">
        <v>4615</v>
      </c>
      <c r="E3900">
        <v>57</v>
      </c>
      <c r="F3900" t="s">
        <v>2318</v>
      </c>
      <c r="G3900" t="s">
        <v>691</v>
      </c>
      <c r="H3900">
        <v>17</v>
      </c>
      <c r="I3900" t="s">
        <v>144</v>
      </c>
      <c r="J3900" t="s">
        <v>38</v>
      </c>
    </row>
    <row r="3901" spans="1:10">
      <c r="A3901">
        <v>3900</v>
      </c>
      <c r="B3901" t="s">
        <v>2255</v>
      </c>
      <c r="C3901" t="s">
        <v>4560</v>
      </c>
      <c r="D3901" t="s">
        <v>4616</v>
      </c>
      <c r="E3901">
        <v>58</v>
      </c>
      <c r="F3901" t="s">
        <v>2318</v>
      </c>
      <c r="G3901" t="s">
        <v>691</v>
      </c>
      <c r="H3901">
        <v>17</v>
      </c>
      <c r="I3901" t="s">
        <v>1258</v>
      </c>
      <c r="J3901" t="s">
        <v>38</v>
      </c>
    </row>
    <row r="3902" spans="1:10">
      <c r="A3902">
        <v>3901</v>
      </c>
      <c r="B3902" t="s">
        <v>2255</v>
      </c>
      <c r="C3902" t="s">
        <v>4560</v>
      </c>
      <c r="D3902" t="s">
        <v>4617</v>
      </c>
      <c r="E3902">
        <v>59</v>
      </c>
      <c r="F3902" t="s">
        <v>2318</v>
      </c>
      <c r="G3902" t="s">
        <v>691</v>
      </c>
      <c r="H3902">
        <v>18</v>
      </c>
      <c r="I3902" t="s">
        <v>9</v>
      </c>
      <c r="J3902" t="s">
        <v>38</v>
      </c>
    </row>
    <row r="3903" spans="1:10">
      <c r="A3903">
        <v>3902</v>
      </c>
      <c r="B3903" t="s">
        <v>2255</v>
      </c>
      <c r="C3903" t="s">
        <v>4560</v>
      </c>
      <c r="D3903" t="s">
        <v>4618</v>
      </c>
      <c r="E3903">
        <v>60</v>
      </c>
      <c r="F3903" t="s">
        <v>2318</v>
      </c>
      <c r="G3903" t="s">
        <v>691</v>
      </c>
      <c r="H3903">
        <v>17</v>
      </c>
      <c r="I3903" t="s">
        <v>14</v>
      </c>
      <c r="J3903" t="s">
        <v>38</v>
      </c>
    </row>
    <row r="3904" spans="1:10">
      <c r="A3904">
        <v>3903</v>
      </c>
      <c r="B3904" t="s">
        <v>2255</v>
      </c>
      <c r="C3904" t="s">
        <v>4560</v>
      </c>
      <c r="D3904" t="s">
        <v>4619</v>
      </c>
      <c r="E3904">
        <v>61</v>
      </c>
      <c r="F3904" t="s">
        <v>2318</v>
      </c>
      <c r="G3904" t="s">
        <v>691</v>
      </c>
      <c r="H3904">
        <v>19</v>
      </c>
      <c r="I3904" t="s">
        <v>14</v>
      </c>
      <c r="J3904" t="s">
        <v>38</v>
      </c>
    </row>
    <row r="3905" spans="1:10">
      <c r="A3905">
        <v>3904</v>
      </c>
      <c r="B3905" t="s">
        <v>2255</v>
      </c>
      <c r="C3905" t="s">
        <v>4560</v>
      </c>
      <c r="D3905" t="s">
        <v>4620</v>
      </c>
      <c r="E3905">
        <v>62</v>
      </c>
      <c r="F3905" t="s">
        <v>2318</v>
      </c>
      <c r="G3905" t="s">
        <v>691</v>
      </c>
      <c r="H3905">
        <v>19</v>
      </c>
      <c r="I3905" t="s">
        <v>175</v>
      </c>
      <c r="J3905" t="s">
        <v>149</v>
      </c>
    </row>
    <row r="3906" spans="1:10">
      <c r="A3906">
        <v>3905</v>
      </c>
      <c r="B3906" t="s">
        <v>2255</v>
      </c>
      <c r="C3906" t="s">
        <v>4560</v>
      </c>
      <c r="D3906" t="s">
        <v>4621</v>
      </c>
      <c r="E3906">
        <v>63</v>
      </c>
      <c r="F3906" t="s">
        <v>2318</v>
      </c>
      <c r="G3906" t="s">
        <v>691</v>
      </c>
      <c r="H3906">
        <v>17</v>
      </c>
      <c r="I3906" t="s">
        <v>196</v>
      </c>
      <c r="J3906" t="s">
        <v>38</v>
      </c>
    </row>
    <row r="3907" spans="1:10">
      <c r="A3907">
        <v>3906</v>
      </c>
      <c r="B3907" t="s">
        <v>2255</v>
      </c>
      <c r="C3907" t="s">
        <v>4560</v>
      </c>
      <c r="D3907" t="s">
        <v>4622</v>
      </c>
      <c r="E3907">
        <v>64</v>
      </c>
      <c r="F3907" t="s">
        <v>2318</v>
      </c>
      <c r="G3907" t="s">
        <v>691</v>
      </c>
      <c r="H3907">
        <v>17</v>
      </c>
      <c r="I3907" t="s">
        <v>60</v>
      </c>
      <c r="J3907" t="s">
        <v>38</v>
      </c>
    </row>
    <row r="3908" spans="1:10">
      <c r="A3908">
        <v>3907</v>
      </c>
      <c r="B3908" t="s">
        <v>2255</v>
      </c>
      <c r="C3908" t="s">
        <v>4560</v>
      </c>
      <c r="D3908" t="s">
        <v>4623</v>
      </c>
      <c r="E3908">
        <v>65</v>
      </c>
      <c r="F3908" t="s">
        <v>2318</v>
      </c>
      <c r="G3908" t="s">
        <v>691</v>
      </c>
      <c r="H3908">
        <v>19</v>
      </c>
      <c r="I3908" t="s">
        <v>9</v>
      </c>
      <c r="J3908" t="s">
        <v>38</v>
      </c>
    </row>
    <row r="3909" spans="1:10">
      <c r="A3909">
        <v>3908</v>
      </c>
      <c r="B3909" t="s">
        <v>2255</v>
      </c>
      <c r="C3909" t="s">
        <v>4560</v>
      </c>
      <c r="D3909" t="s">
        <v>4624</v>
      </c>
      <c r="E3909">
        <v>66</v>
      </c>
      <c r="F3909" t="s">
        <v>2318</v>
      </c>
      <c r="G3909" t="s">
        <v>691</v>
      </c>
      <c r="H3909">
        <v>19</v>
      </c>
      <c r="I3909" t="s">
        <v>264</v>
      </c>
      <c r="J3909" t="s">
        <v>38</v>
      </c>
    </row>
    <row r="3910" spans="1:10">
      <c r="A3910">
        <v>3909</v>
      </c>
      <c r="B3910" t="s">
        <v>2255</v>
      </c>
      <c r="C3910" t="s">
        <v>4560</v>
      </c>
      <c r="D3910" t="s">
        <v>4625</v>
      </c>
      <c r="E3910">
        <v>67</v>
      </c>
      <c r="F3910" t="s">
        <v>2318</v>
      </c>
      <c r="G3910" t="s">
        <v>691</v>
      </c>
      <c r="H3910">
        <v>20</v>
      </c>
      <c r="I3910" t="s">
        <v>56</v>
      </c>
      <c r="J3910" t="s">
        <v>38</v>
      </c>
    </row>
    <row r="3911" spans="1:10">
      <c r="A3911">
        <v>3910</v>
      </c>
      <c r="B3911" t="s">
        <v>2255</v>
      </c>
      <c r="C3911" t="s">
        <v>4560</v>
      </c>
      <c r="D3911" t="s">
        <v>4626</v>
      </c>
      <c r="E3911">
        <v>68</v>
      </c>
      <c r="F3911" t="s">
        <v>2318</v>
      </c>
      <c r="G3911" t="s">
        <v>691</v>
      </c>
      <c r="H3911">
        <v>20</v>
      </c>
      <c r="I3911" t="s">
        <v>51</v>
      </c>
      <c r="J3911" t="s">
        <v>38</v>
      </c>
    </row>
    <row r="3912" spans="1:10">
      <c r="A3912">
        <v>3911</v>
      </c>
      <c r="B3912" t="s">
        <v>2255</v>
      </c>
      <c r="C3912" t="s">
        <v>4560</v>
      </c>
      <c r="D3912" t="s">
        <v>4627</v>
      </c>
      <c r="E3912">
        <v>69</v>
      </c>
      <c r="F3912" t="s">
        <v>2318</v>
      </c>
      <c r="G3912" t="s">
        <v>691</v>
      </c>
      <c r="H3912">
        <v>19</v>
      </c>
      <c r="I3912" t="s">
        <v>9</v>
      </c>
      <c r="J3912" t="s">
        <v>38</v>
      </c>
    </row>
    <row r="3913" spans="1:10">
      <c r="A3913">
        <v>3912</v>
      </c>
      <c r="B3913" t="s">
        <v>2255</v>
      </c>
      <c r="C3913" t="s">
        <v>4560</v>
      </c>
      <c r="D3913" t="s">
        <v>4628</v>
      </c>
      <c r="E3913">
        <v>70</v>
      </c>
      <c r="F3913" t="s">
        <v>2318</v>
      </c>
      <c r="G3913" t="s">
        <v>691</v>
      </c>
      <c r="H3913">
        <v>20</v>
      </c>
      <c r="I3913" t="s">
        <v>99</v>
      </c>
      <c r="J3913" t="s">
        <v>38</v>
      </c>
    </row>
    <row r="3914" spans="1:10">
      <c r="A3914">
        <v>3913</v>
      </c>
      <c r="B3914" t="s">
        <v>2255</v>
      </c>
      <c r="C3914" t="s">
        <v>4560</v>
      </c>
      <c r="D3914" t="s">
        <v>4629</v>
      </c>
      <c r="E3914">
        <v>71</v>
      </c>
      <c r="F3914" t="s">
        <v>2318</v>
      </c>
      <c r="G3914" t="s">
        <v>691</v>
      </c>
      <c r="H3914">
        <v>20</v>
      </c>
      <c r="I3914" t="s">
        <v>56</v>
      </c>
      <c r="J3914" t="s">
        <v>38</v>
      </c>
    </row>
    <row r="3915" spans="1:10">
      <c r="A3915">
        <v>3914</v>
      </c>
      <c r="B3915" t="s">
        <v>2255</v>
      </c>
      <c r="C3915" t="s">
        <v>4560</v>
      </c>
      <c r="D3915" t="s">
        <v>4630</v>
      </c>
      <c r="E3915">
        <v>72</v>
      </c>
      <c r="F3915" t="s">
        <v>2318</v>
      </c>
      <c r="G3915" t="s">
        <v>691</v>
      </c>
      <c r="H3915">
        <v>19</v>
      </c>
      <c r="I3915" t="s">
        <v>9</v>
      </c>
      <c r="J3915" t="s">
        <v>38</v>
      </c>
    </row>
    <row r="3916" spans="1:10">
      <c r="A3916">
        <v>3915</v>
      </c>
      <c r="B3916" t="s">
        <v>2255</v>
      </c>
      <c r="C3916" t="s">
        <v>4560</v>
      </c>
      <c r="D3916" t="s">
        <v>4631</v>
      </c>
      <c r="E3916">
        <v>73</v>
      </c>
      <c r="F3916" t="s">
        <v>2318</v>
      </c>
      <c r="G3916" t="s">
        <v>691</v>
      </c>
      <c r="H3916">
        <v>17</v>
      </c>
      <c r="I3916" t="s">
        <v>99</v>
      </c>
      <c r="J3916" t="s">
        <v>38</v>
      </c>
    </row>
    <row r="3917" spans="1:10">
      <c r="A3917">
        <v>3916</v>
      </c>
      <c r="B3917" t="s">
        <v>2255</v>
      </c>
      <c r="C3917" t="s">
        <v>4560</v>
      </c>
      <c r="D3917" t="s">
        <v>4632</v>
      </c>
      <c r="E3917">
        <v>74</v>
      </c>
      <c r="F3917" t="s">
        <v>2318</v>
      </c>
      <c r="G3917" t="s">
        <v>691</v>
      </c>
      <c r="H3917">
        <v>17</v>
      </c>
      <c r="I3917" t="s">
        <v>14</v>
      </c>
      <c r="J3917" t="s">
        <v>38</v>
      </c>
    </row>
    <row r="3918" spans="1:10">
      <c r="A3918">
        <v>3917</v>
      </c>
      <c r="B3918" t="s">
        <v>2255</v>
      </c>
      <c r="C3918" t="s">
        <v>4560</v>
      </c>
      <c r="D3918" t="s">
        <v>4633</v>
      </c>
      <c r="E3918">
        <v>75</v>
      </c>
      <c r="F3918" t="s">
        <v>2318</v>
      </c>
      <c r="G3918" t="s">
        <v>691</v>
      </c>
      <c r="H3918">
        <v>19</v>
      </c>
      <c r="I3918" t="s">
        <v>9</v>
      </c>
      <c r="J3918" t="s">
        <v>38</v>
      </c>
    </row>
    <row r="3919" spans="1:10">
      <c r="A3919">
        <v>3918</v>
      </c>
      <c r="B3919" t="s">
        <v>2255</v>
      </c>
      <c r="C3919" t="s">
        <v>4560</v>
      </c>
      <c r="D3919" t="s">
        <v>4634</v>
      </c>
      <c r="E3919">
        <v>76</v>
      </c>
      <c r="F3919" t="s">
        <v>2318</v>
      </c>
      <c r="G3919" t="s">
        <v>691</v>
      </c>
      <c r="H3919">
        <v>17</v>
      </c>
      <c r="I3919" t="s">
        <v>51</v>
      </c>
      <c r="J3919" t="s">
        <v>38</v>
      </c>
    </row>
    <row r="3920" spans="1:10">
      <c r="A3920">
        <v>3919</v>
      </c>
      <c r="B3920" t="s">
        <v>2255</v>
      </c>
      <c r="C3920" t="s">
        <v>4560</v>
      </c>
      <c r="D3920" t="s">
        <v>4635</v>
      </c>
      <c r="E3920">
        <v>77</v>
      </c>
      <c r="F3920" t="s">
        <v>2318</v>
      </c>
      <c r="G3920" t="s">
        <v>691</v>
      </c>
      <c r="H3920">
        <v>18</v>
      </c>
      <c r="I3920" t="s">
        <v>196</v>
      </c>
      <c r="J3920" t="s">
        <v>38</v>
      </c>
    </row>
    <row r="3921" spans="1:10">
      <c r="A3921">
        <v>3920</v>
      </c>
      <c r="B3921" t="s">
        <v>2255</v>
      </c>
      <c r="C3921" t="s">
        <v>4560</v>
      </c>
      <c r="D3921" t="s">
        <v>4636</v>
      </c>
      <c r="E3921">
        <v>78</v>
      </c>
      <c r="F3921" t="s">
        <v>2318</v>
      </c>
      <c r="G3921" t="s">
        <v>691</v>
      </c>
      <c r="H3921">
        <v>20</v>
      </c>
      <c r="I3921" t="s">
        <v>410</v>
      </c>
      <c r="J3921" t="s">
        <v>38</v>
      </c>
    </row>
    <row r="3922" spans="1:10">
      <c r="A3922">
        <v>3921</v>
      </c>
      <c r="B3922" t="s">
        <v>2255</v>
      </c>
      <c r="C3922" t="s">
        <v>4560</v>
      </c>
      <c r="D3922" t="s">
        <v>4637</v>
      </c>
      <c r="E3922">
        <v>79</v>
      </c>
      <c r="F3922" t="s">
        <v>2318</v>
      </c>
      <c r="G3922" t="s">
        <v>691</v>
      </c>
      <c r="H3922">
        <v>18</v>
      </c>
      <c r="I3922" t="s">
        <v>131</v>
      </c>
      <c r="J3922" t="s">
        <v>38</v>
      </c>
    </row>
    <row r="3923" spans="1:10">
      <c r="A3923">
        <v>3922</v>
      </c>
      <c r="B3923" t="s">
        <v>2255</v>
      </c>
      <c r="C3923" t="s">
        <v>4560</v>
      </c>
      <c r="D3923" t="s">
        <v>4638</v>
      </c>
      <c r="E3923">
        <v>80</v>
      </c>
      <c r="F3923" t="s">
        <v>2318</v>
      </c>
      <c r="G3923" t="s">
        <v>691</v>
      </c>
      <c r="H3923">
        <v>18</v>
      </c>
      <c r="I3923" t="s">
        <v>14</v>
      </c>
      <c r="J3923" t="s">
        <v>38</v>
      </c>
    </row>
    <row r="3924" spans="1:10">
      <c r="A3924">
        <v>3923</v>
      </c>
      <c r="B3924" t="s">
        <v>2255</v>
      </c>
      <c r="C3924" t="s">
        <v>4560</v>
      </c>
      <c r="D3924" t="s">
        <v>4639</v>
      </c>
      <c r="E3924">
        <v>81</v>
      </c>
      <c r="F3924" t="s">
        <v>2318</v>
      </c>
      <c r="G3924" t="s">
        <v>691</v>
      </c>
      <c r="H3924">
        <v>19</v>
      </c>
      <c r="I3924" t="s">
        <v>94</v>
      </c>
      <c r="J3924" t="s">
        <v>38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CDD35-1716-4320-AA6D-5E89450F9131}">
  <dimension ref="A1:B1041"/>
  <sheetViews>
    <sheetView workbookViewId="0">
      <selection activeCell="E1" sqref="E1"/>
    </sheetView>
  </sheetViews>
  <sheetFormatPr defaultRowHeight="14.25"/>
  <sheetData>
    <row r="1" spans="1:2">
      <c r="A1" t="s">
        <v>2252</v>
      </c>
      <c r="B1" t="s">
        <v>1381</v>
      </c>
    </row>
    <row r="2" spans="1:2">
      <c r="A2" s="11">
        <v>3.9257368514969779</v>
      </c>
      <c r="B2" s="11">
        <v>0.95869803795604813</v>
      </c>
    </row>
    <row r="3" spans="1:2">
      <c r="A3" s="11">
        <v>3.5688516831790706</v>
      </c>
      <c r="B3" s="11">
        <v>0.31092909339115077</v>
      </c>
    </row>
    <row r="4" spans="1:2">
      <c r="A4" s="11">
        <v>0.71377033663581413</v>
      </c>
      <c r="B4" s="11">
        <v>0.24356112315640141</v>
      </c>
    </row>
    <row r="5" spans="1:2">
      <c r="A5" s="11">
        <v>0.17487373247577448</v>
      </c>
      <c r="B5" s="11">
        <v>0.62185818678230154</v>
      </c>
    </row>
    <row r="6" spans="1:2">
      <c r="A6" s="11">
        <v>3.5688516831790706</v>
      </c>
      <c r="B6" s="11">
        <v>0.11918948579994113</v>
      </c>
    </row>
    <row r="7" spans="1:2">
      <c r="A7" s="11">
        <v>1.7844258415895353</v>
      </c>
      <c r="B7" s="11">
        <v>0.36275060895634254</v>
      </c>
    </row>
    <row r="8" spans="1:2">
      <c r="A8" s="11">
        <v>1.6059832574305819</v>
      </c>
      <c r="B8" s="11">
        <v>0.36275060895634254</v>
      </c>
    </row>
    <row r="9" spans="1:2">
      <c r="A9" s="11">
        <v>1.5167619653511051</v>
      </c>
      <c r="B9" s="11">
        <v>0.15287347091731579</v>
      </c>
    </row>
    <row r="10" spans="1:2">
      <c r="A10" s="11">
        <v>0.51748349406096528</v>
      </c>
      <c r="B10" s="11">
        <v>7.5141197569528098E-2</v>
      </c>
    </row>
    <row r="11" spans="1:2">
      <c r="A11" s="11">
        <v>12.134095722808841</v>
      </c>
      <c r="B11" s="11">
        <v>7.1254583902138711</v>
      </c>
    </row>
    <row r="12" spans="1:2">
      <c r="A12" s="11">
        <v>11.598767970331981</v>
      </c>
      <c r="B12" s="11">
        <v>2.4097004737814185</v>
      </c>
    </row>
    <row r="13" spans="1:2">
      <c r="A13" s="11">
        <v>2.8550813465432565</v>
      </c>
      <c r="B13" s="11">
        <v>2.2801466848684386</v>
      </c>
    </row>
    <row r="14" spans="1:2">
      <c r="A14" s="11">
        <v>2.4981961782253497</v>
      </c>
      <c r="B14" s="11">
        <v>1.9173960759120963</v>
      </c>
    </row>
    <row r="15" spans="1:2">
      <c r="A15" s="11">
        <v>2.3197535940663956</v>
      </c>
      <c r="B15" s="11">
        <v>1.2178056157820072</v>
      </c>
    </row>
    <row r="16" spans="1:2">
      <c r="A16" s="11">
        <v>2.1413110099074424</v>
      </c>
      <c r="B16" s="11">
        <v>1.0882518268690275</v>
      </c>
    </row>
    <row r="17" spans="1:2">
      <c r="A17" s="11">
        <v>1.3918521564398376</v>
      </c>
      <c r="B17" s="11">
        <v>0.41457212452153436</v>
      </c>
    </row>
    <row r="18" spans="1:2">
      <c r="A18" s="11">
        <v>1.213409572280884</v>
      </c>
      <c r="B18" s="11">
        <v>6.8145292968227205</v>
      </c>
    </row>
    <row r="19" spans="1:2">
      <c r="A19" s="11">
        <v>1.1241882802014074</v>
      </c>
      <c r="B19" s="11">
        <v>2.6688080516073769</v>
      </c>
    </row>
    <row r="20" spans="1:2">
      <c r="A20" s="11">
        <v>3.0335239307022102</v>
      </c>
      <c r="B20" s="11">
        <v>1.0364303113038358</v>
      </c>
    </row>
    <row r="21" spans="1:2">
      <c r="A21" s="11">
        <v>2.4981961782253497</v>
      </c>
      <c r="B21" s="11">
        <v>0.62185818678230154</v>
      </c>
    </row>
    <row r="22" spans="1:2">
      <c r="A22" s="11">
        <v>2.4981961782253497</v>
      </c>
      <c r="B22" s="11">
        <v>0.54412591343451377</v>
      </c>
    </row>
    <row r="23" spans="1:2">
      <c r="A23" s="11">
        <v>2.1413110099074424</v>
      </c>
      <c r="B23" s="11">
        <v>0.54412591343451377</v>
      </c>
    </row>
    <row r="24" spans="1:2">
      <c r="A24" s="11">
        <v>1.7844258415895353</v>
      </c>
      <c r="B24" s="11">
        <v>0.41457212452153436</v>
      </c>
    </row>
    <row r="25" spans="1:2">
      <c r="A25" s="11">
        <v>1.6238275158464772</v>
      </c>
      <c r="B25" s="11">
        <v>0.38866136673893842</v>
      </c>
    </row>
    <row r="26" spans="1:2">
      <c r="A26" s="11">
        <v>1.3383193811921517</v>
      </c>
      <c r="B26" s="11">
        <v>0.36275060895634254</v>
      </c>
    </row>
    <row r="27" spans="1:2">
      <c r="A27" s="11">
        <v>1.0884997633696165</v>
      </c>
      <c r="B27" s="11">
        <v>0.22801466848684387</v>
      </c>
    </row>
    <row r="28" spans="1:2">
      <c r="A28" s="11">
        <v>1.0349669881219306</v>
      </c>
      <c r="B28" s="11">
        <v>0.21246821381728634</v>
      </c>
    </row>
    <row r="29" spans="1:2">
      <c r="A29" s="11">
        <v>0.7673031118835002</v>
      </c>
      <c r="B29" s="11">
        <v>0.20728606226076718</v>
      </c>
    </row>
    <row r="30" spans="1:2">
      <c r="A30" s="11">
        <v>3.5688516831790706</v>
      </c>
      <c r="B30" s="11">
        <v>0.20469498648250758</v>
      </c>
    </row>
    <row r="31" spans="1:2">
      <c r="A31" s="11">
        <v>3.2119665148611638</v>
      </c>
      <c r="B31" s="11">
        <v>0.19433068336946921</v>
      </c>
    </row>
    <row r="32" spans="1:2">
      <c r="A32" s="11">
        <v>2.6766387623843033</v>
      </c>
      <c r="B32" s="11">
        <v>6.4776894456489736E-2</v>
      </c>
    </row>
    <row r="33" spans="1:2">
      <c r="A33" s="11">
        <v>2.6766387623843033</v>
      </c>
      <c r="B33" s="11">
        <v>7.1254583902138711</v>
      </c>
    </row>
    <row r="34" spans="1:2">
      <c r="A34" s="11">
        <v>2.4981961782253497</v>
      </c>
      <c r="B34" s="11">
        <v>6.4517786878663781</v>
      </c>
    </row>
    <row r="35" spans="1:2">
      <c r="A35" s="11">
        <v>2.4981961782253497</v>
      </c>
      <c r="B35" s="11">
        <v>4.0938997296501514</v>
      </c>
    </row>
    <row r="36" spans="1:2">
      <c r="A36" s="11">
        <v>2.4981961782253497</v>
      </c>
      <c r="B36" s="11">
        <v>2.7724510827377609</v>
      </c>
    </row>
    <row r="37" spans="1:2">
      <c r="A37" s="11">
        <v>1.962868425748489</v>
      </c>
      <c r="B37" s="11">
        <v>1.6582884980861374</v>
      </c>
    </row>
    <row r="38" spans="1:2">
      <c r="A38" s="11">
        <v>1.7844258415895353</v>
      </c>
      <c r="B38" s="11">
        <v>1.2437163735646031</v>
      </c>
    </row>
    <row r="39" spans="1:2">
      <c r="A39" s="11">
        <v>1.6059832574305819</v>
      </c>
      <c r="B39" s="11">
        <v>1.2178056157820072</v>
      </c>
    </row>
    <row r="40" spans="1:2">
      <c r="A40" s="11">
        <v>1.5524504821828957</v>
      </c>
      <c r="B40" s="11">
        <v>1.1400733424342193</v>
      </c>
    </row>
    <row r="41" spans="1:2">
      <c r="A41" s="11">
        <v>1.4989177069352098</v>
      </c>
      <c r="B41" s="11">
        <v>0.75141197569528095</v>
      </c>
    </row>
    <row r="42" spans="1:2">
      <c r="A42" s="11">
        <v>1.1598767970331978</v>
      </c>
      <c r="B42" s="11">
        <v>0.72550121791268507</v>
      </c>
    </row>
    <row r="43" spans="1:2">
      <c r="A43" s="11">
        <v>1.1598767970331978</v>
      </c>
      <c r="B43" s="11">
        <v>0.62185818678230154</v>
      </c>
    </row>
    <row r="44" spans="1:2">
      <c r="A44" s="11">
        <v>0.55317201089275603</v>
      </c>
      <c r="B44" s="11">
        <v>0.46639364008672612</v>
      </c>
    </row>
    <row r="45" spans="1:2">
      <c r="A45" s="11">
        <v>2.6766387623843033</v>
      </c>
      <c r="B45" s="11">
        <v>0.38866136673893842</v>
      </c>
    </row>
    <row r="46" spans="1:2">
      <c r="A46" s="11">
        <v>2.4981961782253497</v>
      </c>
      <c r="B46" s="11">
        <v>0.36275060895634254</v>
      </c>
    </row>
    <row r="47" spans="1:2">
      <c r="A47" s="11">
        <v>2.4981961782253497</v>
      </c>
      <c r="B47" s="11">
        <v>0.31092909339115077</v>
      </c>
    </row>
    <row r="48" spans="1:2">
      <c r="A48" s="11">
        <v>2.3197535940663956</v>
      </c>
      <c r="B48" s="11">
        <v>0.25910757782595895</v>
      </c>
    </row>
    <row r="49" spans="1:2">
      <c r="A49" s="11">
        <v>2.1413110099074424</v>
      </c>
      <c r="B49" s="11">
        <v>0.23578789582162266</v>
      </c>
    </row>
    <row r="50" spans="1:2">
      <c r="A50" s="11">
        <v>2.1413110099074424</v>
      </c>
      <c r="B50" s="11">
        <v>0.23060574426510347</v>
      </c>
    </row>
    <row r="51" spans="1:2">
      <c r="A51" s="11">
        <v>1.962868425748489</v>
      </c>
      <c r="B51" s="11">
        <v>0.22024144115206512</v>
      </c>
    </row>
    <row r="52" spans="1:2">
      <c r="A52" s="11">
        <v>1.6773602910941632</v>
      </c>
      <c r="B52" s="11">
        <v>0.21765036537380553</v>
      </c>
    </row>
    <row r="53" spans="1:2">
      <c r="A53" s="11">
        <v>1.6773602910941632</v>
      </c>
      <c r="B53" s="11">
        <v>0.20728606226076718</v>
      </c>
    </row>
    <row r="54" spans="1:2">
      <c r="A54" s="11">
        <v>1.6238275158464772</v>
      </c>
      <c r="B54" s="11">
        <v>0.18396638025643086</v>
      </c>
    </row>
    <row r="55" spans="1:2">
      <c r="A55" s="11">
        <v>1.2490980891126748</v>
      </c>
      <c r="B55" s="11">
        <v>0.18137530447817127</v>
      </c>
    </row>
    <row r="56" spans="1:2">
      <c r="A56" s="11">
        <v>1.1420325386173025</v>
      </c>
      <c r="B56" s="11">
        <v>0.1658288498086137</v>
      </c>
    </row>
    <row r="57" spans="1:2">
      <c r="A57" s="11">
        <v>1.0528112465378259</v>
      </c>
      <c r="B57" s="11">
        <v>0.1243716373564603</v>
      </c>
    </row>
    <row r="58" spans="1:2">
      <c r="A58" s="11">
        <v>0.87436866237887234</v>
      </c>
      <c r="B58" s="11">
        <v>6.5554217189967616</v>
      </c>
    </row>
    <row r="59" spans="1:2">
      <c r="A59" s="11">
        <v>0.85652440396297702</v>
      </c>
      <c r="B59" s="11">
        <v>5.9853850477796522</v>
      </c>
    </row>
    <row r="60" spans="1:2">
      <c r="A60" s="11">
        <v>0.73161459505170956</v>
      </c>
      <c r="B60" s="11">
        <v>3.8866136673893843</v>
      </c>
    </row>
    <row r="61" spans="1:2">
      <c r="A61" s="11">
        <v>0.69592607821991881</v>
      </c>
      <c r="B61" s="11">
        <v>1.9951283492598839</v>
      </c>
    </row>
    <row r="62" spans="1:2">
      <c r="A62" s="11">
        <v>4.8179497722917457</v>
      </c>
      <c r="B62" s="11">
        <v>1.969217591477288</v>
      </c>
    </row>
    <row r="63" spans="1:2">
      <c r="A63" s="11">
        <v>3.7472942673380243</v>
      </c>
      <c r="B63" s="11">
        <v>1.6323777403035413</v>
      </c>
    </row>
    <row r="64" spans="1:2">
      <c r="A64" s="11">
        <v>2.1413110099074424</v>
      </c>
      <c r="B64" s="11">
        <v>1.0105195535212399</v>
      </c>
    </row>
    <row r="65" spans="1:2">
      <c r="A65" s="11">
        <v>1.962868425748489</v>
      </c>
      <c r="B65" s="11">
        <v>0.75141197569528095</v>
      </c>
    </row>
    <row r="66" spans="1:2">
      <c r="A66" s="11">
        <v>1.6595160326782679</v>
      </c>
      <c r="B66" s="11">
        <v>0.49230439786932201</v>
      </c>
    </row>
    <row r="67" spans="1:2">
      <c r="A67" s="11">
        <v>1.6595160326782679</v>
      </c>
      <c r="B67" s="11">
        <v>0.44048288230413024</v>
      </c>
    </row>
    <row r="68" spans="1:2">
      <c r="A68" s="11">
        <v>1.6416717742623725</v>
      </c>
      <c r="B68" s="11">
        <v>0.41457212452153436</v>
      </c>
    </row>
    <row r="69" spans="1:2">
      <c r="A69" s="11">
        <v>1.6238275158464772</v>
      </c>
      <c r="B69" s="11">
        <v>0.38866136673893842</v>
      </c>
    </row>
    <row r="70" spans="1:2">
      <c r="A70" s="11">
        <v>1.6059832574305819</v>
      </c>
      <c r="B70" s="11">
        <v>0.3368398511737466</v>
      </c>
    </row>
    <row r="71" spans="1:2">
      <c r="A71" s="11">
        <v>1.5167619653511051</v>
      </c>
      <c r="B71" s="11">
        <v>0.3368398511737466</v>
      </c>
    </row>
    <row r="72" spans="1:2">
      <c r="A72" s="11">
        <v>1.5167619653511051</v>
      </c>
      <c r="B72" s="11">
        <v>0.28501833560855483</v>
      </c>
    </row>
    <row r="73" spans="1:2">
      <c r="A73" s="11">
        <v>1.4989177069352098</v>
      </c>
      <c r="B73" s="11">
        <v>0.28501833560855483</v>
      </c>
    </row>
    <row r="74" spans="1:2">
      <c r="A74" s="11">
        <v>1.4989177069352098</v>
      </c>
      <c r="B74" s="11">
        <v>0.25910757782595895</v>
      </c>
    </row>
    <row r="75" spans="1:2">
      <c r="A75" s="11">
        <v>1.4453849316875236</v>
      </c>
      <c r="B75" s="11">
        <v>0.25910757782595895</v>
      </c>
    </row>
    <row r="76" spans="1:2">
      <c r="A76" s="11">
        <v>1.3740078980239423</v>
      </c>
      <c r="B76" s="11">
        <v>0.25910757782595895</v>
      </c>
    </row>
    <row r="77" spans="1:2">
      <c r="A77" s="11">
        <v>1.3026308643603608</v>
      </c>
      <c r="B77" s="11">
        <v>0.20728606226076718</v>
      </c>
    </row>
    <row r="78" spans="1:2">
      <c r="A78" s="11">
        <v>1.2847866059444655</v>
      </c>
      <c r="B78" s="11">
        <v>0.20210391070424799</v>
      </c>
    </row>
    <row r="79" spans="1:2">
      <c r="A79" s="11">
        <v>1.2490980891126748</v>
      </c>
      <c r="B79" s="11">
        <v>0.11400733424342194</v>
      </c>
    </row>
    <row r="80" spans="1:2">
      <c r="A80" s="11">
        <v>1.2312538306967795</v>
      </c>
      <c r="B80" s="11">
        <v>0.10364303113038359</v>
      </c>
    </row>
    <row r="81" spans="1:2">
      <c r="A81" s="11">
        <v>1.1241882802014074</v>
      </c>
      <c r="B81" s="11">
        <v>13.680880109210634</v>
      </c>
    </row>
    <row r="82" spans="1:2">
      <c r="A82" s="11">
        <v>1.0884997633696165</v>
      </c>
      <c r="B82" s="11">
        <v>7.9546026392569402</v>
      </c>
    </row>
    <row r="83" spans="1:2">
      <c r="A83" s="11">
        <v>0.98143421287424448</v>
      </c>
      <c r="B83" s="11">
        <v>4.5862041275194736</v>
      </c>
    </row>
    <row r="84" spans="1:2">
      <c r="A84" s="11">
        <v>0.94574569604245373</v>
      </c>
      <c r="B84" s="11">
        <v>3.4202200273026584</v>
      </c>
    </row>
    <row r="85" spans="1:2">
      <c r="A85" s="11">
        <v>0.73161459505170956</v>
      </c>
      <c r="B85" s="11">
        <v>2.5392542626943979</v>
      </c>
    </row>
    <row r="86" spans="1:2">
      <c r="A86" s="11">
        <v>0.60670478614044199</v>
      </c>
      <c r="B86" s="11">
        <v>1.8396638025643086</v>
      </c>
    </row>
    <row r="87" spans="1:2">
      <c r="A87" s="11">
        <v>0.1302630864360361</v>
      </c>
      <c r="B87" s="11">
        <v>1.5287347091731578</v>
      </c>
    </row>
    <row r="88" spans="1:2">
      <c r="A88" s="11">
        <v>3.7472942673380243</v>
      </c>
      <c r="B88" s="11">
        <v>1.3732701624775825</v>
      </c>
    </row>
    <row r="89" spans="1:2">
      <c r="A89" s="11">
        <v>2.8550813465432565</v>
      </c>
      <c r="B89" s="11">
        <v>1.3473594046949864</v>
      </c>
    </row>
    <row r="90" spans="1:2">
      <c r="A90" s="11">
        <v>2.6766387623843033</v>
      </c>
      <c r="B90" s="11">
        <v>1.2955378891297948</v>
      </c>
    </row>
    <row r="91" spans="1:2">
      <c r="A91" s="11">
        <v>2.3197535940663956</v>
      </c>
      <c r="B91" s="11">
        <v>1.2437163735646031</v>
      </c>
    </row>
    <row r="92" spans="1:2">
      <c r="A92" s="11">
        <v>2.1413110099074424</v>
      </c>
      <c r="B92" s="11">
        <v>0.57003667121710966</v>
      </c>
    </row>
    <row r="93" spans="1:2">
      <c r="A93" s="11">
        <v>1.962868425748489</v>
      </c>
      <c r="B93" s="11">
        <v>0.54412591343451377</v>
      </c>
    </row>
    <row r="94" spans="1:2">
      <c r="A94" s="11">
        <v>1.7844258415895353</v>
      </c>
      <c r="B94" s="11">
        <v>0.49230439786932201</v>
      </c>
    </row>
    <row r="95" spans="1:2">
      <c r="A95" s="11">
        <v>1.6059832574305819</v>
      </c>
      <c r="B95" s="11">
        <v>0.41457212452153436</v>
      </c>
    </row>
    <row r="96" spans="1:2">
      <c r="A96" s="11">
        <v>1.6059832574305819</v>
      </c>
      <c r="B96" s="11">
        <v>0.38866136673893842</v>
      </c>
    </row>
    <row r="97" spans="1:2">
      <c r="A97" s="11">
        <v>1.5881389990146866</v>
      </c>
      <c r="B97" s="11">
        <v>0.36275060895634254</v>
      </c>
    </row>
    <row r="98" spans="1:2">
      <c r="A98" s="11">
        <v>1.4453849316875236</v>
      </c>
      <c r="B98" s="11">
        <v>0.36275060895634254</v>
      </c>
    </row>
    <row r="99" spans="1:2">
      <c r="A99" s="11">
        <v>1.3204751227762561</v>
      </c>
      <c r="B99" s="11">
        <v>0.36275060895634254</v>
      </c>
    </row>
    <row r="100" spans="1:2">
      <c r="A100" s="11">
        <v>1.3026308643603608</v>
      </c>
      <c r="B100" s="11">
        <v>0.3368398511737466</v>
      </c>
    </row>
    <row r="101" spans="1:2">
      <c r="A101" s="11">
        <v>1.1955653138649887</v>
      </c>
      <c r="B101" s="11">
        <v>0.31092909339115077</v>
      </c>
    </row>
    <row r="102" spans="1:2">
      <c r="A102" s="11">
        <v>0.87436866237887234</v>
      </c>
      <c r="B102" s="11">
        <v>0.31092909339115077</v>
      </c>
    </row>
    <row r="103" spans="1:2">
      <c r="A103" s="11">
        <v>0.7673031118835002</v>
      </c>
      <c r="B103" s="11">
        <v>0.25910757782595895</v>
      </c>
    </row>
    <row r="104" spans="1:2">
      <c r="A104" s="11">
        <v>0.74945885346760488</v>
      </c>
      <c r="B104" s="11">
        <v>0.25910757782595895</v>
      </c>
    </row>
    <row r="105" spans="1:2">
      <c r="A105" s="11">
        <v>0.48179497722917458</v>
      </c>
      <c r="B105" s="11">
        <v>0.25910757782595895</v>
      </c>
    </row>
    <row r="106" spans="1:2">
      <c r="A106" s="11">
        <v>0.44610646039738383</v>
      </c>
      <c r="B106" s="11">
        <v>0.24356112315640141</v>
      </c>
    </row>
    <row r="107" spans="1:2">
      <c r="A107" s="11">
        <v>0.33904090990201174</v>
      </c>
      <c r="B107" s="11">
        <v>0.23578789582162266</v>
      </c>
    </row>
    <row r="108" spans="1:2">
      <c r="A108" s="11">
        <v>4.2826220198148848</v>
      </c>
      <c r="B108" s="11">
        <v>0.23319682004336306</v>
      </c>
    </row>
    <row r="109" spans="1:2">
      <c r="A109" s="11">
        <v>2.6766387623843033</v>
      </c>
      <c r="B109" s="11">
        <v>0.23319682004336306</v>
      </c>
    </row>
    <row r="110" spans="1:2">
      <c r="A110" s="11">
        <v>2.3197535940663956</v>
      </c>
      <c r="B110" s="11">
        <v>0.23060574426510347</v>
      </c>
    </row>
    <row r="111" spans="1:2">
      <c r="A111" s="11">
        <v>1.962868425748489</v>
      </c>
      <c r="B111" s="11">
        <v>0.22283251693032471</v>
      </c>
    </row>
    <row r="112" spans="1:2">
      <c r="A112" s="11">
        <v>1.962868425748489</v>
      </c>
      <c r="B112" s="11">
        <v>0.20728606226076718</v>
      </c>
    </row>
    <row r="113" spans="1:2">
      <c r="A113" s="11">
        <v>1.6238275158464772</v>
      </c>
      <c r="B113" s="11">
        <v>0.1995128349259884</v>
      </c>
    </row>
    <row r="114" spans="1:2">
      <c r="A114" s="11">
        <v>1.4810734485193144</v>
      </c>
      <c r="B114" s="11">
        <v>0.19433068336946921</v>
      </c>
    </row>
    <row r="115" spans="1:2">
      <c r="A115" s="11">
        <v>1.4453849316875236</v>
      </c>
      <c r="B115" s="11">
        <v>0.18137530447817127</v>
      </c>
    </row>
    <row r="116" spans="1:2">
      <c r="A116" s="11">
        <v>1.2669423475285702</v>
      </c>
      <c r="B116" s="11">
        <v>0.17360207714339251</v>
      </c>
    </row>
    <row r="117" spans="1:2">
      <c r="A117" s="11">
        <v>1.2490980891126748</v>
      </c>
      <c r="B117" s="11">
        <v>0.1658288498086137</v>
      </c>
    </row>
    <row r="118" spans="1:2">
      <c r="A118" s="11">
        <v>1.213409572280884</v>
      </c>
      <c r="B118" s="11">
        <v>0.16323777403035414</v>
      </c>
    </row>
    <row r="119" spans="1:2">
      <c r="A119" s="11">
        <v>1.1598767970331978</v>
      </c>
      <c r="B119" s="11">
        <v>0.15287347091731579</v>
      </c>
    </row>
    <row r="120" spans="1:2">
      <c r="A120" s="11">
        <v>0.94574569604245373</v>
      </c>
      <c r="B120" s="11">
        <v>0.13214486469123907</v>
      </c>
    </row>
    <row r="121" spans="1:2">
      <c r="A121" s="11">
        <v>0.94574569604245373</v>
      </c>
      <c r="B121" s="11">
        <v>9.5869803795604808E-2</v>
      </c>
    </row>
    <row r="122" spans="1:2">
      <c r="A122" s="11">
        <v>0.87436866237887234</v>
      </c>
      <c r="B122" s="11">
        <v>9.8719987151690365</v>
      </c>
    </row>
    <row r="123" spans="1:2">
      <c r="A123" s="11">
        <v>0.87436866237887234</v>
      </c>
      <c r="B123" s="11">
        <v>9.0946759816911591</v>
      </c>
    </row>
    <row r="124" spans="1:2">
      <c r="A124" s="11">
        <v>0.78514737029939563</v>
      </c>
      <c r="B124" s="11">
        <v>3.8088813940415966</v>
      </c>
    </row>
    <row r="125" spans="1:2">
      <c r="A125" s="11">
        <v>0.7673031118835002</v>
      </c>
      <c r="B125" s="11">
        <v>2.7206295671725691</v>
      </c>
    </row>
    <row r="126" spans="1:2">
      <c r="A126" s="11">
        <v>0.73161459505170956</v>
      </c>
      <c r="B126" s="11">
        <v>2.5392542626943979</v>
      </c>
    </row>
    <row r="127" spans="1:2">
      <c r="A127" s="11">
        <v>0.37472942673380244</v>
      </c>
      <c r="B127" s="11">
        <v>2.0210391070424798</v>
      </c>
    </row>
    <row r="128" spans="1:2">
      <c r="A128" s="11">
        <v>0.37472942673380244</v>
      </c>
      <c r="B128" s="11">
        <v>1.8655745603469045</v>
      </c>
    </row>
    <row r="129" spans="1:2">
      <c r="A129" s="11">
        <v>0.33904090990201174</v>
      </c>
      <c r="B129" s="11">
        <v>1.6064669825209454</v>
      </c>
    </row>
    <row r="130" spans="1:2">
      <c r="A130" s="11">
        <v>0.14275406732716281</v>
      </c>
      <c r="B130" s="11">
        <v>1.1918948579994113</v>
      </c>
    </row>
    <row r="131" spans="1:2">
      <c r="A131" s="11">
        <v>0.1159876797033198</v>
      </c>
      <c r="B131" s="11">
        <v>0.8550550068256646</v>
      </c>
    </row>
    <row r="132" spans="1:2">
      <c r="A132" s="11">
        <v>0.11241882802014073</v>
      </c>
      <c r="B132" s="11">
        <v>0.80323349126047272</v>
      </c>
    </row>
    <row r="133" spans="1:2">
      <c r="A133" s="11">
        <v>9.6358995445834913E-2</v>
      </c>
      <c r="B133" s="11">
        <v>0.75141197569528095</v>
      </c>
    </row>
    <row r="134" spans="1:2">
      <c r="A134" s="11">
        <v>9.1005717921066306E-2</v>
      </c>
      <c r="B134" s="11">
        <v>0.75141197569528095</v>
      </c>
    </row>
    <row r="135" spans="1:2">
      <c r="A135" s="11">
        <v>7.8514737029939552E-2</v>
      </c>
      <c r="B135" s="11">
        <v>0.64776894456489742</v>
      </c>
    </row>
    <row r="136" spans="1:2">
      <c r="A136" s="11">
        <v>15.167619653511052</v>
      </c>
      <c r="B136" s="11">
        <v>0.64776894456489742</v>
      </c>
    </row>
    <row r="137" spans="1:2">
      <c r="A137" s="11">
        <v>3.5688516831790706</v>
      </c>
      <c r="B137" s="11">
        <v>0.64776894456489742</v>
      </c>
    </row>
    <row r="138" spans="1:2">
      <c r="A138" s="11">
        <v>2.6766387623843033</v>
      </c>
      <c r="B138" s="11">
        <v>0.59594742899970565</v>
      </c>
    </row>
    <row r="139" spans="1:2">
      <c r="A139" s="11">
        <v>2.6766387623843033</v>
      </c>
      <c r="B139" s="11">
        <v>0.59594742899970565</v>
      </c>
    </row>
    <row r="140" spans="1:2">
      <c r="A140" s="11">
        <v>2.6766387623843033</v>
      </c>
      <c r="B140" s="11">
        <v>0.54412591343451377</v>
      </c>
    </row>
    <row r="141" spans="1:2">
      <c r="A141" s="11">
        <v>2.6766387623843033</v>
      </c>
      <c r="B141" s="11">
        <v>0.54412591343451377</v>
      </c>
    </row>
    <row r="142" spans="1:2">
      <c r="A142" s="11">
        <v>2.1413110099074424</v>
      </c>
      <c r="B142" s="11">
        <v>0.46639364008672612</v>
      </c>
    </row>
    <row r="143" spans="1:2">
      <c r="A143" s="11">
        <v>1.6059832574305819</v>
      </c>
      <c r="B143" s="11">
        <v>0.44048288230413024</v>
      </c>
    </row>
    <row r="144" spans="1:2">
      <c r="A144" s="11">
        <v>1.4989177069352098</v>
      </c>
      <c r="B144" s="11">
        <v>0.38866136673893842</v>
      </c>
    </row>
    <row r="145" spans="1:2">
      <c r="A145" s="11">
        <v>1.3740078980239423</v>
      </c>
      <c r="B145" s="11">
        <v>0.31092909339115077</v>
      </c>
    </row>
    <row r="146" spans="1:2">
      <c r="A146" s="11">
        <v>1.3204751227762561</v>
      </c>
      <c r="B146" s="11">
        <v>0.246152198934661</v>
      </c>
    </row>
    <row r="147" spans="1:2">
      <c r="A147" s="11">
        <v>1.3026308643603608</v>
      </c>
      <c r="B147" s="11">
        <v>0.17101100136513292</v>
      </c>
    </row>
    <row r="148" spans="1:2">
      <c r="A148" s="11">
        <v>1.2847866059444655</v>
      </c>
      <c r="B148" s="11">
        <v>0.15805562247383495</v>
      </c>
    </row>
    <row r="149" spans="1:2">
      <c r="A149" s="11">
        <v>1.2669423475285702</v>
      </c>
      <c r="B149" s="11">
        <v>0.14250916780427741</v>
      </c>
    </row>
    <row r="150" spans="1:2">
      <c r="A150" s="11">
        <v>1.1598767970331978</v>
      </c>
      <c r="B150" s="11">
        <v>0.12696271313471988</v>
      </c>
    </row>
    <row r="151" spans="1:2">
      <c r="A151" s="11">
        <v>1.0706555049537212</v>
      </c>
      <c r="B151" s="11">
        <v>0.10623410690864317</v>
      </c>
    </row>
    <row r="152" spans="1:2">
      <c r="A152" s="11">
        <v>0.91005717921066309</v>
      </c>
      <c r="B152" s="11">
        <v>0.10623410690864317</v>
      </c>
    </row>
    <row r="153" spans="1:2">
      <c r="A153" s="11">
        <v>0.87436866237887234</v>
      </c>
      <c r="B153" s="11">
        <v>0.10364303113038359</v>
      </c>
    </row>
    <row r="154" spans="1:2">
      <c r="A154" s="11">
        <v>0.85652440396297702</v>
      </c>
      <c r="B154" s="11">
        <v>9.3019620439519262</v>
      </c>
    </row>
    <row r="155" spans="1:2">
      <c r="A155" s="11">
        <v>0.7673031118835002</v>
      </c>
      <c r="B155" s="11">
        <v>6.788618539040125</v>
      </c>
    </row>
    <row r="156" spans="1:2">
      <c r="A156" s="11">
        <v>0.74945885346760488</v>
      </c>
      <c r="B156" s="11">
        <v>6.5554217189967616</v>
      </c>
    </row>
    <row r="157" spans="1:2">
      <c r="A157" s="11">
        <v>0.62454904455633742</v>
      </c>
      <c r="B157" s="11">
        <v>5.4671698921277336</v>
      </c>
    </row>
    <row r="158" spans="1:2">
      <c r="A158" s="11">
        <v>0.5353277524768606</v>
      </c>
      <c r="B158" s="11">
        <v>4.7675794319976452</v>
      </c>
    </row>
    <row r="159" spans="1:2">
      <c r="A159" s="11">
        <v>0.35688516831790706</v>
      </c>
      <c r="B159" s="11">
        <v>4.2493642763457267</v>
      </c>
    </row>
    <row r="160" spans="1:2">
      <c r="A160" s="11">
        <v>0.18022701000054309</v>
      </c>
      <c r="B160" s="11">
        <v>3.9384351829545761</v>
      </c>
    </row>
    <row r="161" spans="1:2">
      <c r="A161" s="11">
        <v>0.10349669881219305</v>
      </c>
      <c r="B161" s="11">
        <v>3.6534168473460213</v>
      </c>
    </row>
    <row r="162" spans="1:2">
      <c r="A162" s="11">
        <v>8.9221292079476766E-2</v>
      </c>
      <c r="B162" s="11">
        <v>2.9279156294333362</v>
      </c>
    </row>
    <row r="163" spans="1:2">
      <c r="A163" s="11">
        <v>5.7101626930865131E-2</v>
      </c>
      <c r="B163" s="11">
        <v>2.2283251693032469</v>
      </c>
    </row>
    <row r="164" spans="1:2">
      <c r="A164" s="11">
        <v>4.996392356450699E-2</v>
      </c>
      <c r="B164" s="11">
        <v>2.202414411520651</v>
      </c>
    </row>
    <row r="165" spans="1:2">
      <c r="A165" s="11">
        <v>4.6395071881327923E-2</v>
      </c>
      <c r="B165" s="11">
        <v>1.6323777403035413</v>
      </c>
    </row>
    <row r="166" spans="1:2">
      <c r="A166" s="11">
        <v>4.282622019814885E-2</v>
      </c>
      <c r="B166" s="11">
        <v>1.5546454669557537</v>
      </c>
    </row>
    <row r="167" spans="1:2">
      <c r="A167" s="11">
        <v>4.1041794356559316E-2</v>
      </c>
      <c r="B167" s="11">
        <v>1.3732701624775825</v>
      </c>
    </row>
    <row r="168" spans="1:2">
      <c r="A168" s="11">
        <v>2.4981961782253495E-2</v>
      </c>
      <c r="B168" s="11">
        <v>1.269627131347199</v>
      </c>
    </row>
    <row r="169" spans="1:2">
      <c r="A169" s="11">
        <v>5.8886052772454667</v>
      </c>
      <c r="B169" s="11">
        <v>1.269627131347199</v>
      </c>
    </row>
    <row r="170" spans="1:2">
      <c r="A170" s="11">
        <v>2.6766387623843033</v>
      </c>
      <c r="B170" s="11">
        <v>1.0364303113038358</v>
      </c>
    </row>
    <row r="171" spans="1:2">
      <c r="A171" s="11">
        <v>2.4981961782253497</v>
      </c>
      <c r="B171" s="11">
        <v>0.98460879573864402</v>
      </c>
    </row>
    <row r="172" spans="1:2">
      <c r="A172" s="11">
        <v>2.4981961782253497</v>
      </c>
      <c r="B172" s="11">
        <v>0.95869803795604813</v>
      </c>
    </row>
    <row r="173" spans="1:2">
      <c r="A173" s="11">
        <v>2.4981961782253497</v>
      </c>
      <c r="B173" s="11">
        <v>0.95869803795604813</v>
      </c>
    </row>
    <row r="174" spans="1:2">
      <c r="A174" s="11">
        <v>2.3197535940663956</v>
      </c>
      <c r="B174" s="11">
        <v>0.82914424904306872</v>
      </c>
    </row>
    <row r="175" spans="1:2">
      <c r="A175" s="11">
        <v>1.6952045495100587</v>
      </c>
      <c r="B175" s="11">
        <v>0.80323349126047272</v>
      </c>
    </row>
    <row r="176" spans="1:2">
      <c r="A176" s="11">
        <v>1.6952045495100587</v>
      </c>
      <c r="B176" s="11">
        <v>0.77732273347787684</v>
      </c>
    </row>
    <row r="177" spans="1:2">
      <c r="A177" s="11">
        <v>1.5881389990146866</v>
      </c>
      <c r="B177" s="11">
        <v>0.75141197569528095</v>
      </c>
    </row>
    <row r="178" spans="1:2">
      <c r="A178" s="11">
        <v>1.4632291901034191</v>
      </c>
      <c r="B178" s="11">
        <v>0.69959046013008919</v>
      </c>
    </row>
    <row r="179" spans="1:2">
      <c r="A179" s="11">
        <v>1.4632291901034191</v>
      </c>
      <c r="B179" s="11">
        <v>0.69959046013008919</v>
      </c>
    </row>
    <row r="180" spans="1:2">
      <c r="A180" s="11">
        <v>1.4275406732716283</v>
      </c>
      <c r="B180" s="11">
        <v>0.67367970234749319</v>
      </c>
    </row>
    <row r="181" spans="1:2">
      <c r="A181" s="11">
        <v>1.4275406732716283</v>
      </c>
      <c r="B181" s="11">
        <v>0.67367970234749319</v>
      </c>
    </row>
    <row r="182" spans="1:2">
      <c r="A182" s="11">
        <v>1.2669423475285702</v>
      </c>
      <c r="B182" s="11">
        <v>0.59594742899970565</v>
      </c>
    </row>
    <row r="183" spans="1:2">
      <c r="A183" s="11">
        <v>1.2312538306967795</v>
      </c>
      <c r="B183" s="11">
        <v>0.54412591343451377</v>
      </c>
    </row>
    <row r="184" spans="1:2">
      <c r="A184" s="11">
        <v>1.1241882802014074</v>
      </c>
      <c r="B184" s="11">
        <v>0.54412591343451377</v>
      </c>
    </row>
    <row r="185" spans="1:2">
      <c r="A185" s="11">
        <v>1.1063440217855121</v>
      </c>
      <c r="B185" s="11">
        <v>0.51821515565191789</v>
      </c>
    </row>
    <row r="186" spans="1:2">
      <c r="A186" s="11">
        <v>1.0884997633696165</v>
      </c>
      <c r="B186" s="11">
        <v>0.49230439786932201</v>
      </c>
    </row>
    <row r="187" spans="1:2">
      <c r="A187" s="11">
        <v>0.96358995445834916</v>
      </c>
      <c r="B187" s="11">
        <v>0.49230439786932201</v>
      </c>
    </row>
    <row r="188" spans="1:2">
      <c r="A188" s="11">
        <v>0.91005717921066309</v>
      </c>
      <c r="B188" s="11">
        <v>0.46639364008672612</v>
      </c>
    </row>
    <row r="189" spans="1:2">
      <c r="A189" s="11">
        <v>0.91005717921066309</v>
      </c>
      <c r="B189" s="11">
        <v>0.44048288230413024</v>
      </c>
    </row>
    <row r="190" spans="1:2">
      <c r="A190" s="11">
        <v>0.89221292079476766</v>
      </c>
      <c r="B190" s="11">
        <v>0.44048288230413024</v>
      </c>
    </row>
    <row r="191" spans="1:2">
      <c r="A191" s="11">
        <v>0.89221292079476766</v>
      </c>
      <c r="B191" s="11">
        <v>0.41457212452153436</v>
      </c>
    </row>
    <row r="192" spans="1:2">
      <c r="A192" s="11">
        <v>0.80299162871529095</v>
      </c>
      <c r="B192" s="11">
        <v>0.41457212452153436</v>
      </c>
    </row>
    <row r="193" spans="1:2">
      <c r="A193" s="11">
        <v>0.78514737029939563</v>
      </c>
      <c r="B193" s="11">
        <v>0.41457212452153436</v>
      </c>
    </row>
    <row r="194" spans="1:2">
      <c r="A194" s="11">
        <v>0.62454904455633742</v>
      </c>
      <c r="B194" s="11">
        <v>0.38866136673893842</v>
      </c>
    </row>
    <row r="195" spans="1:2">
      <c r="A195" s="11">
        <v>0.5353277524768606</v>
      </c>
      <c r="B195" s="11">
        <v>0.3368398511737466</v>
      </c>
    </row>
    <row r="196" spans="1:2">
      <c r="A196" s="11">
        <v>0.5353277524768606</v>
      </c>
      <c r="B196" s="11">
        <v>0.31092909339115077</v>
      </c>
    </row>
    <row r="197" spans="1:2">
      <c r="A197" s="11">
        <v>0.46395071881327921</v>
      </c>
      <c r="B197" s="11">
        <v>0.28501833560855483</v>
      </c>
    </row>
    <row r="198" spans="1:2">
      <c r="A198" s="11">
        <v>0.39257368514969782</v>
      </c>
      <c r="B198" s="11">
        <v>0.25910757782595895</v>
      </c>
    </row>
    <row r="199" spans="1:2">
      <c r="A199" s="11">
        <v>0.39257368514969782</v>
      </c>
      <c r="B199" s="11">
        <v>0.246152198934661</v>
      </c>
    </row>
    <row r="200" spans="1:2">
      <c r="A200" s="11">
        <v>0.19628684257484891</v>
      </c>
      <c r="B200" s="11">
        <v>0.23319682004336306</v>
      </c>
    </row>
    <row r="201" spans="1:2">
      <c r="A201" s="11">
        <v>0.15346062237670005</v>
      </c>
      <c r="B201" s="11">
        <v>0.22542359270858428</v>
      </c>
    </row>
    <row r="202" spans="1:2">
      <c r="A202" s="11">
        <v>7.4945885346760485E-2</v>
      </c>
      <c r="B202" s="11">
        <v>0.22024144115206512</v>
      </c>
    </row>
    <row r="203" spans="1:2">
      <c r="A203" s="11">
        <v>5.1748349406096524E-2</v>
      </c>
      <c r="B203" s="11">
        <v>0.19433068336946921</v>
      </c>
    </row>
    <row r="204" spans="1:2">
      <c r="A204" s="11">
        <v>4.282622019814885E-2</v>
      </c>
      <c r="B204" s="11">
        <v>0.18137530447817127</v>
      </c>
    </row>
    <row r="205" spans="1:2">
      <c r="A205" s="11">
        <v>2.6766387623843033</v>
      </c>
      <c r="B205" s="11">
        <v>0.16323777403035414</v>
      </c>
    </row>
    <row r="206" spans="1:2">
      <c r="A206" s="11">
        <v>2.4981961782253497</v>
      </c>
      <c r="B206" s="11">
        <v>0.12955378891297947</v>
      </c>
    </row>
    <row r="207" spans="1:2">
      <c r="A207" s="11">
        <v>2.3197535940663956</v>
      </c>
      <c r="B207" s="11">
        <v>0.11659841002168153</v>
      </c>
    </row>
    <row r="208" spans="1:2">
      <c r="A208" s="11">
        <v>1.962868425748489</v>
      </c>
      <c r="B208" s="11">
        <v>0.10623410690864317</v>
      </c>
    </row>
    <row r="209" spans="1:2">
      <c r="A209" s="11">
        <v>1.6952045495100587</v>
      </c>
      <c r="B209" s="11">
        <v>9.0687652239085634E-2</v>
      </c>
    </row>
    <row r="210" spans="1:2">
      <c r="A210" s="11">
        <v>1.4275406732716283</v>
      </c>
      <c r="B210" s="11">
        <v>6.5554217189967616</v>
      </c>
    </row>
    <row r="211" spans="1:2">
      <c r="A211" s="11">
        <v>1.3204751227762561</v>
      </c>
      <c r="B211" s="11">
        <v>2.7724510827377609</v>
      </c>
    </row>
    <row r="212" spans="1:2">
      <c r="A212" s="11">
        <v>1.3026308643603608</v>
      </c>
      <c r="B212" s="11">
        <v>1.3473594046949864</v>
      </c>
    </row>
    <row r="213" spans="1:2">
      <c r="A213" s="11">
        <v>1.3026308643603608</v>
      </c>
      <c r="B213" s="11">
        <v>1.1659841002168152</v>
      </c>
    </row>
    <row r="214" spans="1:2">
      <c r="A214" s="11">
        <v>1.2312538306967795</v>
      </c>
      <c r="B214" s="11">
        <v>1.0105195535212399</v>
      </c>
    </row>
    <row r="215" spans="1:2">
      <c r="A215" s="11">
        <v>1.1955653138649887</v>
      </c>
      <c r="B215" s="11">
        <v>0.98460879573864402</v>
      </c>
    </row>
    <row r="216" spans="1:2">
      <c r="A216" s="11">
        <v>1.1777210554490933</v>
      </c>
      <c r="B216" s="11">
        <v>0.95869803795604813</v>
      </c>
    </row>
    <row r="217" spans="1:2">
      <c r="A217" s="11">
        <v>1.1420325386173025</v>
      </c>
      <c r="B217" s="11">
        <v>0.8550550068256646</v>
      </c>
    </row>
    <row r="218" spans="1:2">
      <c r="A218" s="11">
        <v>1.0706555049537212</v>
      </c>
      <c r="B218" s="11">
        <v>0.8550550068256646</v>
      </c>
    </row>
    <row r="219" spans="1:2">
      <c r="A219" s="11">
        <v>0.91005717921066309</v>
      </c>
      <c r="B219" s="11">
        <v>0.77732273347787684</v>
      </c>
    </row>
    <row r="220" spans="1:2">
      <c r="A220" s="11">
        <v>0.71377033663581413</v>
      </c>
      <c r="B220" s="11">
        <v>0.69959046013008919</v>
      </c>
    </row>
    <row r="221" spans="1:2">
      <c r="A221" s="11">
        <v>0.67808181980402349</v>
      </c>
      <c r="B221" s="11">
        <v>0.62185818678230154</v>
      </c>
    </row>
    <row r="222" spans="1:2">
      <c r="A222" s="11">
        <v>0.60670478614044199</v>
      </c>
      <c r="B222" s="11">
        <v>0.62185818678230154</v>
      </c>
    </row>
    <row r="223" spans="1:2">
      <c r="A223" s="11">
        <v>0.60670478614044199</v>
      </c>
      <c r="B223" s="11">
        <v>0.59594742899970565</v>
      </c>
    </row>
    <row r="224" spans="1:2">
      <c r="A224" s="11">
        <v>0.57101626930865124</v>
      </c>
      <c r="B224" s="11">
        <v>0.57003667121710966</v>
      </c>
    </row>
    <row r="225" spans="1:2">
      <c r="A225" s="11">
        <v>0.57101626930865124</v>
      </c>
      <c r="B225" s="11">
        <v>0.49230439786932201</v>
      </c>
    </row>
    <row r="226" spans="1:2">
      <c r="A226" s="11">
        <v>0.55317201089275603</v>
      </c>
      <c r="B226" s="11">
        <v>0.46639364008672612</v>
      </c>
    </row>
    <row r="227" spans="1:2">
      <c r="A227" s="11">
        <v>0.51748349406096528</v>
      </c>
      <c r="B227" s="11">
        <v>0.44048288230413024</v>
      </c>
    </row>
    <row r="228" spans="1:2">
      <c r="A228" s="11">
        <v>0.48179497722917458</v>
      </c>
      <c r="B228" s="11">
        <v>0.41457212452153436</v>
      </c>
    </row>
    <row r="229" spans="1:2">
      <c r="A229" s="11">
        <v>0.44610646039738383</v>
      </c>
      <c r="B229" s="11">
        <v>0.36275060895634254</v>
      </c>
    </row>
    <row r="230" spans="1:2">
      <c r="A230" s="11">
        <v>0.28550813465432562</v>
      </c>
      <c r="B230" s="11">
        <v>0.36275060895634254</v>
      </c>
    </row>
    <row r="231" spans="1:2">
      <c r="A231" s="11">
        <v>0.19628684257484891</v>
      </c>
      <c r="B231" s="11">
        <v>0.36275060895634254</v>
      </c>
    </row>
    <row r="232" spans="1:2">
      <c r="A232" s="11">
        <v>0.14632291901034192</v>
      </c>
      <c r="B232" s="11">
        <v>0.3368398511737466</v>
      </c>
    </row>
    <row r="233" spans="1:2">
      <c r="A233" s="11">
        <v>4.4610646039738383E-2</v>
      </c>
      <c r="B233" s="11">
        <v>0.31092909339115077</v>
      </c>
    </row>
    <row r="234" spans="1:2">
      <c r="A234" s="11">
        <v>4.4610646039738383E-2</v>
      </c>
      <c r="B234" s="11">
        <v>0.31092909339115077</v>
      </c>
    </row>
    <row r="235" spans="1:2">
      <c r="A235" s="11">
        <v>3.9257368514969776E-2</v>
      </c>
      <c r="B235" s="11">
        <v>0.31092909339115077</v>
      </c>
    </row>
    <row r="236" spans="1:2">
      <c r="A236" s="11">
        <v>2.1413110099074425E-2</v>
      </c>
      <c r="B236" s="11">
        <v>0.25910757782595895</v>
      </c>
    </row>
    <row r="237" spans="1:2">
      <c r="A237" s="11">
        <v>2.3197535940663956</v>
      </c>
      <c r="B237" s="11">
        <v>0.25910757782595895</v>
      </c>
    </row>
    <row r="238" spans="1:2">
      <c r="A238" s="11">
        <v>2.1413110099074424</v>
      </c>
      <c r="B238" s="11">
        <v>0.23319682004336306</v>
      </c>
    </row>
    <row r="239" spans="1:2">
      <c r="A239" s="11">
        <v>1.962868425748489</v>
      </c>
      <c r="B239" s="11">
        <v>0.22024144115206512</v>
      </c>
    </row>
    <row r="240" spans="1:2">
      <c r="A240" s="11">
        <v>1.6059832574305819</v>
      </c>
      <c r="B240" s="11">
        <v>0.21765036537380553</v>
      </c>
    </row>
    <row r="241" spans="1:2">
      <c r="A241" s="11">
        <v>1.6059832574305819</v>
      </c>
      <c r="B241" s="11">
        <v>0.18914853181295005</v>
      </c>
    </row>
    <row r="242" spans="1:2">
      <c r="A242" s="11">
        <v>1.5167619653511051</v>
      </c>
      <c r="B242" s="11">
        <v>0.17619315292165208</v>
      </c>
    </row>
    <row r="243" spans="1:2">
      <c r="A243" s="11">
        <v>1.2669423475285702</v>
      </c>
      <c r="B243" s="11">
        <v>0.1658288498086137</v>
      </c>
    </row>
    <row r="244" spans="1:2">
      <c r="A244" s="11">
        <v>1.2312538306967795</v>
      </c>
      <c r="B244" s="11">
        <v>0.16323777403035414</v>
      </c>
    </row>
    <row r="245" spans="1:2">
      <c r="A245" s="11">
        <v>1.1598767970331978</v>
      </c>
      <c r="B245" s="11">
        <v>0.16064669825209454</v>
      </c>
    </row>
    <row r="246" spans="1:2">
      <c r="A246" s="11">
        <v>1.1420325386173025</v>
      </c>
      <c r="B246" s="11">
        <v>0.15805562247383495</v>
      </c>
    </row>
    <row r="247" spans="1:2">
      <c r="A247" s="11">
        <v>1.0528112465378259</v>
      </c>
      <c r="B247" s="11">
        <v>0.15546454669557538</v>
      </c>
    </row>
    <row r="248" spans="1:2">
      <c r="A248" s="11">
        <v>0.98143421287424448</v>
      </c>
      <c r="B248" s="11">
        <v>0.1476913193607966</v>
      </c>
    </row>
    <row r="249" spans="1:2">
      <c r="A249" s="11">
        <v>0.92790143762655841</v>
      </c>
      <c r="B249" s="11">
        <v>0.13214486469123907</v>
      </c>
    </row>
    <row r="250" spans="1:2">
      <c r="A250" s="11">
        <v>0.91005717921066309</v>
      </c>
      <c r="B250" s="11">
        <v>0.11659841002168153</v>
      </c>
    </row>
    <row r="251" spans="1:2">
      <c r="A251" s="11">
        <v>0.89221292079476766</v>
      </c>
      <c r="B251" s="11">
        <v>0.11400733424342194</v>
      </c>
    </row>
    <row r="252" spans="1:2">
      <c r="A252" s="11">
        <v>0.83868014554708159</v>
      </c>
      <c r="B252" s="11">
        <v>9.0687652239085634E-2</v>
      </c>
    </row>
    <row r="253" spans="1:2">
      <c r="A253" s="11">
        <v>0.80299162871529095</v>
      </c>
      <c r="B253" s="11">
        <v>6.8145292968227205</v>
      </c>
    </row>
    <row r="254" spans="1:2">
      <c r="A254" s="11">
        <v>0.74945885346760488</v>
      </c>
      <c r="B254" s="11">
        <v>4.8971332209106242</v>
      </c>
    </row>
    <row r="255" spans="1:2">
      <c r="A255" s="11">
        <v>0.73161459505170956</v>
      </c>
      <c r="B255" s="11">
        <v>4.0938997296501514</v>
      </c>
    </row>
    <row r="256" spans="1:2">
      <c r="A256" s="11">
        <v>0.62454904455633742</v>
      </c>
      <c r="B256" s="11">
        <v>3.6534168473460213</v>
      </c>
    </row>
    <row r="257" spans="1:2">
      <c r="A257" s="11">
        <v>0.62454904455633742</v>
      </c>
      <c r="B257" s="11">
        <v>2.9279156294333362</v>
      </c>
    </row>
    <row r="258" spans="1:2">
      <c r="A258" s="11">
        <v>0.58886052772454667</v>
      </c>
      <c r="B258" s="11">
        <v>2.7206295671725691</v>
      </c>
    </row>
    <row r="259" spans="1:2">
      <c r="A259" s="11">
        <v>0.39257368514969782</v>
      </c>
      <c r="B259" s="11">
        <v>2.513343504911802</v>
      </c>
    </row>
    <row r="260" spans="1:2">
      <c r="A260" s="11">
        <v>0.35688516831790706</v>
      </c>
      <c r="B260" s="11">
        <v>1.1918948579994113</v>
      </c>
    </row>
    <row r="261" spans="1:2">
      <c r="A261" s="11">
        <v>0.35688516831790706</v>
      </c>
      <c r="B261" s="11">
        <v>1.0364303113038358</v>
      </c>
    </row>
    <row r="262" spans="1:2">
      <c r="A262" s="11">
        <v>0.32119665148611637</v>
      </c>
      <c r="B262" s="11">
        <v>1.0105195535212399</v>
      </c>
    </row>
    <row r="263" spans="1:2">
      <c r="A263" s="11">
        <v>0.2676638762384303</v>
      </c>
      <c r="B263" s="11">
        <v>0.98460879573864402</v>
      </c>
    </row>
    <row r="264" spans="1:2">
      <c r="A264" s="11">
        <v>0.2676638762384303</v>
      </c>
      <c r="B264" s="11">
        <v>0.90687652239085637</v>
      </c>
    </row>
    <row r="265" spans="1:2">
      <c r="A265" s="11">
        <v>0.18558028752531169</v>
      </c>
      <c r="B265" s="11">
        <v>0.80323349126047272</v>
      </c>
    </row>
    <row r="266" spans="1:2">
      <c r="A266" s="11">
        <v>0.14989177069352097</v>
      </c>
      <c r="B266" s="11">
        <v>0.75141197569528095</v>
      </c>
    </row>
    <row r="267" spans="1:2">
      <c r="A267" s="11">
        <v>0.11955653138649887</v>
      </c>
      <c r="B267" s="11">
        <v>0.75141197569528095</v>
      </c>
    </row>
    <row r="268" spans="1:2">
      <c r="A268" s="11">
        <v>7.4945885346760485E-2</v>
      </c>
      <c r="B268" s="11">
        <v>0.72550121791268507</v>
      </c>
    </row>
    <row r="269" spans="1:2">
      <c r="A269" s="11">
        <v>4.6395071881327923E-2</v>
      </c>
      <c r="B269" s="11">
        <v>0.67367970234749319</v>
      </c>
    </row>
    <row r="270" spans="1:2">
      <c r="A270" s="11">
        <v>4.282622019814885E-2</v>
      </c>
      <c r="B270" s="11">
        <v>0.49230439786932201</v>
      </c>
    </row>
    <row r="271" spans="1:2">
      <c r="A271" s="11">
        <v>2.4981961782253495E-2</v>
      </c>
      <c r="B271" s="11">
        <v>0.49230439786932201</v>
      </c>
    </row>
    <row r="272" spans="1:2">
      <c r="A272" s="11">
        <v>2.4981961782253495E-2</v>
      </c>
      <c r="B272" s="11">
        <v>0.46639364008672612</v>
      </c>
    </row>
    <row r="273" spans="1:2">
      <c r="A273" s="11">
        <v>1.9628684257484888E-2</v>
      </c>
      <c r="B273" s="11">
        <v>0.44048288230413024</v>
      </c>
    </row>
    <row r="274" spans="1:2">
      <c r="A274" s="11">
        <v>1.9628684257484888E-2</v>
      </c>
      <c r="B274" s="11">
        <v>0.44048288230413024</v>
      </c>
    </row>
    <row r="275" spans="1:2">
      <c r="A275" s="11">
        <v>2.8550813465432565</v>
      </c>
      <c r="B275" s="11">
        <v>0.41457212452153436</v>
      </c>
    </row>
    <row r="276" spans="1:2">
      <c r="A276" s="11">
        <v>2.8550813465432565</v>
      </c>
      <c r="B276" s="11">
        <v>0.41457212452153436</v>
      </c>
    </row>
    <row r="277" spans="1:2">
      <c r="A277" s="11">
        <v>2.6766387623843033</v>
      </c>
      <c r="B277" s="11">
        <v>0.38866136673893842</v>
      </c>
    </row>
    <row r="278" spans="1:2">
      <c r="A278" s="11">
        <v>2.6766387623843033</v>
      </c>
      <c r="B278" s="11">
        <v>0.36275060895634254</v>
      </c>
    </row>
    <row r="279" spans="1:2">
      <c r="A279" s="11">
        <v>2.1413110099074424</v>
      </c>
      <c r="B279" s="11">
        <v>0.31092909339115077</v>
      </c>
    </row>
    <row r="280" spans="1:2">
      <c r="A280" s="11">
        <v>2.1413110099074424</v>
      </c>
      <c r="B280" s="11">
        <v>0.25910757782595895</v>
      </c>
    </row>
    <row r="281" spans="1:2">
      <c r="A281" s="11">
        <v>1.6952045495100587</v>
      </c>
      <c r="B281" s="11">
        <v>0.23319682004336306</v>
      </c>
    </row>
    <row r="282" spans="1:2">
      <c r="A282" s="11">
        <v>1.5167619653511051</v>
      </c>
      <c r="B282" s="11">
        <v>0.20987713803902674</v>
      </c>
    </row>
    <row r="283" spans="1:2">
      <c r="A283" s="11">
        <v>1.4275406732716283</v>
      </c>
      <c r="B283" s="11">
        <v>0.20210391070424799</v>
      </c>
    </row>
    <row r="284" spans="1:2">
      <c r="A284" s="11">
        <v>1.3918521564398376</v>
      </c>
      <c r="B284" s="11">
        <v>0.18137530447817127</v>
      </c>
    </row>
    <row r="285" spans="1:2">
      <c r="A285" s="11">
        <v>1.3204751227762561</v>
      </c>
      <c r="B285" s="11">
        <v>0.1684199255868733</v>
      </c>
    </row>
    <row r="286" spans="1:2">
      <c r="A286" s="11">
        <v>1.2669423475285702</v>
      </c>
      <c r="B286" s="11">
        <v>0.15805562247383495</v>
      </c>
    </row>
    <row r="287" spans="1:2">
      <c r="A287" s="11">
        <v>1.2312538306967795</v>
      </c>
      <c r="B287" s="11">
        <v>0.1502823951390562</v>
      </c>
    </row>
    <row r="288" spans="1:2">
      <c r="A288" s="11">
        <v>1.0884997633696165</v>
      </c>
      <c r="B288" s="11">
        <v>0.14250916780427741</v>
      </c>
    </row>
    <row r="289" spans="1:2">
      <c r="A289" s="11">
        <v>1.0706555049537212</v>
      </c>
      <c r="B289" s="11">
        <v>0.13732701624775825</v>
      </c>
    </row>
    <row r="290" spans="1:2">
      <c r="A290" s="11">
        <v>0.94574569604245373</v>
      </c>
      <c r="B290" s="11">
        <v>0.12696271313471988</v>
      </c>
    </row>
    <row r="291" spans="1:2">
      <c r="A291" s="11">
        <v>0.91005717921066309</v>
      </c>
      <c r="B291" s="11">
        <v>0.11918948579994113</v>
      </c>
    </row>
    <row r="292" spans="1:2">
      <c r="A292" s="11">
        <v>0.89221292079476766</v>
      </c>
      <c r="B292" s="11">
        <v>0.10623410690864317</v>
      </c>
    </row>
    <row r="293" spans="1:2">
      <c r="A293" s="11">
        <v>0.82083588713118627</v>
      </c>
      <c r="B293" s="11">
        <v>9.5869803795604808E-2</v>
      </c>
    </row>
    <row r="294" spans="1:2">
      <c r="A294" s="11">
        <v>0.80299162871529095</v>
      </c>
      <c r="B294" s="11">
        <v>8.809657646082604E-2</v>
      </c>
    </row>
    <row r="295" spans="1:2">
      <c r="A295" s="11">
        <v>0.73161459505170956</v>
      </c>
      <c r="B295" s="11">
        <v>7.5141197569528098E-2</v>
      </c>
    </row>
    <row r="296" spans="1:2">
      <c r="A296" s="11">
        <v>0.64239330297223274</v>
      </c>
      <c r="B296" s="11">
        <v>3.9384351829545761</v>
      </c>
    </row>
    <row r="297" spans="1:2">
      <c r="A297" s="11">
        <v>0.64239330297223274</v>
      </c>
      <c r="B297" s="11">
        <v>3.6534168473460213</v>
      </c>
    </row>
    <row r="298" spans="1:2">
      <c r="A298" s="11">
        <v>0.44610646039738383</v>
      </c>
      <c r="B298" s="11">
        <v>2.513343504911802</v>
      </c>
    </row>
    <row r="299" spans="1:2">
      <c r="A299" s="11">
        <v>0.41041794356559314</v>
      </c>
      <c r="B299" s="11">
        <v>2.1765036537380551</v>
      </c>
    </row>
    <row r="300" spans="1:2">
      <c r="A300" s="11">
        <v>0.37472942673380244</v>
      </c>
      <c r="B300" s="11">
        <v>2.1246821381728633</v>
      </c>
    </row>
    <row r="301" spans="1:2">
      <c r="A301" s="11">
        <v>0.30335239307022099</v>
      </c>
      <c r="B301" s="11">
        <v>2.1246821381728633</v>
      </c>
    </row>
    <row r="302" spans="1:2">
      <c r="A302" s="11">
        <v>0.30335239307022099</v>
      </c>
      <c r="B302" s="11">
        <v>2.0728606226076716</v>
      </c>
    </row>
    <row r="303" spans="1:2">
      <c r="A303" s="11">
        <v>0.1570294740598791</v>
      </c>
      <c r="B303" s="11">
        <v>1.969217591477288</v>
      </c>
    </row>
    <row r="304" spans="1:2">
      <c r="A304" s="11">
        <v>0.1570294740598791</v>
      </c>
      <c r="B304" s="11">
        <v>1.5028239513905619</v>
      </c>
    </row>
    <row r="305" spans="1:2">
      <c r="A305" s="11">
        <v>0.1356163639608047</v>
      </c>
      <c r="B305" s="11">
        <v>1.1141625846516234</v>
      </c>
    </row>
    <row r="306" spans="1:2">
      <c r="A306" s="11">
        <v>0.1356163639608047</v>
      </c>
      <c r="B306" s="11">
        <v>0.95869803795604813</v>
      </c>
    </row>
    <row r="307" spans="1:2">
      <c r="A307" s="11">
        <v>0.13383193811921515</v>
      </c>
      <c r="B307" s="11">
        <v>0.93278728017345225</v>
      </c>
    </row>
    <row r="308" spans="1:2">
      <c r="A308" s="11">
        <v>0.12134095722808841</v>
      </c>
      <c r="B308" s="11">
        <v>0.8550550068256646</v>
      </c>
    </row>
    <row r="309" spans="1:2">
      <c r="A309" s="11">
        <v>9.4574569604245373E-2</v>
      </c>
      <c r="B309" s="11">
        <v>0.72550121791268507</v>
      </c>
    </row>
    <row r="310" spans="1:2">
      <c r="A310" s="11">
        <v>8.9221292079476766E-2</v>
      </c>
      <c r="B310" s="11">
        <v>0.67367970234749319</v>
      </c>
    </row>
    <row r="311" spans="1:2">
      <c r="A311" s="11">
        <v>8.0299162871529092E-2</v>
      </c>
      <c r="B311" s="11">
        <v>0.67367970234749319</v>
      </c>
    </row>
    <row r="312" spans="1:2">
      <c r="A312" s="11">
        <v>6.9592607821991878E-2</v>
      </c>
      <c r="B312" s="11">
        <v>0.64776894456489742</v>
      </c>
    </row>
    <row r="313" spans="1:2">
      <c r="A313" s="11">
        <v>6.4239330297223271E-2</v>
      </c>
      <c r="B313" s="11">
        <v>0.64776894456489742</v>
      </c>
    </row>
    <row r="314" spans="1:2">
      <c r="A314" s="11">
        <v>4.4610646039738383E-2</v>
      </c>
      <c r="B314" s="11">
        <v>0.54412591343451377</v>
      </c>
    </row>
    <row r="315" spans="1:2">
      <c r="A315" s="11">
        <v>3.7472942673380243E-2</v>
      </c>
      <c r="B315" s="11">
        <v>0.51821515565191789</v>
      </c>
    </row>
    <row r="316" spans="1:2">
      <c r="A316" s="11">
        <v>3.7472942673380243E-2</v>
      </c>
      <c r="B316" s="11">
        <v>0.51821515565191789</v>
      </c>
    </row>
    <row r="317" spans="1:2">
      <c r="A317" s="11">
        <v>3.5688516831790702E-2</v>
      </c>
      <c r="B317" s="11">
        <v>0.49230439786932201</v>
      </c>
    </row>
    <row r="318" spans="1:2">
      <c r="A318" s="11">
        <v>3.2119665148611636E-2</v>
      </c>
      <c r="B318" s="11">
        <v>0.49230439786932201</v>
      </c>
    </row>
    <row r="319" spans="1:2">
      <c r="A319" s="11">
        <v>3.2119665148611636E-2</v>
      </c>
      <c r="B319" s="11">
        <v>0.49230439786932201</v>
      </c>
    </row>
    <row r="320" spans="1:2">
      <c r="A320" s="11">
        <v>1.9628684257484888E-2</v>
      </c>
      <c r="B320" s="11">
        <v>0.46639364008672612</v>
      </c>
    </row>
    <row r="321" spans="1:2">
      <c r="A321" s="11">
        <v>1.7844258415895351E-2</v>
      </c>
      <c r="B321" s="11">
        <v>0.44048288230413024</v>
      </c>
    </row>
    <row r="322" spans="1:2">
      <c r="A322" s="11">
        <v>1.7844258415895351E-2</v>
      </c>
      <c r="B322" s="11">
        <v>0.3368398511737466</v>
      </c>
    </row>
    <row r="323" spans="1:2">
      <c r="A323" s="11">
        <v>1.7844258415895353</v>
      </c>
      <c r="B323" s="11">
        <v>0.3368398511737466</v>
      </c>
    </row>
    <row r="324" spans="1:2">
      <c r="A324" s="11">
        <v>1.6059832574305819</v>
      </c>
      <c r="B324" s="11">
        <v>0.25910757782595895</v>
      </c>
    </row>
    <row r="325" spans="1:2">
      <c r="A325" s="11">
        <v>1.3383193811921517</v>
      </c>
      <c r="B325" s="11">
        <v>0.25910757782595895</v>
      </c>
    </row>
    <row r="326" spans="1:2">
      <c r="A326" s="11">
        <v>1.3026308643603608</v>
      </c>
      <c r="B326" s="11">
        <v>0.246152198934661</v>
      </c>
    </row>
    <row r="327" spans="1:2">
      <c r="A327" s="11">
        <v>1.2669423475285702</v>
      </c>
      <c r="B327" s="11">
        <v>0.23319682004336306</v>
      </c>
    </row>
    <row r="328" spans="1:2">
      <c r="A328" s="11">
        <v>1.2312538306967795</v>
      </c>
      <c r="B328" s="11">
        <v>0.22542359270858428</v>
      </c>
    </row>
    <row r="329" spans="1:2">
      <c r="A329" s="11">
        <v>1.1777210554490933</v>
      </c>
      <c r="B329" s="11">
        <v>0.19173960759120962</v>
      </c>
    </row>
    <row r="330" spans="1:2">
      <c r="A330" s="11">
        <v>0.98143421287424448</v>
      </c>
      <c r="B330" s="11">
        <v>0.18655745603469046</v>
      </c>
    </row>
    <row r="331" spans="1:2">
      <c r="A331" s="11">
        <v>0.98143421287424448</v>
      </c>
      <c r="B331" s="11">
        <v>0.18137530447817127</v>
      </c>
    </row>
    <row r="332" spans="1:2">
      <c r="A332" s="11">
        <v>0.82083588713118627</v>
      </c>
      <c r="B332" s="11">
        <v>0.1658288498086137</v>
      </c>
    </row>
    <row r="333" spans="1:2">
      <c r="A333" s="11">
        <v>0.80299162871529095</v>
      </c>
      <c r="B333" s="11">
        <v>0.15805562247383495</v>
      </c>
    </row>
    <row r="334" spans="1:2">
      <c r="A334" s="11">
        <v>0.7673031118835002</v>
      </c>
      <c r="B334" s="11">
        <v>0.13214486469123907</v>
      </c>
    </row>
    <row r="335" spans="1:2">
      <c r="A335" s="11">
        <v>0.55317201089275603</v>
      </c>
      <c r="B335" s="11">
        <v>0.12955378891297947</v>
      </c>
    </row>
    <row r="336" spans="1:2">
      <c r="A336" s="11">
        <v>0.44610646039738383</v>
      </c>
      <c r="B336" s="11">
        <v>0.11918948579994113</v>
      </c>
    </row>
    <row r="337" spans="1:2">
      <c r="A337" s="11">
        <v>0.41041794356559314</v>
      </c>
      <c r="B337" s="11">
        <v>0.11400733424342194</v>
      </c>
    </row>
    <row r="338" spans="1:2">
      <c r="A338" s="11">
        <v>0.41041794356559314</v>
      </c>
      <c r="B338" s="11">
        <v>0.11141625846516236</v>
      </c>
    </row>
    <row r="339" spans="1:2">
      <c r="A339" s="11">
        <v>0.32119665148611637</v>
      </c>
      <c r="B339" s="11">
        <v>5.9594742899970563E-2</v>
      </c>
    </row>
    <row r="340" spans="1:2">
      <c r="A340" s="11">
        <v>0.24981961782253495</v>
      </c>
      <c r="B340" s="11">
        <v>4.6639364008672608</v>
      </c>
    </row>
    <row r="341" spans="1:2">
      <c r="A341" s="11">
        <v>0.11241882802014073</v>
      </c>
      <c r="B341" s="11">
        <v>3.0315586605637197</v>
      </c>
    </row>
    <row r="342" spans="1:2">
      <c r="A342" s="11">
        <v>0.10884997633696165</v>
      </c>
      <c r="B342" s="11">
        <v>2.746540324955165</v>
      </c>
    </row>
    <row r="343" spans="1:2">
      <c r="A343" s="11">
        <v>9.1005717921066306E-2</v>
      </c>
      <c r="B343" s="11">
        <v>2.0987713803902674</v>
      </c>
    </row>
    <row r="344" spans="1:2">
      <c r="A344" s="11">
        <v>7.6730311188350026E-2</v>
      </c>
      <c r="B344" s="11">
        <v>1.3732701624775825</v>
      </c>
    </row>
    <row r="345" spans="1:2">
      <c r="A345" s="11">
        <v>6.6023756138812811E-2</v>
      </c>
      <c r="B345" s="11">
        <v>1.3473594046949864</v>
      </c>
    </row>
    <row r="346" spans="1:2">
      <c r="A346" s="11">
        <v>4.8179497722917457E-2</v>
      </c>
      <c r="B346" s="11">
        <v>0.82914424904306872</v>
      </c>
    </row>
    <row r="347" spans="1:2">
      <c r="A347" s="11">
        <v>4.6395071881327923E-2</v>
      </c>
      <c r="B347" s="11">
        <v>0.77732273347787684</v>
      </c>
    </row>
    <row r="348" spans="1:2">
      <c r="A348" s="11">
        <v>4.282622019814885E-2</v>
      </c>
      <c r="B348" s="11">
        <v>0.62185818678230154</v>
      </c>
    </row>
    <row r="349" spans="1:2">
      <c r="A349" s="11">
        <v>3.2119665148611636E-2</v>
      </c>
      <c r="B349" s="11">
        <v>0.54412591343451377</v>
      </c>
    </row>
    <row r="350" spans="1:2">
      <c r="A350" s="11">
        <v>3.2119665148611636E-2</v>
      </c>
      <c r="B350" s="11">
        <v>0.51821515565191789</v>
      </c>
    </row>
    <row r="351" spans="1:2">
      <c r="A351" s="11">
        <v>2.8550813465432565E-2</v>
      </c>
      <c r="B351" s="11">
        <v>0.49230439786932201</v>
      </c>
    </row>
    <row r="352" spans="1:2">
      <c r="A352" s="11">
        <v>2.8550813465432565E-2</v>
      </c>
      <c r="B352" s="11">
        <v>0.49230439786932201</v>
      </c>
    </row>
    <row r="353" spans="1:2">
      <c r="A353" s="11">
        <v>2.1413110099074425E-2</v>
      </c>
      <c r="B353" s="11">
        <v>0.44048288230413024</v>
      </c>
    </row>
    <row r="354" spans="1:2">
      <c r="A354" s="11">
        <v>1.7844258415895351E-2</v>
      </c>
      <c r="B354" s="11">
        <v>0.41457212452153436</v>
      </c>
    </row>
    <row r="355" spans="1:2">
      <c r="A355" s="11">
        <v>1.7844258415895351E-2</v>
      </c>
      <c r="B355" s="11">
        <v>0.38866136673893842</v>
      </c>
    </row>
    <row r="356" spans="1:2">
      <c r="A356" s="11">
        <v>1.7844258415895351E-2</v>
      </c>
      <c r="B356" s="11">
        <v>0.31092909339115077</v>
      </c>
    </row>
    <row r="357" spans="1:2">
      <c r="A357" s="11">
        <v>1.7844258415895351E-2</v>
      </c>
      <c r="B357" s="11">
        <v>0.25910757782595895</v>
      </c>
    </row>
    <row r="358" spans="1:2">
      <c r="A358" s="11">
        <v>1.7844258415895351E-2</v>
      </c>
      <c r="B358" s="11">
        <v>0.25910757782595895</v>
      </c>
    </row>
    <row r="359" spans="1:2">
      <c r="A359" s="11">
        <v>1.7844258415895353</v>
      </c>
      <c r="B359" s="11">
        <v>0.23060574426510347</v>
      </c>
    </row>
    <row r="360" spans="1:2">
      <c r="A360" s="11">
        <v>1.6059832574305819</v>
      </c>
      <c r="B360" s="11">
        <v>0.23060574426510347</v>
      </c>
    </row>
    <row r="361" spans="1:2">
      <c r="A361" s="11">
        <v>1.3383193811921517</v>
      </c>
      <c r="B361" s="11">
        <v>0.20728606226076718</v>
      </c>
    </row>
    <row r="362" spans="1:2">
      <c r="A362" s="11">
        <v>1.1420325386173025</v>
      </c>
      <c r="B362" s="11">
        <v>0.20728606226076718</v>
      </c>
    </row>
    <row r="363" spans="1:2">
      <c r="A363" s="11">
        <v>0.94574569604245373</v>
      </c>
      <c r="B363" s="11">
        <v>0.1969217591477288</v>
      </c>
    </row>
    <row r="364" spans="1:2">
      <c r="A364" s="11">
        <v>0.91005717921066309</v>
      </c>
      <c r="B364" s="11">
        <v>0.19433068336946921</v>
      </c>
    </row>
    <row r="365" spans="1:2">
      <c r="A365" s="11">
        <v>0.89221292079476766</v>
      </c>
      <c r="B365" s="11">
        <v>0.19433068336946921</v>
      </c>
    </row>
    <row r="366" spans="1:2">
      <c r="A366" s="11">
        <v>0.80299162871529095</v>
      </c>
      <c r="B366" s="11">
        <v>0.19173960759120962</v>
      </c>
    </row>
    <row r="367" spans="1:2">
      <c r="A367" s="11">
        <v>0.74945885346760488</v>
      </c>
      <c r="B367" s="11">
        <v>0.19173960759120962</v>
      </c>
    </row>
    <row r="368" spans="1:2">
      <c r="A368" s="11">
        <v>0.57101626930865124</v>
      </c>
      <c r="B368" s="11">
        <v>0.19173960759120962</v>
      </c>
    </row>
    <row r="369" spans="1:2">
      <c r="A369" s="11">
        <v>0.37472942673380244</v>
      </c>
      <c r="B369" s="11">
        <v>0.17101100136513292</v>
      </c>
    </row>
    <row r="370" spans="1:2">
      <c r="A370" s="11">
        <v>0.37472942673380244</v>
      </c>
      <c r="B370" s="11">
        <v>0.15805562247383495</v>
      </c>
    </row>
    <row r="371" spans="1:2">
      <c r="A371" s="11">
        <v>0.2676638762384303</v>
      </c>
      <c r="B371" s="11">
        <v>0.15546454669557538</v>
      </c>
    </row>
    <row r="372" spans="1:2">
      <c r="A372" s="11">
        <v>0.2319753594066396</v>
      </c>
      <c r="B372" s="11">
        <v>0.14250916780427741</v>
      </c>
    </row>
    <row r="373" spans="1:2">
      <c r="A373" s="11">
        <v>0.1570294740598791</v>
      </c>
      <c r="B373" s="11">
        <v>0.12696271313471988</v>
      </c>
    </row>
    <row r="374" spans="1:2">
      <c r="A374" s="11">
        <v>0.12490980891126748</v>
      </c>
      <c r="B374" s="11">
        <v>9.5869803795604808E-2</v>
      </c>
    </row>
    <row r="375" spans="1:2">
      <c r="A375" s="11">
        <v>0.10349669881219305</v>
      </c>
      <c r="B375" s="11">
        <v>8.0323349126047272E-2</v>
      </c>
    </row>
    <row r="376" spans="1:2">
      <c r="A376" s="11">
        <v>9.1005717921066306E-2</v>
      </c>
      <c r="B376" s="11">
        <v>8.0323349126047272E-2</v>
      </c>
    </row>
    <row r="377" spans="1:2">
      <c r="A377" s="11">
        <v>7.8514737029939552E-2</v>
      </c>
      <c r="B377" s="11">
        <v>7.4363874836050217</v>
      </c>
    </row>
    <row r="378" spans="1:2">
      <c r="A378" s="11">
        <v>4.996392356450699E-2</v>
      </c>
      <c r="B378" s="11">
        <v>4.2493642763457267</v>
      </c>
    </row>
    <row r="379" spans="1:2">
      <c r="A379" s="11">
        <v>4.8179497722917457E-2</v>
      </c>
      <c r="B379" s="11">
        <v>3.3165769961722749</v>
      </c>
    </row>
    <row r="380" spans="1:2">
      <c r="A380" s="11">
        <v>4.282622019814885E-2</v>
      </c>
      <c r="B380" s="11">
        <v>2.5910757782595897</v>
      </c>
    </row>
    <row r="381" spans="1:2">
      <c r="A381" s="11">
        <v>4.1041794356559316E-2</v>
      </c>
      <c r="B381" s="11">
        <v>2.1246821381728633</v>
      </c>
    </row>
    <row r="382" spans="1:2">
      <c r="A382" s="11">
        <v>3.3904090990201176E-2</v>
      </c>
      <c r="B382" s="11">
        <v>1.6323777403035413</v>
      </c>
    </row>
    <row r="383" spans="1:2">
      <c r="A383" s="11">
        <v>2.8550813465432565E-2</v>
      </c>
      <c r="B383" s="11">
        <v>1.4250916780427743</v>
      </c>
    </row>
    <row r="384" spans="1:2">
      <c r="A384" s="11">
        <v>2.4981961782253495E-2</v>
      </c>
      <c r="B384" s="11">
        <v>1.269627131347199</v>
      </c>
    </row>
    <row r="385" spans="1:2">
      <c r="A385" s="11">
        <v>2.3197535940663962E-2</v>
      </c>
      <c r="B385" s="11">
        <v>1.1659841002168152</v>
      </c>
    </row>
    <row r="386" spans="1:2">
      <c r="A386" s="11">
        <v>2.1413110099074425E-2</v>
      </c>
      <c r="B386" s="11">
        <v>0.95869803795604813</v>
      </c>
    </row>
    <row r="387" spans="1:2">
      <c r="A387" s="11">
        <v>2.1413110099074425E-2</v>
      </c>
      <c r="B387" s="11">
        <v>0.93278728017345225</v>
      </c>
    </row>
    <row r="388" spans="1:2">
      <c r="A388" s="11">
        <v>1.9628684257484888E-2</v>
      </c>
      <c r="B388" s="11">
        <v>0.88096576460826048</v>
      </c>
    </row>
    <row r="389" spans="1:2">
      <c r="A389" s="11">
        <v>1.9628684257484888E-2</v>
      </c>
      <c r="B389" s="11">
        <v>0.8550550068256646</v>
      </c>
    </row>
    <row r="390" spans="1:2">
      <c r="A390" s="11">
        <v>1.9628684257484888E-2</v>
      </c>
      <c r="B390" s="11">
        <v>0.8550550068256646</v>
      </c>
    </row>
    <row r="391" spans="1:2">
      <c r="A391" s="11">
        <v>1.7844258415895351E-2</v>
      </c>
      <c r="B391" s="11">
        <v>0.69959046013008919</v>
      </c>
    </row>
    <row r="392" spans="1:2">
      <c r="A392" s="11">
        <v>1.7844258415895351E-2</v>
      </c>
      <c r="B392" s="11">
        <v>0.67367970234749319</v>
      </c>
    </row>
    <row r="393" spans="1:2">
      <c r="A393" s="11">
        <v>1.7844258415895351E-2</v>
      </c>
      <c r="B393" s="11">
        <v>0.64776894456489742</v>
      </c>
    </row>
    <row r="394" spans="1:2">
      <c r="A394" s="11">
        <v>1.7844258415895351E-2</v>
      </c>
      <c r="B394" s="11">
        <v>0.62185818678230154</v>
      </c>
    </row>
    <row r="395" spans="1:2">
      <c r="A395" s="11">
        <v>1.4810734485193144</v>
      </c>
      <c r="B395" s="11">
        <v>0.62185818678230154</v>
      </c>
    </row>
    <row r="396" spans="1:2">
      <c r="A396" s="11">
        <v>1.4275406732716283</v>
      </c>
      <c r="B396" s="11">
        <v>0.62185818678230154</v>
      </c>
    </row>
    <row r="397" spans="1:2">
      <c r="A397" s="11">
        <v>0.83868014554708159</v>
      </c>
      <c r="B397" s="11">
        <v>0.62185818678230154</v>
      </c>
    </row>
    <row r="398" spans="1:2">
      <c r="A398" s="11">
        <v>0.51748349406096528</v>
      </c>
      <c r="B398" s="11">
        <v>0.59594742899970565</v>
      </c>
    </row>
    <row r="399" spans="1:2">
      <c r="A399" s="11">
        <v>0.48179497722917458</v>
      </c>
      <c r="B399" s="11">
        <v>0.51821515565191789</v>
      </c>
    </row>
    <row r="400" spans="1:2">
      <c r="A400" s="11">
        <v>0.37472942673380244</v>
      </c>
      <c r="B400" s="11">
        <v>0.51821515565191789</v>
      </c>
    </row>
    <row r="401" spans="1:2">
      <c r="A401" s="11">
        <v>0.17844258415895353</v>
      </c>
      <c r="B401" s="11">
        <v>0.49230439786932201</v>
      </c>
    </row>
    <row r="402" spans="1:2">
      <c r="A402" s="11">
        <v>0.12847866059444654</v>
      </c>
      <c r="B402" s="11">
        <v>0.46639364008672612</v>
      </c>
    </row>
    <row r="403" spans="1:2">
      <c r="A403" s="11">
        <v>0.10171227297060352</v>
      </c>
      <c r="B403" s="11">
        <v>0.44048288230413024</v>
      </c>
    </row>
    <row r="404" spans="1:2">
      <c r="A404" s="11">
        <v>9.6358995445834913E-2</v>
      </c>
      <c r="B404" s="11">
        <v>0.36275060895634254</v>
      </c>
    </row>
    <row r="405" spans="1:2">
      <c r="A405" s="11">
        <v>6.9592607821991878E-2</v>
      </c>
      <c r="B405" s="11">
        <v>0.36275060895634254</v>
      </c>
    </row>
    <row r="406" spans="1:2">
      <c r="A406" s="11">
        <v>6.6023756138812811E-2</v>
      </c>
      <c r="B406" s="11">
        <v>0.3368398511737466</v>
      </c>
    </row>
    <row r="407" spans="1:2">
      <c r="A407" s="11">
        <v>5.1748349406096524E-2</v>
      </c>
      <c r="B407" s="11">
        <v>0.3368398511737466</v>
      </c>
    </row>
    <row r="408" spans="1:2">
      <c r="A408" s="11">
        <v>4.6395071881327923E-2</v>
      </c>
      <c r="B408" s="11">
        <v>0.31092909339115077</v>
      </c>
    </row>
    <row r="409" spans="1:2">
      <c r="A409" s="11">
        <v>4.6395071881327923E-2</v>
      </c>
      <c r="B409" s="11">
        <v>0.31092909339115077</v>
      </c>
    </row>
    <row r="410" spans="1:2">
      <c r="A410" s="11">
        <v>4.4610646039738383E-2</v>
      </c>
      <c r="B410" s="11">
        <v>0.31092909339115077</v>
      </c>
    </row>
    <row r="411" spans="1:2">
      <c r="A411" s="11">
        <v>4.282622019814885E-2</v>
      </c>
      <c r="B411" s="11">
        <v>0.28501833560855483</v>
      </c>
    </row>
    <row r="412" spans="1:2">
      <c r="A412" s="11">
        <v>4.282622019814885E-2</v>
      </c>
      <c r="B412" s="11">
        <v>0.23578789582162266</v>
      </c>
    </row>
    <row r="413" spans="1:2">
      <c r="A413" s="11">
        <v>4.282622019814885E-2</v>
      </c>
      <c r="B413" s="11">
        <v>0.20987713803902674</v>
      </c>
    </row>
    <row r="414" spans="1:2">
      <c r="A414" s="11">
        <v>4.1041794356559316E-2</v>
      </c>
      <c r="B414" s="11">
        <v>0.19433068336946921</v>
      </c>
    </row>
    <row r="415" spans="1:2">
      <c r="A415" s="11">
        <v>3.7472942673380243E-2</v>
      </c>
      <c r="B415" s="11">
        <v>0.17878422869991167</v>
      </c>
    </row>
    <row r="416" spans="1:2">
      <c r="A416" s="11">
        <v>3.5688516831790702E-2</v>
      </c>
      <c r="B416" s="11">
        <v>0.1658288498086137</v>
      </c>
    </row>
    <row r="417" spans="1:2">
      <c r="A417" s="11">
        <v>3.3904090990201176E-2</v>
      </c>
      <c r="B417" s="11">
        <v>0.15287347091731579</v>
      </c>
    </row>
    <row r="418" spans="1:2">
      <c r="A418" s="11">
        <v>3.0335239307022102E-2</v>
      </c>
      <c r="B418" s="11">
        <v>0.14250916780427741</v>
      </c>
    </row>
    <row r="419" spans="1:2">
      <c r="A419" s="11">
        <v>2.4981961782253495E-2</v>
      </c>
      <c r="B419" s="11">
        <v>0.13732701624775825</v>
      </c>
    </row>
    <row r="420" spans="1:2">
      <c r="A420" s="11">
        <v>2.3197535940663962E-2</v>
      </c>
      <c r="B420" s="11">
        <v>0.13732701624775825</v>
      </c>
    </row>
    <row r="421" spans="1:2">
      <c r="A421" s="11">
        <v>2.3197535940663962E-2</v>
      </c>
      <c r="B421" s="11">
        <v>9.3278728017345228E-2</v>
      </c>
    </row>
    <row r="422" spans="1:2">
      <c r="A422" s="11">
        <v>2.3197535940663962E-2</v>
      </c>
      <c r="B422" s="11">
        <v>8.809657646082604E-2</v>
      </c>
    </row>
    <row r="423" spans="1:2">
      <c r="A423" s="11">
        <v>2.3197535940663962E-2</v>
      </c>
      <c r="B423" s="11">
        <v>8.0323349126047272E-2</v>
      </c>
    </row>
    <row r="424" spans="1:2">
      <c r="A424" s="11">
        <v>2.3197535940663962E-2</v>
      </c>
      <c r="B424" s="11">
        <v>7.7732273347787692E-2</v>
      </c>
    </row>
    <row r="425" spans="1:2">
      <c r="A425" s="11">
        <v>2.1413110099074425E-2</v>
      </c>
      <c r="B425" s="11">
        <v>6.9959046013008924E-2</v>
      </c>
    </row>
    <row r="426" spans="1:2">
      <c r="A426" s="11">
        <v>2.1413110099074425E-2</v>
      </c>
      <c r="B426" s="11">
        <v>6.736797023474933E-2</v>
      </c>
    </row>
    <row r="427" spans="1:2">
      <c r="A427" s="11">
        <v>2.1413110099074425E-2</v>
      </c>
      <c r="B427" s="11">
        <v>6.2185818678230149E-2</v>
      </c>
    </row>
    <row r="428" spans="1:2">
      <c r="A428" s="11">
        <v>1.9628684257484888E-2</v>
      </c>
      <c r="B428" s="11">
        <v>3.9384351829545761</v>
      </c>
    </row>
    <row r="429" spans="1:2">
      <c r="A429" s="11">
        <v>1.9628684257484888E-2</v>
      </c>
      <c r="B429" s="11">
        <v>3.9384351829545761</v>
      </c>
    </row>
    <row r="430" spans="1:2">
      <c r="A430" s="11">
        <v>1.9628684257484888E-2</v>
      </c>
      <c r="B430" s="11">
        <v>1.761931529216521</v>
      </c>
    </row>
    <row r="431" spans="1:2">
      <c r="A431" s="11">
        <v>1.9628684257484888E-2</v>
      </c>
      <c r="B431" s="11">
        <v>1.6582884980861374</v>
      </c>
    </row>
    <row r="432" spans="1:2">
      <c r="A432" s="11">
        <v>1.7844258415895351E-2</v>
      </c>
      <c r="B432" s="11">
        <v>0.69959046013008919</v>
      </c>
    </row>
    <row r="433" spans="1:2">
      <c r="A433" s="11">
        <v>1.7844258415895351E-2</v>
      </c>
      <c r="B433" s="11">
        <v>0.64776894456489742</v>
      </c>
    </row>
    <row r="434" spans="1:2">
      <c r="A434" s="11">
        <v>1.7844258415895351E-2</v>
      </c>
      <c r="B434" s="11">
        <v>0.49230439786932201</v>
      </c>
    </row>
    <row r="435" spans="1:2">
      <c r="A435" s="11">
        <v>1.7844258415895351E-2</v>
      </c>
      <c r="B435" s="11">
        <v>0.46639364008672612</v>
      </c>
    </row>
    <row r="436" spans="1:2">
      <c r="A436" s="11">
        <v>1.7844258415895351E-2</v>
      </c>
      <c r="B436" s="11">
        <v>0.41457212452153436</v>
      </c>
    </row>
    <row r="437" spans="1:2">
      <c r="A437" s="11">
        <v>1.7844258415895351E-2</v>
      </c>
      <c r="B437" s="11">
        <v>0.41457212452153436</v>
      </c>
    </row>
    <row r="438" spans="1:2">
      <c r="A438" s="11">
        <v>1.7844258415895351E-2</v>
      </c>
      <c r="B438" s="11">
        <v>0.41457212452153436</v>
      </c>
    </row>
    <row r="439" spans="1:2">
      <c r="A439" s="11">
        <v>1.7844258415895351E-2</v>
      </c>
      <c r="B439" s="11">
        <v>0.36275060895634254</v>
      </c>
    </row>
    <row r="440" spans="1:2">
      <c r="A440" s="11">
        <v>1.7844258415895351E-2</v>
      </c>
      <c r="B440" s="11">
        <v>0.28501833560855483</v>
      </c>
    </row>
    <row r="441" spans="1:2">
      <c r="A441" s="11">
        <v>1.7844258415895351E-2</v>
      </c>
      <c r="B441" s="11">
        <v>0.23578789582162266</v>
      </c>
    </row>
    <row r="442" spans="1:2">
      <c r="A442" s="11">
        <v>1.7844258415895351E-2</v>
      </c>
      <c r="B442" s="11">
        <v>0.23319682004336306</v>
      </c>
    </row>
    <row r="443" spans="1:2">
      <c r="A443" s="11">
        <v>1.7844258415895351E-2</v>
      </c>
      <c r="B443" s="11">
        <v>0.20728606226076718</v>
      </c>
    </row>
    <row r="444" spans="1:2">
      <c r="A444" s="11">
        <v>1.7844258415895351E-2</v>
      </c>
      <c r="B444" s="11">
        <v>0.20728606226076718</v>
      </c>
    </row>
    <row r="445" spans="1:2">
      <c r="A445" s="11">
        <v>1.7844258415895351E-2</v>
      </c>
      <c r="B445" s="11">
        <v>0.20728606226076718</v>
      </c>
    </row>
    <row r="446" spans="1:2">
      <c r="A446" s="11">
        <v>1.7844258415895351E-2</v>
      </c>
      <c r="B446" s="11">
        <v>0.20469498648250758</v>
      </c>
    </row>
    <row r="447" spans="1:2">
      <c r="A447" s="11">
        <v>1.7844258415895351E-2</v>
      </c>
      <c r="B447" s="11">
        <v>0.18914853181295005</v>
      </c>
    </row>
    <row r="448" spans="1:2">
      <c r="A448" s="11">
        <v>1.7844258415895351E-2</v>
      </c>
      <c r="B448" s="11">
        <v>0.18396638025643086</v>
      </c>
    </row>
    <row r="449" spans="1:2">
      <c r="A449" s="11">
        <v>1.7844258415895351E-2</v>
      </c>
      <c r="B449" s="11">
        <v>0.18137530447817127</v>
      </c>
    </row>
    <row r="450" spans="1:2">
      <c r="A450" s="11">
        <v>1.7844258415895351E-2</v>
      </c>
      <c r="B450" s="11">
        <v>0.17101100136513292</v>
      </c>
    </row>
    <row r="451" spans="1:2">
      <c r="A451" s="11">
        <v>1.7844258415895351E-2</v>
      </c>
      <c r="B451" s="11">
        <v>0.1684199255868733</v>
      </c>
    </row>
    <row r="452" spans="1:2">
      <c r="A452" s="11">
        <v>1.7844258415895351E-2</v>
      </c>
      <c r="B452" s="11">
        <v>0.13991809202601785</v>
      </c>
    </row>
    <row r="453" spans="1:2">
      <c r="A453" s="11">
        <v>1.7844258415895351E-2</v>
      </c>
      <c r="B453" s="11">
        <v>0.13991809202601785</v>
      </c>
    </row>
    <row r="454" spans="1:2">
      <c r="A454" s="11">
        <v>1.7844258415895351E-2</v>
      </c>
      <c r="B454" s="11">
        <v>0.12955378891297947</v>
      </c>
    </row>
    <row r="455" spans="1:2">
      <c r="A455" s="11">
        <v>1.7844258415895351E-2</v>
      </c>
      <c r="B455" s="11">
        <v>0.12955378891297947</v>
      </c>
    </row>
    <row r="456" spans="1:2">
      <c r="A456" s="11">
        <v>1.7844258415895351E-2</v>
      </c>
      <c r="B456" s="11">
        <v>0.12955378891297947</v>
      </c>
    </row>
    <row r="457" spans="1:2">
      <c r="A457" s="11">
        <v>1.7844258415895351E-2</v>
      </c>
      <c r="B457" s="11">
        <v>0.11918948579994113</v>
      </c>
    </row>
    <row r="458" spans="1:2">
      <c r="A458" s="11">
        <v>1.7844258415895351E-2</v>
      </c>
      <c r="B458" s="11">
        <v>0.11918948579994113</v>
      </c>
    </row>
    <row r="459" spans="1:2">
      <c r="A459" s="11">
        <v>1.7844258415895351E-2</v>
      </c>
      <c r="B459" s="11">
        <v>0.11659841002168153</v>
      </c>
    </row>
    <row r="460" spans="1:2">
      <c r="A460" s="11">
        <v>1.7844258415895351E-2</v>
      </c>
      <c r="B460" s="11">
        <v>0.11141625846516236</v>
      </c>
    </row>
    <row r="461" spans="1:2">
      <c r="A461" s="11">
        <v>1.7844258415895351E-2</v>
      </c>
      <c r="B461" s="11">
        <v>9.0687652239085634E-2</v>
      </c>
    </row>
    <row r="462" spans="1:2">
      <c r="A462" s="10"/>
      <c r="B462" s="11">
        <v>8.550550068256646E-2</v>
      </c>
    </row>
    <row r="463" spans="1:2">
      <c r="A463" s="10"/>
      <c r="B463" s="11">
        <v>7.7732273347787692E-2</v>
      </c>
    </row>
    <row r="464" spans="1:2">
      <c r="A464" s="10"/>
      <c r="B464" s="11">
        <v>7.5141197569528098E-2</v>
      </c>
    </row>
    <row r="465" spans="1:2">
      <c r="A465" s="10"/>
      <c r="B465" s="11">
        <v>6.736797023474933E-2</v>
      </c>
    </row>
    <row r="466" spans="1:2">
      <c r="A466" s="10"/>
      <c r="B466" s="11">
        <v>5.9594742899970563E-2</v>
      </c>
    </row>
    <row r="467" spans="1:2">
      <c r="A467" s="10"/>
      <c r="B467" s="11">
        <v>5.4412591343451382E-2</v>
      </c>
    </row>
    <row r="468" spans="1:2">
      <c r="A468" s="10"/>
      <c r="B468" s="11">
        <v>1.7878422869991168</v>
      </c>
    </row>
    <row r="469" spans="1:2">
      <c r="A469" s="10"/>
      <c r="B469" s="11">
        <v>1.761931529216521</v>
      </c>
    </row>
    <row r="470" spans="1:2">
      <c r="A470" s="10"/>
      <c r="B470" s="11">
        <v>1.6841992558687333</v>
      </c>
    </row>
    <row r="471" spans="1:2">
      <c r="A471" s="10"/>
      <c r="B471" s="11">
        <v>0.90687652239085637</v>
      </c>
    </row>
    <row r="472" spans="1:2">
      <c r="A472" s="10"/>
      <c r="B472" s="11">
        <v>0.57003667121710966</v>
      </c>
    </row>
    <row r="473" spans="1:2">
      <c r="A473" s="10"/>
      <c r="B473" s="11">
        <v>0.54412591343451377</v>
      </c>
    </row>
    <row r="474" spans="1:2">
      <c r="A474" s="10"/>
      <c r="B474" s="11">
        <v>0.51821515565191789</v>
      </c>
    </row>
    <row r="475" spans="1:2">
      <c r="A475" s="10"/>
      <c r="B475" s="11">
        <v>0.49230439786932201</v>
      </c>
    </row>
    <row r="476" spans="1:2">
      <c r="A476" s="10"/>
      <c r="B476" s="11">
        <v>0.46639364008672612</v>
      </c>
    </row>
    <row r="477" spans="1:2">
      <c r="A477" s="10"/>
      <c r="B477" s="11">
        <v>0.41457212452153436</v>
      </c>
    </row>
    <row r="478" spans="1:2">
      <c r="A478" s="10"/>
      <c r="B478" s="11">
        <v>0.41457212452153436</v>
      </c>
    </row>
    <row r="479" spans="1:2">
      <c r="A479" s="10"/>
      <c r="B479" s="11">
        <v>0.38866136673893842</v>
      </c>
    </row>
    <row r="480" spans="1:2">
      <c r="A480" s="10"/>
      <c r="B480" s="11">
        <v>0.36275060895634254</v>
      </c>
    </row>
    <row r="481" spans="1:2">
      <c r="A481" s="10"/>
      <c r="B481" s="11">
        <v>0.3368398511737466</v>
      </c>
    </row>
    <row r="482" spans="1:2">
      <c r="A482" s="10"/>
      <c r="B482" s="11">
        <v>0.31092909339115077</v>
      </c>
    </row>
    <row r="483" spans="1:2">
      <c r="A483" s="10"/>
      <c r="B483" s="11">
        <v>0.31092909339115077</v>
      </c>
    </row>
    <row r="484" spans="1:2">
      <c r="A484" s="10"/>
      <c r="B484" s="11">
        <v>0.25910757782595895</v>
      </c>
    </row>
    <row r="485" spans="1:2">
      <c r="A485" s="10"/>
      <c r="B485" s="11">
        <v>0.25910757782595895</v>
      </c>
    </row>
    <row r="486" spans="1:2">
      <c r="A486" s="10"/>
      <c r="B486" s="11">
        <v>0.23319682004336306</v>
      </c>
    </row>
    <row r="487" spans="1:2">
      <c r="A487" s="10"/>
      <c r="B487" s="11">
        <v>0.23060574426510347</v>
      </c>
    </row>
    <row r="488" spans="1:2">
      <c r="A488" s="10"/>
      <c r="B488" s="11">
        <v>0.20210391070424799</v>
      </c>
    </row>
    <row r="489" spans="1:2">
      <c r="A489" s="10"/>
      <c r="B489" s="11">
        <v>0.20210391070424799</v>
      </c>
    </row>
    <row r="490" spans="1:2">
      <c r="A490" s="10"/>
      <c r="B490" s="11">
        <v>0.18137530447817127</v>
      </c>
    </row>
    <row r="491" spans="1:2">
      <c r="A491" s="10"/>
      <c r="B491" s="11">
        <v>0.1684199255868733</v>
      </c>
    </row>
    <row r="492" spans="1:2">
      <c r="A492" s="10"/>
      <c r="B492" s="11">
        <v>0.13991809202601785</v>
      </c>
    </row>
    <row r="493" spans="1:2">
      <c r="A493" s="10"/>
      <c r="B493" s="11">
        <v>0.12955378891297947</v>
      </c>
    </row>
    <row r="494" spans="1:2">
      <c r="A494" s="10"/>
      <c r="B494" s="11">
        <v>0.1243716373564603</v>
      </c>
    </row>
    <row r="495" spans="1:2">
      <c r="A495" s="10"/>
      <c r="B495" s="11">
        <v>0.1243716373564603</v>
      </c>
    </row>
    <row r="496" spans="1:2">
      <c r="A496" s="10"/>
      <c r="B496" s="11">
        <v>0.11659841002168153</v>
      </c>
    </row>
    <row r="497" spans="1:2">
      <c r="A497" s="10"/>
      <c r="B497" s="11">
        <v>0.10623410690864317</v>
      </c>
    </row>
    <row r="498" spans="1:2">
      <c r="A498" s="10"/>
      <c r="B498" s="11">
        <v>8.0323349126047272E-2</v>
      </c>
    </row>
    <row r="499" spans="1:2">
      <c r="A499" s="10"/>
      <c r="B499" s="11">
        <v>7.5141197569528098E-2</v>
      </c>
    </row>
    <row r="500" spans="1:2">
      <c r="A500" s="10"/>
      <c r="B500" s="11">
        <v>4.9230439786932201E-2</v>
      </c>
    </row>
    <row r="501" spans="1:2">
      <c r="A501" s="10"/>
      <c r="B501" s="11">
        <v>3.9902566985197678</v>
      </c>
    </row>
    <row r="502" spans="1:2">
      <c r="A502" s="10"/>
      <c r="B502" s="11">
        <v>2.8501833560855485</v>
      </c>
    </row>
    <row r="503" spans="1:2">
      <c r="A503" s="10"/>
      <c r="B503" s="11">
        <v>1.6582884980861374</v>
      </c>
    </row>
    <row r="504" spans="1:2">
      <c r="A504" s="10"/>
      <c r="B504" s="11">
        <v>1.2437163735646031</v>
      </c>
    </row>
    <row r="505" spans="1:2">
      <c r="A505" s="10"/>
      <c r="B505" s="11">
        <v>0.77732273347787684</v>
      </c>
    </row>
    <row r="506" spans="1:2">
      <c r="A506" s="10"/>
      <c r="B506" s="11">
        <v>0.46639364008672612</v>
      </c>
    </row>
    <row r="507" spans="1:2">
      <c r="A507" s="10"/>
      <c r="B507" s="11">
        <v>0.41457212452153436</v>
      </c>
    </row>
    <row r="508" spans="1:2">
      <c r="A508" s="10"/>
      <c r="B508" s="11">
        <v>0.28501833560855483</v>
      </c>
    </row>
    <row r="509" spans="1:2">
      <c r="A509" s="10"/>
      <c r="B509" s="11">
        <v>0.25910757782595895</v>
      </c>
    </row>
    <row r="510" spans="1:2">
      <c r="A510" s="10"/>
      <c r="B510" s="11">
        <v>0.23578789582162266</v>
      </c>
    </row>
    <row r="511" spans="1:2">
      <c r="A511" s="10"/>
      <c r="B511" s="11">
        <v>0.20987713803902674</v>
      </c>
    </row>
    <row r="512" spans="1:2">
      <c r="A512" s="10"/>
      <c r="B512" s="11">
        <v>0.18655745603469046</v>
      </c>
    </row>
    <row r="513" spans="1:2">
      <c r="A513" s="10"/>
      <c r="B513" s="11">
        <v>0.18655745603469046</v>
      </c>
    </row>
    <row r="514" spans="1:2">
      <c r="A514" s="10"/>
      <c r="B514" s="11">
        <v>0.18396638025643086</v>
      </c>
    </row>
    <row r="515" spans="1:2">
      <c r="A515" s="10"/>
      <c r="B515" s="11">
        <v>0.17878422869991167</v>
      </c>
    </row>
    <row r="516" spans="1:2">
      <c r="A516" s="10"/>
      <c r="B516" s="11">
        <v>0.101051955352124</v>
      </c>
    </row>
    <row r="517" spans="1:2">
      <c r="A517" s="10"/>
      <c r="B517" s="11">
        <v>7.5141197569528098E-2</v>
      </c>
    </row>
    <row r="518" spans="1:2">
      <c r="A518" s="10"/>
      <c r="B518" s="11">
        <v>7.5141197569528098E-2</v>
      </c>
    </row>
    <row r="519" spans="1:2">
      <c r="A519" s="10"/>
      <c r="B519" s="11">
        <v>6.4776894456489736E-2</v>
      </c>
    </row>
    <row r="520" spans="1:2">
      <c r="A520" s="10"/>
      <c r="B520" s="11">
        <v>5.1821515565191795E-2</v>
      </c>
    </row>
    <row r="522" spans="1:2">
      <c r="A522" t="s">
        <v>2251</v>
      </c>
    </row>
    <row r="523" spans="1:2">
      <c r="A523" s="13">
        <v>0.95869803795604813</v>
      </c>
    </row>
    <row r="524" spans="1:2">
      <c r="A524" s="13">
        <v>0.31092909339115077</v>
      </c>
    </row>
    <row r="525" spans="1:2">
      <c r="A525" s="13">
        <v>0.24356112315640141</v>
      </c>
    </row>
    <row r="526" spans="1:2">
      <c r="A526" s="13">
        <v>0.62185818678230154</v>
      </c>
    </row>
    <row r="527" spans="1:2">
      <c r="A527" s="13">
        <v>0.11918948579994113</v>
      </c>
    </row>
    <row r="528" spans="1:2">
      <c r="A528" s="13">
        <v>0.36275060895634254</v>
      </c>
    </row>
    <row r="529" spans="1:1">
      <c r="A529" s="13">
        <v>0.36275060895634254</v>
      </c>
    </row>
    <row r="530" spans="1:1">
      <c r="A530" s="13">
        <v>0.15287347091731579</v>
      </c>
    </row>
    <row r="531" spans="1:1">
      <c r="A531" s="13">
        <v>7.5141197569528098E-2</v>
      </c>
    </row>
    <row r="532" spans="1:1">
      <c r="A532" s="13">
        <v>7.1254583902138711</v>
      </c>
    </row>
    <row r="533" spans="1:1">
      <c r="A533" s="13">
        <v>2.4097004737814185</v>
      </c>
    </row>
    <row r="534" spans="1:1">
      <c r="A534" s="13">
        <v>2.2801466848684386</v>
      </c>
    </row>
    <row r="535" spans="1:1">
      <c r="A535" s="13">
        <v>1.9173960759120963</v>
      </c>
    </row>
    <row r="536" spans="1:1">
      <c r="A536" s="13">
        <v>1.2178056157820072</v>
      </c>
    </row>
    <row r="537" spans="1:1">
      <c r="A537" s="13">
        <v>1.0882518268690275</v>
      </c>
    </row>
    <row r="538" spans="1:1">
      <c r="A538" s="13">
        <v>0.41457212452153436</v>
      </c>
    </row>
    <row r="539" spans="1:1">
      <c r="A539" s="13">
        <v>6.8145292968227205</v>
      </c>
    </row>
    <row r="540" spans="1:1">
      <c r="A540" s="13">
        <v>2.6688080516073769</v>
      </c>
    </row>
    <row r="541" spans="1:1">
      <c r="A541" s="13">
        <v>1.0364303113038358</v>
      </c>
    </row>
    <row r="542" spans="1:1">
      <c r="A542" s="13">
        <v>0.62185818678230154</v>
      </c>
    </row>
    <row r="543" spans="1:1">
      <c r="A543" s="13">
        <v>0.54412591343451377</v>
      </c>
    </row>
    <row r="544" spans="1:1">
      <c r="A544" s="13">
        <v>0.54412591343451377</v>
      </c>
    </row>
    <row r="545" spans="1:1">
      <c r="A545" s="13">
        <v>0.41457212452153436</v>
      </c>
    </row>
    <row r="546" spans="1:1">
      <c r="A546" s="13">
        <v>0.38866136673893842</v>
      </c>
    </row>
    <row r="547" spans="1:1">
      <c r="A547" s="13">
        <v>0.36275060895634254</v>
      </c>
    </row>
    <row r="548" spans="1:1">
      <c r="A548" s="13">
        <v>0.22801466848684387</v>
      </c>
    </row>
    <row r="549" spans="1:1">
      <c r="A549" s="13">
        <v>0.21246821381728634</v>
      </c>
    </row>
    <row r="550" spans="1:1">
      <c r="A550" s="13">
        <v>0.20728606226076718</v>
      </c>
    </row>
    <row r="551" spans="1:1">
      <c r="A551" s="13">
        <v>0.20469498648250758</v>
      </c>
    </row>
    <row r="552" spans="1:1">
      <c r="A552" s="13">
        <v>0.19433068336946921</v>
      </c>
    </row>
    <row r="553" spans="1:1">
      <c r="A553" s="13">
        <v>6.4776894456489736E-2</v>
      </c>
    </row>
    <row r="554" spans="1:1">
      <c r="A554" s="13">
        <v>7.1254583902138711</v>
      </c>
    </row>
    <row r="555" spans="1:1">
      <c r="A555" s="13">
        <v>6.4517786878663781</v>
      </c>
    </row>
    <row r="556" spans="1:1">
      <c r="A556" s="13">
        <v>4.0938997296501514</v>
      </c>
    </row>
    <row r="557" spans="1:1">
      <c r="A557" s="13">
        <v>2.7724510827377609</v>
      </c>
    </row>
    <row r="558" spans="1:1">
      <c r="A558" s="13">
        <v>1.6582884980861374</v>
      </c>
    </row>
    <row r="559" spans="1:1">
      <c r="A559" s="13">
        <v>1.2437163735646031</v>
      </c>
    </row>
    <row r="560" spans="1:1">
      <c r="A560" s="13">
        <v>1.2178056157820072</v>
      </c>
    </row>
    <row r="561" spans="1:1">
      <c r="A561" s="13">
        <v>1.1400733424342193</v>
      </c>
    </row>
    <row r="562" spans="1:1">
      <c r="A562" s="13">
        <v>0.75141197569528095</v>
      </c>
    </row>
    <row r="563" spans="1:1">
      <c r="A563" s="13">
        <v>0.72550121791268507</v>
      </c>
    </row>
    <row r="564" spans="1:1">
      <c r="A564" s="13">
        <v>0.62185818678230154</v>
      </c>
    </row>
    <row r="565" spans="1:1">
      <c r="A565" s="13">
        <v>0.46639364008672612</v>
      </c>
    </row>
    <row r="566" spans="1:1">
      <c r="A566" s="13">
        <v>0.38866136673893842</v>
      </c>
    </row>
    <row r="567" spans="1:1">
      <c r="A567" s="13">
        <v>0.36275060895634254</v>
      </c>
    </row>
    <row r="568" spans="1:1">
      <c r="A568" s="13">
        <v>0.31092909339115077</v>
      </c>
    </row>
    <row r="569" spans="1:1">
      <c r="A569" s="13">
        <v>0.25910757782595895</v>
      </c>
    </row>
    <row r="570" spans="1:1">
      <c r="A570" s="13">
        <v>0.23578789582162266</v>
      </c>
    </row>
    <row r="571" spans="1:1">
      <c r="A571" s="13">
        <v>0.23060574426510347</v>
      </c>
    </row>
    <row r="572" spans="1:1">
      <c r="A572" s="13">
        <v>0.22024144115206512</v>
      </c>
    </row>
    <row r="573" spans="1:1">
      <c r="A573" s="13">
        <v>0.21765036537380553</v>
      </c>
    </row>
    <row r="574" spans="1:1">
      <c r="A574" s="13">
        <v>0.20728606226076718</v>
      </c>
    </row>
    <row r="575" spans="1:1">
      <c r="A575" s="13">
        <v>0.18396638025643086</v>
      </c>
    </row>
    <row r="576" spans="1:1">
      <c r="A576" s="13">
        <v>0.18137530447817127</v>
      </c>
    </row>
    <row r="577" spans="1:1">
      <c r="A577" s="13">
        <v>0.1658288498086137</v>
      </c>
    </row>
    <row r="578" spans="1:1">
      <c r="A578" s="13">
        <v>0.1243716373564603</v>
      </c>
    </row>
    <row r="579" spans="1:1">
      <c r="A579" s="13">
        <v>6.5554217189967616</v>
      </c>
    </row>
    <row r="580" spans="1:1">
      <c r="A580" s="13">
        <v>5.9853850477796522</v>
      </c>
    </row>
    <row r="581" spans="1:1">
      <c r="A581" s="13">
        <v>3.8866136673893843</v>
      </c>
    </row>
    <row r="582" spans="1:1">
      <c r="A582" s="13">
        <v>1.9951283492598839</v>
      </c>
    </row>
    <row r="583" spans="1:1">
      <c r="A583" s="13">
        <v>1.969217591477288</v>
      </c>
    </row>
    <row r="584" spans="1:1">
      <c r="A584" s="13">
        <v>1.6323777403035413</v>
      </c>
    </row>
    <row r="585" spans="1:1">
      <c r="A585" s="13">
        <v>1.0105195535212399</v>
      </c>
    </row>
    <row r="586" spans="1:1">
      <c r="A586" s="13">
        <v>0.75141197569528095</v>
      </c>
    </row>
    <row r="587" spans="1:1">
      <c r="A587" s="13">
        <v>0.49230439786932201</v>
      </c>
    </row>
    <row r="588" spans="1:1">
      <c r="A588" s="13">
        <v>0.44048288230413024</v>
      </c>
    </row>
    <row r="589" spans="1:1">
      <c r="A589" s="13">
        <v>0.41457212452153436</v>
      </c>
    </row>
    <row r="590" spans="1:1">
      <c r="A590" s="13">
        <v>0.38866136673893842</v>
      </c>
    </row>
    <row r="591" spans="1:1">
      <c r="A591" s="13">
        <v>0.3368398511737466</v>
      </c>
    </row>
    <row r="592" spans="1:1">
      <c r="A592" s="13">
        <v>0.3368398511737466</v>
      </c>
    </row>
    <row r="593" spans="1:1">
      <c r="A593" s="13">
        <v>0.28501833560855483</v>
      </c>
    </row>
    <row r="594" spans="1:1">
      <c r="A594" s="13">
        <v>0.28501833560855483</v>
      </c>
    </row>
    <row r="595" spans="1:1">
      <c r="A595" s="13">
        <v>0.25910757782595895</v>
      </c>
    </row>
    <row r="596" spans="1:1">
      <c r="A596" s="13">
        <v>0.25910757782595895</v>
      </c>
    </row>
    <row r="597" spans="1:1">
      <c r="A597" s="13">
        <v>0.25910757782595895</v>
      </c>
    </row>
    <row r="598" spans="1:1">
      <c r="A598" s="13">
        <v>0.20728606226076718</v>
      </c>
    </row>
    <row r="599" spans="1:1">
      <c r="A599" s="13">
        <v>0.20210391070424799</v>
      </c>
    </row>
    <row r="600" spans="1:1">
      <c r="A600" s="13">
        <v>0.11400733424342194</v>
      </c>
    </row>
    <row r="601" spans="1:1">
      <c r="A601" s="13">
        <v>0.10364303113038359</v>
      </c>
    </row>
    <row r="602" spans="1:1">
      <c r="A602" s="13">
        <v>13.680880109210634</v>
      </c>
    </row>
    <row r="603" spans="1:1">
      <c r="A603" s="13">
        <v>7.9546026392569402</v>
      </c>
    </row>
    <row r="604" spans="1:1">
      <c r="A604" s="13">
        <v>4.5862041275194736</v>
      </c>
    </row>
    <row r="605" spans="1:1">
      <c r="A605" s="13">
        <v>3.4202200273026584</v>
      </c>
    </row>
    <row r="606" spans="1:1">
      <c r="A606" s="13">
        <v>2.5392542626943979</v>
      </c>
    </row>
    <row r="607" spans="1:1">
      <c r="A607" s="13">
        <v>1.8396638025643086</v>
      </c>
    </row>
    <row r="608" spans="1:1">
      <c r="A608" s="13">
        <v>1.5287347091731578</v>
      </c>
    </row>
    <row r="609" spans="1:1">
      <c r="A609" s="13">
        <v>1.3732701624775825</v>
      </c>
    </row>
    <row r="610" spans="1:1">
      <c r="A610" s="13">
        <v>1.3473594046949864</v>
      </c>
    </row>
    <row r="611" spans="1:1">
      <c r="A611" s="13">
        <v>1.2955378891297948</v>
      </c>
    </row>
    <row r="612" spans="1:1">
      <c r="A612" s="13">
        <v>1.2437163735646031</v>
      </c>
    </row>
    <row r="613" spans="1:1">
      <c r="A613" s="13">
        <v>0.57003667121710966</v>
      </c>
    </row>
    <row r="614" spans="1:1">
      <c r="A614" s="13">
        <v>0.54412591343451377</v>
      </c>
    </row>
    <row r="615" spans="1:1">
      <c r="A615" s="13">
        <v>0.49230439786932201</v>
      </c>
    </row>
    <row r="616" spans="1:1">
      <c r="A616" s="13">
        <v>0.41457212452153436</v>
      </c>
    </row>
    <row r="617" spans="1:1">
      <c r="A617" s="13">
        <v>0.38866136673893842</v>
      </c>
    </row>
    <row r="618" spans="1:1">
      <c r="A618" s="13">
        <v>0.36275060895634254</v>
      </c>
    </row>
    <row r="619" spans="1:1">
      <c r="A619" s="13">
        <v>0.36275060895634254</v>
      </c>
    </row>
    <row r="620" spans="1:1">
      <c r="A620" s="13">
        <v>0.36275060895634254</v>
      </c>
    </row>
    <row r="621" spans="1:1">
      <c r="A621" s="13">
        <v>0.3368398511737466</v>
      </c>
    </row>
    <row r="622" spans="1:1">
      <c r="A622" s="13">
        <v>0.31092909339115077</v>
      </c>
    </row>
    <row r="623" spans="1:1">
      <c r="A623" s="13">
        <v>0.31092909339115077</v>
      </c>
    </row>
    <row r="624" spans="1:1">
      <c r="A624" s="13">
        <v>0.25910757782595895</v>
      </c>
    </row>
    <row r="625" spans="1:1">
      <c r="A625" s="13">
        <v>0.25910757782595895</v>
      </c>
    </row>
    <row r="626" spans="1:1">
      <c r="A626" s="13">
        <v>0.25910757782595895</v>
      </c>
    </row>
    <row r="627" spans="1:1">
      <c r="A627" s="13">
        <v>0.24356112315640141</v>
      </c>
    </row>
    <row r="628" spans="1:1">
      <c r="A628" s="13">
        <v>0.23578789582162266</v>
      </c>
    </row>
    <row r="629" spans="1:1">
      <c r="A629" s="13">
        <v>0.23319682004336306</v>
      </c>
    </row>
    <row r="630" spans="1:1">
      <c r="A630" s="13">
        <v>0.23319682004336306</v>
      </c>
    </row>
    <row r="631" spans="1:1">
      <c r="A631" s="13">
        <v>0.23060574426510347</v>
      </c>
    </row>
    <row r="632" spans="1:1">
      <c r="A632" s="13">
        <v>0.22283251693032471</v>
      </c>
    </row>
    <row r="633" spans="1:1">
      <c r="A633" s="13">
        <v>0.20728606226076718</v>
      </c>
    </row>
    <row r="634" spans="1:1">
      <c r="A634" s="13">
        <v>0.1995128349259884</v>
      </c>
    </row>
    <row r="635" spans="1:1">
      <c r="A635" s="13">
        <v>0.19433068336946921</v>
      </c>
    </row>
    <row r="636" spans="1:1">
      <c r="A636" s="13">
        <v>0.18137530447817127</v>
      </c>
    </row>
    <row r="637" spans="1:1">
      <c r="A637" s="13">
        <v>0.17360207714339251</v>
      </c>
    </row>
    <row r="638" spans="1:1">
      <c r="A638" s="13">
        <v>0.1658288498086137</v>
      </c>
    </row>
    <row r="639" spans="1:1">
      <c r="A639" s="13">
        <v>0.16323777403035414</v>
      </c>
    </row>
    <row r="640" spans="1:1">
      <c r="A640" s="13">
        <v>0.15287347091731579</v>
      </c>
    </row>
    <row r="641" spans="1:1">
      <c r="A641" s="13">
        <v>0.13214486469123907</v>
      </c>
    </row>
    <row r="642" spans="1:1">
      <c r="A642" s="13">
        <v>9.5869803795604808E-2</v>
      </c>
    </row>
    <row r="643" spans="1:1">
      <c r="A643" s="13">
        <v>9.8719987151690365</v>
      </c>
    </row>
    <row r="644" spans="1:1">
      <c r="A644" s="13">
        <v>9.0946759816911591</v>
      </c>
    </row>
    <row r="645" spans="1:1">
      <c r="A645" s="13">
        <v>3.8088813940415966</v>
      </c>
    </row>
    <row r="646" spans="1:1">
      <c r="A646" s="13">
        <v>2.7206295671725691</v>
      </c>
    </row>
    <row r="647" spans="1:1">
      <c r="A647" s="13">
        <v>2.5392542626943979</v>
      </c>
    </row>
    <row r="648" spans="1:1">
      <c r="A648" s="13">
        <v>2.0210391070424798</v>
      </c>
    </row>
    <row r="649" spans="1:1">
      <c r="A649" s="13">
        <v>1.8655745603469045</v>
      </c>
    </row>
    <row r="650" spans="1:1">
      <c r="A650" s="13">
        <v>1.6064669825209454</v>
      </c>
    </row>
    <row r="651" spans="1:1">
      <c r="A651" s="13">
        <v>1.1918948579994113</v>
      </c>
    </row>
    <row r="652" spans="1:1">
      <c r="A652" s="13">
        <v>0.8550550068256646</v>
      </c>
    </row>
    <row r="653" spans="1:1">
      <c r="A653" s="13">
        <v>0.80323349126047272</v>
      </c>
    </row>
    <row r="654" spans="1:1">
      <c r="A654" s="13">
        <v>0.75141197569528095</v>
      </c>
    </row>
    <row r="655" spans="1:1">
      <c r="A655" s="13">
        <v>0.75141197569528095</v>
      </c>
    </row>
    <row r="656" spans="1:1">
      <c r="A656" s="13">
        <v>0.64776894456489742</v>
      </c>
    </row>
    <row r="657" spans="1:1">
      <c r="A657" s="13">
        <v>0.64776894456489742</v>
      </c>
    </row>
    <row r="658" spans="1:1">
      <c r="A658" s="13">
        <v>0.64776894456489742</v>
      </c>
    </row>
    <row r="659" spans="1:1">
      <c r="A659" s="13">
        <v>0.59594742899970565</v>
      </c>
    </row>
    <row r="660" spans="1:1">
      <c r="A660" s="13">
        <v>0.59594742899970565</v>
      </c>
    </row>
    <row r="661" spans="1:1">
      <c r="A661" s="13">
        <v>0.54412591343451377</v>
      </c>
    </row>
    <row r="662" spans="1:1">
      <c r="A662" s="13">
        <v>0.54412591343451377</v>
      </c>
    </row>
    <row r="663" spans="1:1">
      <c r="A663" s="13">
        <v>0.46639364008672612</v>
      </c>
    </row>
    <row r="664" spans="1:1">
      <c r="A664" s="13">
        <v>0.44048288230413024</v>
      </c>
    </row>
    <row r="665" spans="1:1">
      <c r="A665" s="13">
        <v>0.38866136673893842</v>
      </c>
    </row>
    <row r="666" spans="1:1">
      <c r="A666" s="13">
        <v>0.31092909339115077</v>
      </c>
    </row>
    <row r="667" spans="1:1">
      <c r="A667" s="13">
        <v>0.246152198934661</v>
      </c>
    </row>
    <row r="668" spans="1:1">
      <c r="A668" s="13">
        <v>0.17101100136513292</v>
      </c>
    </row>
    <row r="669" spans="1:1">
      <c r="A669" s="13">
        <v>0.15805562247383495</v>
      </c>
    </row>
    <row r="670" spans="1:1">
      <c r="A670" s="13">
        <v>0.14250916780427741</v>
      </c>
    </row>
    <row r="671" spans="1:1">
      <c r="A671" s="13">
        <v>0.12696271313471988</v>
      </c>
    </row>
    <row r="672" spans="1:1">
      <c r="A672" s="13">
        <v>0.10623410690864317</v>
      </c>
    </row>
    <row r="673" spans="1:1">
      <c r="A673" s="13">
        <v>0.10623410690864317</v>
      </c>
    </row>
    <row r="674" spans="1:1">
      <c r="A674" s="13">
        <v>0.10364303113038359</v>
      </c>
    </row>
    <row r="675" spans="1:1">
      <c r="A675" s="13">
        <v>9.3019620439519262</v>
      </c>
    </row>
    <row r="676" spans="1:1">
      <c r="A676" s="13">
        <v>6.788618539040125</v>
      </c>
    </row>
    <row r="677" spans="1:1">
      <c r="A677" s="13">
        <v>6.5554217189967616</v>
      </c>
    </row>
    <row r="678" spans="1:1">
      <c r="A678" s="13">
        <v>5.4671698921277336</v>
      </c>
    </row>
    <row r="679" spans="1:1">
      <c r="A679" s="13">
        <v>4.7675794319976452</v>
      </c>
    </row>
    <row r="680" spans="1:1">
      <c r="A680" s="13">
        <v>4.2493642763457267</v>
      </c>
    </row>
    <row r="681" spans="1:1">
      <c r="A681" s="13">
        <v>3.9384351829545761</v>
      </c>
    </row>
    <row r="682" spans="1:1">
      <c r="A682" s="13">
        <v>3.6534168473460213</v>
      </c>
    </row>
    <row r="683" spans="1:1">
      <c r="A683" s="13">
        <v>2.9279156294333362</v>
      </c>
    </row>
    <row r="684" spans="1:1">
      <c r="A684" s="13">
        <v>2.2283251693032469</v>
      </c>
    </row>
    <row r="685" spans="1:1">
      <c r="A685" s="13">
        <v>2.202414411520651</v>
      </c>
    </row>
    <row r="686" spans="1:1">
      <c r="A686" s="13">
        <v>1.6323777403035413</v>
      </c>
    </row>
    <row r="687" spans="1:1">
      <c r="A687" s="13">
        <v>1.5546454669557537</v>
      </c>
    </row>
    <row r="688" spans="1:1">
      <c r="A688" s="13">
        <v>1.3732701624775825</v>
      </c>
    </row>
    <row r="689" spans="1:1">
      <c r="A689" s="13">
        <v>1.269627131347199</v>
      </c>
    </row>
    <row r="690" spans="1:1">
      <c r="A690" s="13">
        <v>1.269627131347199</v>
      </c>
    </row>
    <row r="691" spans="1:1">
      <c r="A691" s="13">
        <v>1.0364303113038358</v>
      </c>
    </row>
    <row r="692" spans="1:1">
      <c r="A692" s="13">
        <v>0.98460879573864402</v>
      </c>
    </row>
    <row r="693" spans="1:1">
      <c r="A693" s="13">
        <v>0.95869803795604813</v>
      </c>
    </row>
    <row r="694" spans="1:1">
      <c r="A694" s="13">
        <v>0.95869803795604813</v>
      </c>
    </row>
    <row r="695" spans="1:1">
      <c r="A695" s="13">
        <v>0.82914424904306872</v>
      </c>
    </row>
    <row r="696" spans="1:1">
      <c r="A696" s="13">
        <v>0.80323349126047272</v>
      </c>
    </row>
    <row r="697" spans="1:1">
      <c r="A697" s="13">
        <v>0.77732273347787684</v>
      </c>
    </row>
    <row r="698" spans="1:1">
      <c r="A698" s="13">
        <v>0.75141197569528095</v>
      </c>
    </row>
    <row r="699" spans="1:1">
      <c r="A699" s="13">
        <v>0.69959046013008919</v>
      </c>
    </row>
    <row r="700" spans="1:1">
      <c r="A700" s="13">
        <v>0.69959046013008919</v>
      </c>
    </row>
    <row r="701" spans="1:1">
      <c r="A701" s="13">
        <v>0.67367970234749319</v>
      </c>
    </row>
    <row r="702" spans="1:1">
      <c r="A702" s="13">
        <v>0.67367970234749319</v>
      </c>
    </row>
    <row r="703" spans="1:1">
      <c r="A703" s="13">
        <v>0.59594742899970565</v>
      </c>
    </row>
    <row r="704" spans="1:1">
      <c r="A704" s="13">
        <v>0.54412591343451377</v>
      </c>
    </row>
    <row r="705" spans="1:1">
      <c r="A705" s="13">
        <v>0.54412591343451377</v>
      </c>
    </row>
    <row r="706" spans="1:1">
      <c r="A706" s="13">
        <v>0.51821515565191789</v>
      </c>
    </row>
    <row r="707" spans="1:1">
      <c r="A707" s="13">
        <v>0.49230439786932201</v>
      </c>
    </row>
    <row r="708" spans="1:1">
      <c r="A708" s="13">
        <v>0.49230439786932201</v>
      </c>
    </row>
    <row r="709" spans="1:1">
      <c r="A709" s="13">
        <v>0.46639364008672612</v>
      </c>
    </row>
    <row r="710" spans="1:1">
      <c r="A710" s="13">
        <v>0.44048288230413024</v>
      </c>
    </row>
    <row r="711" spans="1:1">
      <c r="A711" s="13">
        <v>0.44048288230413024</v>
      </c>
    </row>
    <row r="712" spans="1:1">
      <c r="A712" s="13">
        <v>0.41457212452153436</v>
      </c>
    </row>
    <row r="713" spans="1:1">
      <c r="A713" s="13">
        <v>0.41457212452153436</v>
      </c>
    </row>
    <row r="714" spans="1:1">
      <c r="A714" s="13">
        <v>0.41457212452153436</v>
      </c>
    </row>
    <row r="715" spans="1:1">
      <c r="A715" s="13">
        <v>0.38866136673893842</v>
      </c>
    </row>
    <row r="716" spans="1:1">
      <c r="A716" s="13">
        <v>0.3368398511737466</v>
      </c>
    </row>
    <row r="717" spans="1:1">
      <c r="A717" s="13">
        <v>0.31092909339115077</v>
      </c>
    </row>
    <row r="718" spans="1:1">
      <c r="A718" s="13">
        <v>0.28501833560855483</v>
      </c>
    </row>
    <row r="719" spans="1:1">
      <c r="A719" s="13">
        <v>0.25910757782595895</v>
      </c>
    </row>
    <row r="720" spans="1:1">
      <c r="A720" s="13">
        <v>0.246152198934661</v>
      </c>
    </row>
    <row r="721" spans="1:1">
      <c r="A721" s="13">
        <v>0.23319682004336306</v>
      </c>
    </row>
    <row r="722" spans="1:1">
      <c r="A722" s="13">
        <v>0.22542359270858428</v>
      </c>
    </row>
    <row r="723" spans="1:1">
      <c r="A723" s="13">
        <v>0.22024144115206512</v>
      </c>
    </row>
    <row r="724" spans="1:1">
      <c r="A724" s="13">
        <v>0.19433068336946921</v>
      </c>
    </row>
    <row r="725" spans="1:1">
      <c r="A725" s="13">
        <v>0.18137530447817127</v>
      </c>
    </row>
    <row r="726" spans="1:1">
      <c r="A726" s="13">
        <v>0.16323777403035414</v>
      </c>
    </row>
    <row r="727" spans="1:1">
      <c r="A727" s="13">
        <v>0.12955378891297947</v>
      </c>
    </row>
    <row r="728" spans="1:1">
      <c r="A728" s="13">
        <v>0.11659841002168153</v>
      </c>
    </row>
    <row r="729" spans="1:1">
      <c r="A729" s="13">
        <v>0.10623410690864317</v>
      </c>
    </row>
    <row r="730" spans="1:1">
      <c r="A730" s="13">
        <v>9.0687652239085634E-2</v>
      </c>
    </row>
    <row r="731" spans="1:1">
      <c r="A731" s="13">
        <v>6.5554217189967616</v>
      </c>
    </row>
    <row r="732" spans="1:1">
      <c r="A732" s="13">
        <v>2.7724510827377609</v>
      </c>
    </row>
    <row r="733" spans="1:1">
      <c r="A733" s="13">
        <v>1.3473594046949864</v>
      </c>
    </row>
    <row r="734" spans="1:1">
      <c r="A734" s="13">
        <v>1.1659841002168152</v>
      </c>
    </row>
    <row r="735" spans="1:1">
      <c r="A735" s="13">
        <v>1.0105195535212399</v>
      </c>
    </row>
    <row r="736" spans="1:1">
      <c r="A736" s="13">
        <v>0.98460879573864402</v>
      </c>
    </row>
    <row r="737" spans="1:1">
      <c r="A737" s="13">
        <v>0.95869803795604813</v>
      </c>
    </row>
    <row r="738" spans="1:1">
      <c r="A738" s="13">
        <v>0.8550550068256646</v>
      </c>
    </row>
    <row r="739" spans="1:1">
      <c r="A739" s="13">
        <v>0.8550550068256646</v>
      </c>
    </row>
    <row r="740" spans="1:1">
      <c r="A740" s="13">
        <v>0.77732273347787684</v>
      </c>
    </row>
    <row r="741" spans="1:1">
      <c r="A741" s="13">
        <v>0.69959046013008919</v>
      </c>
    </row>
    <row r="742" spans="1:1">
      <c r="A742" s="13">
        <v>0.62185818678230154</v>
      </c>
    </row>
    <row r="743" spans="1:1">
      <c r="A743" s="13">
        <v>0.62185818678230154</v>
      </c>
    </row>
    <row r="744" spans="1:1">
      <c r="A744" s="13">
        <v>0.59594742899970565</v>
      </c>
    </row>
    <row r="745" spans="1:1">
      <c r="A745" s="13">
        <v>0.57003667121710966</v>
      </c>
    </row>
    <row r="746" spans="1:1">
      <c r="A746" s="13">
        <v>0.49230439786932201</v>
      </c>
    </row>
    <row r="747" spans="1:1">
      <c r="A747" s="13">
        <v>0.46639364008672612</v>
      </c>
    </row>
    <row r="748" spans="1:1">
      <c r="A748" s="13">
        <v>0.44048288230413024</v>
      </c>
    </row>
    <row r="749" spans="1:1">
      <c r="A749" s="13">
        <v>0.41457212452153436</v>
      </c>
    </row>
    <row r="750" spans="1:1">
      <c r="A750" s="13">
        <v>0.36275060895634254</v>
      </c>
    </row>
    <row r="751" spans="1:1">
      <c r="A751" s="13">
        <v>0.36275060895634254</v>
      </c>
    </row>
    <row r="752" spans="1:1">
      <c r="A752" s="13">
        <v>0.36275060895634254</v>
      </c>
    </row>
    <row r="753" spans="1:1">
      <c r="A753" s="13">
        <v>0.3368398511737466</v>
      </c>
    </row>
    <row r="754" spans="1:1">
      <c r="A754" s="13">
        <v>0.31092909339115077</v>
      </c>
    </row>
    <row r="755" spans="1:1">
      <c r="A755" s="13">
        <v>0.31092909339115077</v>
      </c>
    </row>
    <row r="756" spans="1:1">
      <c r="A756" s="13">
        <v>0.31092909339115077</v>
      </c>
    </row>
    <row r="757" spans="1:1">
      <c r="A757" s="13">
        <v>0.25910757782595895</v>
      </c>
    </row>
    <row r="758" spans="1:1">
      <c r="A758" s="13">
        <v>0.25910757782595895</v>
      </c>
    </row>
    <row r="759" spans="1:1">
      <c r="A759" s="13">
        <v>0.23319682004336306</v>
      </c>
    </row>
    <row r="760" spans="1:1">
      <c r="A760" s="13">
        <v>0.22024144115206512</v>
      </c>
    </row>
    <row r="761" spans="1:1">
      <c r="A761" s="13">
        <v>0.21765036537380553</v>
      </c>
    </row>
    <row r="762" spans="1:1">
      <c r="A762" s="13">
        <v>0.18914853181295005</v>
      </c>
    </row>
    <row r="763" spans="1:1">
      <c r="A763" s="13">
        <v>0.17619315292165208</v>
      </c>
    </row>
    <row r="764" spans="1:1">
      <c r="A764" s="13">
        <v>0.1658288498086137</v>
      </c>
    </row>
    <row r="765" spans="1:1">
      <c r="A765" s="13">
        <v>0.16323777403035414</v>
      </c>
    </row>
    <row r="766" spans="1:1">
      <c r="A766" s="13">
        <v>0.16064669825209454</v>
      </c>
    </row>
    <row r="767" spans="1:1">
      <c r="A767" s="13">
        <v>0.15805562247383495</v>
      </c>
    </row>
    <row r="768" spans="1:1">
      <c r="A768" s="13">
        <v>0.15546454669557538</v>
      </c>
    </row>
    <row r="769" spans="1:1">
      <c r="A769" s="13">
        <v>0.1476913193607966</v>
      </c>
    </row>
    <row r="770" spans="1:1">
      <c r="A770" s="13">
        <v>0.13214486469123907</v>
      </c>
    </row>
    <row r="771" spans="1:1">
      <c r="A771" s="13">
        <v>0.11659841002168153</v>
      </c>
    </row>
    <row r="772" spans="1:1">
      <c r="A772" s="13">
        <v>0.11400733424342194</v>
      </c>
    </row>
    <row r="773" spans="1:1">
      <c r="A773" s="13">
        <v>9.0687652239085634E-2</v>
      </c>
    </row>
    <row r="774" spans="1:1">
      <c r="A774" s="13">
        <v>6.8145292968227205</v>
      </c>
    </row>
    <row r="775" spans="1:1">
      <c r="A775" s="13">
        <v>4.8971332209106242</v>
      </c>
    </row>
    <row r="776" spans="1:1">
      <c r="A776" s="13">
        <v>4.0938997296501514</v>
      </c>
    </row>
    <row r="777" spans="1:1">
      <c r="A777" s="13">
        <v>3.6534168473460213</v>
      </c>
    </row>
    <row r="778" spans="1:1">
      <c r="A778" s="13">
        <v>2.9279156294333362</v>
      </c>
    </row>
    <row r="779" spans="1:1">
      <c r="A779" s="13">
        <v>2.7206295671725691</v>
      </c>
    </row>
    <row r="780" spans="1:1">
      <c r="A780" s="13">
        <v>2.513343504911802</v>
      </c>
    </row>
    <row r="781" spans="1:1">
      <c r="A781" s="13">
        <v>1.1918948579994113</v>
      </c>
    </row>
    <row r="782" spans="1:1">
      <c r="A782" s="13">
        <v>1.0364303113038358</v>
      </c>
    </row>
    <row r="783" spans="1:1">
      <c r="A783" s="13">
        <v>1.0105195535212399</v>
      </c>
    </row>
    <row r="784" spans="1:1">
      <c r="A784" s="13">
        <v>0.98460879573864402</v>
      </c>
    </row>
    <row r="785" spans="1:1">
      <c r="A785" s="13">
        <v>0.90687652239085637</v>
      </c>
    </row>
    <row r="786" spans="1:1">
      <c r="A786" s="13">
        <v>0.80323349126047272</v>
      </c>
    </row>
    <row r="787" spans="1:1">
      <c r="A787" s="13">
        <v>0.75141197569528095</v>
      </c>
    </row>
    <row r="788" spans="1:1">
      <c r="A788" s="13">
        <v>0.75141197569528095</v>
      </c>
    </row>
    <row r="789" spans="1:1">
      <c r="A789" s="13">
        <v>0.72550121791268507</v>
      </c>
    </row>
    <row r="790" spans="1:1">
      <c r="A790" s="13">
        <v>0.67367970234749319</v>
      </c>
    </row>
    <row r="791" spans="1:1">
      <c r="A791" s="13">
        <v>0.49230439786932201</v>
      </c>
    </row>
    <row r="792" spans="1:1">
      <c r="A792" s="13">
        <v>0.49230439786932201</v>
      </c>
    </row>
    <row r="793" spans="1:1">
      <c r="A793" s="13">
        <v>0.46639364008672612</v>
      </c>
    </row>
    <row r="794" spans="1:1">
      <c r="A794" s="13">
        <v>0.44048288230413024</v>
      </c>
    </row>
    <row r="795" spans="1:1">
      <c r="A795" s="13">
        <v>0.44048288230413024</v>
      </c>
    </row>
    <row r="796" spans="1:1">
      <c r="A796" s="13">
        <v>0.41457212452153436</v>
      </c>
    </row>
    <row r="797" spans="1:1">
      <c r="A797" s="13">
        <v>0.41457212452153436</v>
      </c>
    </row>
    <row r="798" spans="1:1">
      <c r="A798" s="13">
        <v>0.38866136673893842</v>
      </c>
    </row>
    <row r="799" spans="1:1">
      <c r="A799" s="13">
        <v>0.36275060895634254</v>
      </c>
    </row>
    <row r="800" spans="1:1">
      <c r="A800" s="13">
        <v>0.31092909339115077</v>
      </c>
    </row>
    <row r="801" spans="1:1">
      <c r="A801" s="13">
        <v>0.25910757782595895</v>
      </c>
    </row>
    <row r="802" spans="1:1">
      <c r="A802" s="13">
        <v>0.23319682004336306</v>
      </c>
    </row>
    <row r="803" spans="1:1">
      <c r="A803" s="13">
        <v>0.20987713803902674</v>
      </c>
    </row>
    <row r="804" spans="1:1">
      <c r="A804" s="13">
        <v>0.20210391070424799</v>
      </c>
    </row>
    <row r="805" spans="1:1">
      <c r="A805" s="13">
        <v>0.18137530447817127</v>
      </c>
    </row>
    <row r="806" spans="1:1">
      <c r="A806" s="13">
        <v>0.1684199255868733</v>
      </c>
    </row>
    <row r="807" spans="1:1">
      <c r="A807" s="13">
        <v>0.15805562247383495</v>
      </c>
    </row>
    <row r="808" spans="1:1">
      <c r="A808" s="13">
        <v>0.1502823951390562</v>
      </c>
    </row>
    <row r="809" spans="1:1">
      <c r="A809" s="13">
        <v>0.14250916780427741</v>
      </c>
    </row>
    <row r="810" spans="1:1">
      <c r="A810" s="13">
        <v>0.13732701624775825</v>
      </c>
    </row>
    <row r="811" spans="1:1">
      <c r="A811" s="13">
        <v>0.12696271313471988</v>
      </c>
    </row>
    <row r="812" spans="1:1">
      <c r="A812" s="13">
        <v>0.11918948579994113</v>
      </c>
    </row>
    <row r="813" spans="1:1">
      <c r="A813" s="13">
        <v>0.10623410690864317</v>
      </c>
    </row>
    <row r="814" spans="1:1">
      <c r="A814" s="13">
        <v>9.5869803795604808E-2</v>
      </c>
    </row>
    <row r="815" spans="1:1">
      <c r="A815" s="13">
        <v>8.809657646082604E-2</v>
      </c>
    </row>
    <row r="816" spans="1:1">
      <c r="A816" s="13">
        <v>7.5141197569528098E-2</v>
      </c>
    </row>
    <row r="817" spans="1:1">
      <c r="A817" s="13">
        <v>3.9384351829545761</v>
      </c>
    </row>
    <row r="818" spans="1:1">
      <c r="A818" s="13">
        <v>3.6534168473460213</v>
      </c>
    </row>
    <row r="819" spans="1:1">
      <c r="A819" s="13">
        <v>2.513343504911802</v>
      </c>
    </row>
    <row r="820" spans="1:1">
      <c r="A820" s="13">
        <v>2.1765036537380551</v>
      </c>
    </row>
    <row r="821" spans="1:1">
      <c r="A821" s="13">
        <v>2.1246821381728633</v>
      </c>
    </row>
    <row r="822" spans="1:1">
      <c r="A822" s="13">
        <v>2.1246821381728633</v>
      </c>
    </row>
    <row r="823" spans="1:1">
      <c r="A823" s="13">
        <v>2.0728606226076716</v>
      </c>
    </row>
    <row r="824" spans="1:1">
      <c r="A824" s="13">
        <v>1.969217591477288</v>
      </c>
    </row>
    <row r="825" spans="1:1">
      <c r="A825" s="13">
        <v>1.5028239513905619</v>
      </c>
    </row>
    <row r="826" spans="1:1">
      <c r="A826" s="13">
        <v>1.1141625846516234</v>
      </c>
    </row>
    <row r="827" spans="1:1">
      <c r="A827" s="13">
        <v>0.95869803795604813</v>
      </c>
    </row>
    <row r="828" spans="1:1">
      <c r="A828" s="13">
        <v>0.93278728017345225</v>
      </c>
    </row>
    <row r="829" spans="1:1">
      <c r="A829" s="13">
        <v>0.8550550068256646</v>
      </c>
    </row>
    <row r="830" spans="1:1">
      <c r="A830" s="13">
        <v>0.72550121791268507</v>
      </c>
    </row>
    <row r="831" spans="1:1">
      <c r="A831" s="13">
        <v>0.67367970234749319</v>
      </c>
    </row>
    <row r="832" spans="1:1">
      <c r="A832" s="13">
        <v>0.67367970234749319</v>
      </c>
    </row>
    <row r="833" spans="1:1">
      <c r="A833" s="13">
        <v>0.64776894456489742</v>
      </c>
    </row>
    <row r="834" spans="1:1">
      <c r="A834" s="13">
        <v>0.64776894456489742</v>
      </c>
    </row>
    <row r="835" spans="1:1">
      <c r="A835" s="13">
        <v>0.54412591343451377</v>
      </c>
    </row>
    <row r="836" spans="1:1">
      <c r="A836" s="13">
        <v>0.51821515565191789</v>
      </c>
    </row>
    <row r="837" spans="1:1">
      <c r="A837" s="13">
        <v>0.51821515565191789</v>
      </c>
    </row>
    <row r="838" spans="1:1">
      <c r="A838" s="13">
        <v>0.49230439786932201</v>
      </c>
    </row>
    <row r="839" spans="1:1">
      <c r="A839" s="13">
        <v>0.49230439786932201</v>
      </c>
    </row>
    <row r="840" spans="1:1">
      <c r="A840" s="13">
        <v>0.49230439786932201</v>
      </c>
    </row>
    <row r="841" spans="1:1">
      <c r="A841" s="13">
        <v>0.46639364008672612</v>
      </c>
    </row>
    <row r="842" spans="1:1">
      <c r="A842" s="13">
        <v>0.44048288230413024</v>
      </c>
    </row>
    <row r="843" spans="1:1">
      <c r="A843" s="13">
        <v>0.3368398511737466</v>
      </c>
    </row>
    <row r="844" spans="1:1">
      <c r="A844" s="13">
        <v>0.3368398511737466</v>
      </c>
    </row>
    <row r="845" spans="1:1">
      <c r="A845" s="13">
        <v>0.25910757782595895</v>
      </c>
    </row>
    <row r="846" spans="1:1">
      <c r="A846" s="13">
        <v>0.25910757782595895</v>
      </c>
    </row>
    <row r="847" spans="1:1">
      <c r="A847" s="13">
        <v>0.246152198934661</v>
      </c>
    </row>
    <row r="848" spans="1:1">
      <c r="A848" s="13">
        <v>0.23319682004336306</v>
      </c>
    </row>
    <row r="849" spans="1:1">
      <c r="A849" s="13">
        <v>0.22542359270858428</v>
      </c>
    </row>
    <row r="850" spans="1:1">
      <c r="A850" s="13">
        <v>0.19173960759120962</v>
      </c>
    </row>
    <row r="851" spans="1:1">
      <c r="A851" s="13">
        <v>0.18655745603469046</v>
      </c>
    </row>
    <row r="852" spans="1:1">
      <c r="A852" s="13">
        <v>0.18137530447817127</v>
      </c>
    </row>
    <row r="853" spans="1:1">
      <c r="A853" s="13">
        <v>0.1658288498086137</v>
      </c>
    </row>
    <row r="854" spans="1:1">
      <c r="A854" s="13">
        <v>0.15805562247383495</v>
      </c>
    </row>
    <row r="855" spans="1:1">
      <c r="A855" s="13">
        <v>0.13214486469123907</v>
      </c>
    </row>
    <row r="856" spans="1:1">
      <c r="A856" s="13">
        <v>0.12955378891297947</v>
      </c>
    </row>
    <row r="857" spans="1:1">
      <c r="A857" s="13">
        <v>0.11918948579994113</v>
      </c>
    </row>
    <row r="858" spans="1:1">
      <c r="A858" s="13">
        <v>0.11400733424342194</v>
      </c>
    </row>
    <row r="859" spans="1:1">
      <c r="A859" s="13">
        <v>0.11141625846516236</v>
      </c>
    </row>
    <row r="860" spans="1:1">
      <c r="A860" s="13">
        <v>5.9594742899970563E-2</v>
      </c>
    </row>
    <row r="861" spans="1:1">
      <c r="A861" s="13">
        <v>4.6639364008672608</v>
      </c>
    </row>
    <row r="862" spans="1:1">
      <c r="A862" s="13">
        <v>3.0315586605637197</v>
      </c>
    </row>
    <row r="863" spans="1:1">
      <c r="A863" s="13">
        <v>2.746540324955165</v>
      </c>
    </row>
    <row r="864" spans="1:1">
      <c r="A864" s="13">
        <v>2.0987713803902674</v>
      </c>
    </row>
    <row r="865" spans="1:1">
      <c r="A865" s="13">
        <v>1.3732701624775825</v>
      </c>
    </row>
    <row r="866" spans="1:1">
      <c r="A866" s="13">
        <v>1.3473594046949864</v>
      </c>
    </row>
    <row r="867" spans="1:1">
      <c r="A867" s="13">
        <v>0.82914424904306872</v>
      </c>
    </row>
    <row r="868" spans="1:1">
      <c r="A868" s="13">
        <v>0.77732273347787684</v>
      </c>
    </row>
    <row r="869" spans="1:1">
      <c r="A869" s="13">
        <v>0.62185818678230154</v>
      </c>
    </row>
    <row r="870" spans="1:1">
      <c r="A870" s="13">
        <v>0.54412591343451377</v>
      </c>
    </row>
    <row r="871" spans="1:1">
      <c r="A871" s="13">
        <v>0.51821515565191789</v>
      </c>
    </row>
    <row r="872" spans="1:1">
      <c r="A872" s="13">
        <v>0.49230439786932201</v>
      </c>
    </row>
    <row r="873" spans="1:1">
      <c r="A873" s="13">
        <v>0.49230439786932201</v>
      </c>
    </row>
    <row r="874" spans="1:1">
      <c r="A874" s="13">
        <v>0.44048288230413024</v>
      </c>
    </row>
    <row r="875" spans="1:1">
      <c r="A875" s="13">
        <v>0.41457212452153436</v>
      </c>
    </row>
    <row r="876" spans="1:1">
      <c r="A876" s="13">
        <v>0.38866136673893842</v>
      </c>
    </row>
    <row r="877" spans="1:1">
      <c r="A877" s="13">
        <v>0.31092909339115077</v>
      </c>
    </row>
    <row r="878" spans="1:1">
      <c r="A878" s="13">
        <v>0.25910757782595895</v>
      </c>
    </row>
    <row r="879" spans="1:1">
      <c r="A879" s="13">
        <v>0.25910757782595895</v>
      </c>
    </row>
    <row r="880" spans="1:1">
      <c r="A880" s="13">
        <v>0.23060574426510347</v>
      </c>
    </row>
    <row r="881" spans="1:1">
      <c r="A881" s="13">
        <v>0.23060574426510347</v>
      </c>
    </row>
    <row r="882" spans="1:1">
      <c r="A882" s="13">
        <v>0.20728606226076718</v>
      </c>
    </row>
    <row r="883" spans="1:1">
      <c r="A883" s="13">
        <v>0.20728606226076718</v>
      </c>
    </row>
    <row r="884" spans="1:1">
      <c r="A884" s="13">
        <v>0.1969217591477288</v>
      </c>
    </row>
    <row r="885" spans="1:1">
      <c r="A885" s="13">
        <v>0.19433068336946921</v>
      </c>
    </row>
    <row r="886" spans="1:1">
      <c r="A886" s="13">
        <v>0.19433068336946921</v>
      </c>
    </row>
    <row r="887" spans="1:1">
      <c r="A887" s="13">
        <v>0.19173960759120962</v>
      </c>
    </row>
    <row r="888" spans="1:1">
      <c r="A888" s="13">
        <v>0.19173960759120962</v>
      </c>
    </row>
    <row r="889" spans="1:1">
      <c r="A889" s="13">
        <v>0.19173960759120962</v>
      </c>
    </row>
    <row r="890" spans="1:1">
      <c r="A890" s="13">
        <v>0.17101100136513292</v>
      </c>
    </row>
    <row r="891" spans="1:1">
      <c r="A891" s="13">
        <v>0.15805562247383495</v>
      </c>
    </row>
    <row r="892" spans="1:1">
      <c r="A892" s="13">
        <v>0.15546454669557538</v>
      </c>
    </row>
    <row r="893" spans="1:1">
      <c r="A893" s="13">
        <v>0.14250916780427741</v>
      </c>
    </row>
    <row r="894" spans="1:1">
      <c r="A894" s="13">
        <v>0.12696271313471988</v>
      </c>
    </row>
    <row r="895" spans="1:1">
      <c r="A895" s="13">
        <v>9.5869803795604808E-2</v>
      </c>
    </row>
    <row r="896" spans="1:1">
      <c r="A896" s="13">
        <v>8.0323349126047272E-2</v>
      </c>
    </row>
    <row r="897" spans="1:1">
      <c r="A897" s="13">
        <v>8.0323349126047272E-2</v>
      </c>
    </row>
    <row r="898" spans="1:1">
      <c r="A898" s="13">
        <v>7.4363874836050217</v>
      </c>
    </row>
    <row r="899" spans="1:1">
      <c r="A899" s="13">
        <v>4.2493642763457267</v>
      </c>
    </row>
    <row r="900" spans="1:1">
      <c r="A900" s="13">
        <v>3.3165769961722749</v>
      </c>
    </row>
    <row r="901" spans="1:1">
      <c r="A901" s="13">
        <v>2.5910757782595897</v>
      </c>
    </row>
    <row r="902" spans="1:1">
      <c r="A902" s="13">
        <v>2.1246821381728633</v>
      </c>
    </row>
    <row r="903" spans="1:1">
      <c r="A903" s="13">
        <v>1.6323777403035413</v>
      </c>
    </row>
    <row r="904" spans="1:1">
      <c r="A904" s="13">
        <v>1.4250916780427743</v>
      </c>
    </row>
    <row r="905" spans="1:1">
      <c r="A905" s="13">
        <v>1.269627131347199</v>
      </c>
    </row>
    <row r="906" spans="1:1">
      <c r="A906" s="13">
        <v>1.1659841002168152</v>
      </c>
    </row>
    <row r="907" spans="1:1">
      <c r="A907" s="13">
        <v>0.95869803795604813</v>
      </c>
    </row>
    <row r="908" spans="1:1">
      <c r="A908" s="13">
        <v>0.93278728017345225</v>
      </c>
    </row>
    <row r="909" spans="1:1">
      <c r="A909" s="13">
        <v>0.88096576460826048</v>
      </c>
    </row>
    <row r="910" spans="1:1">
      <c r="A910" s="13">
        <v>0.8550550068256646</v>
      </c>
    </row>
    <row r="911" spans="1:1">
      <c r="A911" s="13">
        <v>0.8550550068256646</v>
      </c>
    </row>
    <row r="912" spans="1:1">
      <c r="A912" s="13">
        <v>0.69959046013008919</v>
      </c>
    </row>
    <row r="913" spans="1:1">
      <c r="A913" s="13">
        <v>0.67367970234749319</v>
      </c>
    </row>
    <row r="914" spans="1:1">
      <c r="A914" s="13">
        <v>0.64776894456489742</v>
      </c>
    </row>
    <row r="915" spans="1:1">
      <c r="A915" s="13">
        <v>0.62185818678230154</v>
      </c>
    </row>
    <row r="916" spans="1:1">
      <c r="A916" s="13">
        <v>0.62185818678230154</v>
      </c>
    </row>
    <row r="917" spans="1:1">
      <c r="A917" s="13">
        <v>0.62185818678230154</v>
      </c>
    </row>
    <row r="918" spans="1:1">
      <c r="A918" s="13">
        <v>0.62185818678230154</v>
      </c>
    </row>
    <row r="919" spans="1:1">
      <c r="A919" s="13">
        <v>0.59594742899970565</v>
      </c>
    </row>
    <row r="920" spans="1:1">
      <c r="A920" s="13">
        <v>0.51821515565191789</v>
      </c>
    </row>
    <row r="921" spans="1:1">
      <c r="A921" s="13">
        <v>0.51821515565191789</v>
      </c>
    </row>
    <row r="922" spans="1:1">
      <c r="A922" s="13">
        <v>0.49230439786932201</v>
      </c>
    </row>
    <row r="923" spans="1:1">
      <c r="A923" s="13">
        <v>0.46639364008672612</v>
      </c>
    </row>
    <row r="924" spans="1:1">
      <c r="A924" s="13">
        <v>0.44048288230413024</v>
      </c>
    </row>
    <row r="925" spans="1:1">
      <c r="A925" s="13">
        <v>0.36275060895634254</v>
      </c>
    </row>
    <row r="926" spans="1:1">
      <c r="A926" s="13">
        <v>0.36275060895634254</v>
      </c>
    </row>
    <row r="927" spans="1:1">
      <c r="A927" s="13">
        <v>0.3368398511737466</v>
      </c>
    </row>
    <row r="928" spans="1:1">
      <c r="A928" s="13">
        <v>0.3368398511737466</v>
      </c>
    </row>
    <row r="929" spans="1:1">
      <c r="A929" s="13">
        <v>0.31092909339115077</v>
      </c>
    </row>
    <row r="930" spans="1:1">
      <c r="A930" s="13">
        <v>0.31092909339115077</v>
      </c>
    </row>
    <row r="931" spans="1:1">
      <c r="A931" s="13">
        <v>0.31092909339115077</v>
      </c>
    </row>
    <row r="932" spans="1:1">
      <c r="A932" s="13">
        <v>0.28501833560855483</v>
      </c>
    </row>
    <row r="933" spans="1:1">
      <c r="A933" s="13">
        <v>0.23578789582162266</v>
      </c>
    </row>
    <row r="934" spans="1:1">
      <c r="A934" s="13">
        <v>0.20987713803902674</v>
      </c>
    </row>
    <row r="935" spans="1:1">
      <c r="A935" s="13">
        <v>0.19433068336946921</v>
      </c>
    </row>
    <row r="936" spans="1:1">
      <c r="A936" s="13">
        <v>0.17878422869991167</v>
      </c>
    </row>
    <row r="937" spans="1:1">
      <c r="A937" s="13">
        <v>0.1658288498086137</v>
      </c>
    </row>
    <row r="938" spans="1:1">
      <c r="A938" s="13">
        <v>0.15287347091731579</v>
      </c>
    </row>
    <row r="939" spans="1:1">
      <c r="A939" s="13">
        <v>0.14250916780427741</v>
      </c>
    </row>
    <row r="940" spans="1:1">
      <c r="A940" s="13">
        <v>0.13732701624775825</v>
      </c>
    </row>
    <row r="941" spans="1:1">
      <c r="A941" s="13">
        <v>0.13732701624775825</v>
      </c>
    </row>
    <row r="942" spans="1:1">
      <c r="A942" s="13">
        <v>9.3278728017345228E-2</v>
      </c>
    </row>
    <row r="943" spans="1:1">
      <c r="A943" s="13">
        <v>8.809657646082604E-2</v>
      </c>
    </row>
    <row r="944" spans="1:1">
      <c r="A944" s="13">
        <v>8.0323349126047272E-2</v>
      </c>
    </row>
    <row r="945" spans="1:1">
      <c r="A945" s="13">
        <v>7.7732273347787692E-2</v>
      </c>
    </row>
    <row r="946" spans="1:1">
      <c r="A946" s="13">
        <v>6.9959046013008924E-2</v>
      </c>
    </row>
    <row r="947" spans="1:1">
      <c r="A947" s="13">
        <v>6.736797023474933E-2</v>
      </c>
    </row>
    <row r="948" spans="1:1">
      <c r="A948" s="13">
        <v>6.2185818678230149E-2</v>
      </c>
    </row>
    <row r="949" spans="1:1">
      <c r="A949" s="13">
        <v>3.9384351829545761</v>
      </c>
    </row>
    <row r="950" spans="1:1">
      <c r="A950" s="13">
        <v>3.9384351829545761</v>
      </c>
    </row>
    <row r="951" spans="1:1">
      <c r="A951" s="13">
        <v>1.761931529216521</v>
      </c>
    </row>
    <row r="952" spans="1:1">
      <c r="A952" s="13">
        <v>1.6582884980861374</v>
      </c>
    </row>
    <row r="953" spans="1:1">
      <c r="A953" s="13">
        <v>0.69959046013008919</v>
      </c>
    </row>
    <row r="954" spans="1:1">
      <c r="A954" s="13">
        <v>0.64776894456489742</v>
      </c>
    </row>
    <row r="955" spans="1:1">
      <c r="A955" s="13">
        <v>0.49230439786932201</v>
      </c>
    </row>
    <row r="956" spans="1:1">
      <c r="A956" s="13">
        <v>0.46639364008672612</v>
      </c>
    </row>
    <row r="957" spans="1:1">
      <c r="A957" s="13">
        <v>0.41457212452153436</v>
      </c>
    </row>
    <row r="958" spans="1:1">
      <c r="A958" s="13">
        <v>0.41457212452153436</v>
      </c>
    </row>
    <row r="959" spans="1:1">
      <c r="A959" s="13">
        <v>0.41457212452153436</v>
      </c>
    </row>
    <row r="960" spans="1:1">
      <c r="A960" s="13">
        <v>0.36275060895634254</v>
      </c>
    </row>
    <row r="961" spans="1:1">
      <c r="A961" s="13">
        <v>0.28501833560855483</v>
      </c>
    </row>
    <row r="962" spans="1:1">
      <c r="A962" s="13">
        <v>0.23578789582162266</v>
      </c>
    </row>
    <row r="963" spans="1:1">
      <c r="A963" s="13">
        <v>0.23319682004336306</v>
      </c>
    </row>
    <row r="964" spans="1:1">
      <c r="A964" s="13">
        <v>0.20728606226076718</v>
      </c>
    </row>
    <row r="965" spans="1:1">
      <c r="A965" s="13">
        <v>0.20728606226076718</v>
      </c>
    </row>
    <row r="966" spans="1:1">
      <c r="A966" s="13">
        <v>0.20728606226076718</v>
      </c>
    </row>
    <row r="967" spans="1:1">
      <c r="A967" s="13">
        <v>0.20469498648250758</v>
      </c>
    </row>
    <row r="968" spans="1:1">
      <c r="A968" s="13">
        <v>0.18914853181295005</v>
      </c>
    </row>
    <row r="969" spans="1:1">
      <c r="A969" s="13">
        <v>0.18396638025643086</v>
      </c>
    </row>
    <row r="970" spans="1:1">
      <c r="A970" s="13">
        <v>0.18137530447817127</v>
      </c>
    </row>
    <row r="971" spans="1:1">
      <c r="A971" s="13">
        <v>0.17101100136513292</v>
      </c>
    </row>
    <row r="972" spans="1:1">
      <c r="A972" s="13">
        <v>0.1684199255868733</v>
      </c>
    </row>
    <row r="973" spans="1:1">
      <c r="A973" s="13">
        <v>0.13991809202601785</v>
      </c>
    </row>
    <row r="974" spans="1:1">
      <c r="A974" s="13">
        <v>0.13991809202601785</v>
      </c>
    </row>
    <row r="975" spans="1:1">
      <c r="A975" s="13">
        <v>0.12955378891297947</v>
      </c>
    </row>
    <row r="976" spans="1:1">
      <c r="A976" s="13">
        <v>0.12955378891297947</v>
      </c>
    </row>
    <row r="977" spans="1:1">
      <c r="A977" s="13">
        <v>0.12955378891297947</v>
      </c>
    </row>
    <row r="978" spans="1:1">
      <c r="A978" s="13">
        <v>0.11918948579994113</v>
      </c>
    </row>
    <row r="979" spans="1:1">
      <c r="A979" s="13">
        <v>0.11918948579994113</v>
      </c>
    </row>
    <row r="980" spans="1:1">
      <c r="A980" s="13">
        <v>0.11659841002168153</v>
      </c>
    </row>
    <row r="981" spans="1:1">
      <c r="A981" s="13">
        <v>0.11141625846516236</v>
      </c>
    </row>
    <row r="982" spans="1:1">
      <c r="A982" s="13">
        <v>9.0687652239085634E-2</v>
      </c>
    </row>
    <row r="983" spans="1:1">
      <c r="A983" s="13">
        <v>8.550550068256646E-2</v>
      </c>
    </row>
    <row r="984" spans="1:1">
      <c r="A984" s="13">
        <v>7.7732273347787692E-2</v>
      </c>
    </row>
    <row r="985" spans="1:1">
      <c r="A985" s="13">
        <v>7.5141197569528098E-2</v>
      </c>
    </row>
    <row r="986" spans="1:1">
      <c r="A986" s="13">
        <v>6.736797023474933E-2</v>
      </c>
    </row>
    <row r="987" spans="1:1">
      <c r="A987" s="13">
        <v>5.9594742899970563E-2</v>
      </c>
    </row>
    <row r="988" spans="1:1">
      <c r="A988" s="13">
        <v>5.4412591343451382E-2</v>
      </c>
    </row>
    <row r="989" spans="1:1">
      <c r="A989" s="13">
        <v>1.7878422869991168</v>
      </c>
    </row>
    <row r="990" spans="1:1">
      <c r="A990" s="13">
        <v>1.761931529216521</v>
      </c>
    </row>
    <row r="991" spans="1:1">
      <c r="A991" s="13">
        <v>1.6841992558687333</v>
      </c>
    </row>
    <row r="992" spans="1:1">
      <c r="A992" s="13">
        <v>0.90687652239085637</v>
      </c>
    </row>
    <row r="993" spans="1:1">
      <c r="A993" s="13">
        <v>0.57003667121710966</v>
      </c>
    </row>
    <row r="994" spans="1:1">
      <c r="A994" s="13">
        <v>0.54412591343451377</v>
      </c>
    </row>
    <row r="995" spans="1:1">
      <c r="A995" s="13">
        <v>0.51821515565191789</v>
      </c>
    </row>
    <row r="996" spans="1:1">
      <c r="A996" s="13">
        <v>0.49230439786932201</v>
      </c>
    </row>
    <row r="997" spans="1:1">
      <c r="A997" s="13">
        <v>0.46639364008672612</v>
      </c>
    </row>
    <row r="998" spans="1:1">
      <c r="A998" s="13">
        <v>0.41457212452153436</v>
      </c>
    </row>
    <row r="999" spans="1:1">
      <c r="A999" s="13">
        <v>0.41457212452153436</v>
      </c>
    </row>
    <row r="1000" spans="1:1">
      <c r="A1000" s="13">
        <v>0.38866136673893842</v>
      </c>
    </row>
    <row r="1001" spans="1:1">
      <c r="A1001" s="13">
        <v>0.36275060895634254</v>
      </c>
    </row>
    <row r="1002" spans="1:1">
      <c r="A1002" s="13">
        <v>0.3368398511737466</v>
      </c>
    </row>
    <row r="1003" spans="1:1">
      <c r="A1003" s="13">
        <v>0.31092909339115077</v>
      </c>
    </row>
    <row r="1004" spans="1:1">
      <c r="A1004" s="13">
        <v>0.31092909339115077</v>
      </c>
    </row>
    <row r="1005" spans="1:1">
      <c r="A1005" s="13">
        <v>0.25910757782595895</v>
      </c>
    </row>
    <row r="1006" spans="1:1">
      <c r="A1006" s="13">
        <v>0.25910757782595895</v>
      </c>
    </row>
    <row r="1007" spans="1:1">
      <c r="A1007" s="13">
        <v>0.23319682004336306</v>
      </c>
    </row>
    <row r="1008" spans="1:1">
      <c r="A1008" s="13">
        <v>0.23060574426510347</v>
      </c>
    </row>
    <row r="1009" spans="1:1">
      <c r="A1009" s="13">
        <v>0.20210391070424799</v>
      </c>
    </row>
    <row r="1010" spans="1:1">
      <c r="A1010" s="13">
        <v>0.20210391070424799</v>
      </c>
    </row>
    <row r="1011" spans="1:1">
      <c r="A1011" s="13">
        <v>0.18137530447817127</v>
      </c>
    </row>
    <row r="1012" spans="1:1">
      <c r="A1012" s="13">
        <v>0.1684199255868733</v>
      </c>
    </row>
    <row r="1013" spans="1:1">
      <c r="A1013" s="13">
        <v>0.13991809202601785</v>
      </c>
    </row>
    <row r="1014" spans="1:1">
      <c r="A1014" s="13">
        <v>0.12955378891297947</v>
      </c>
    </row>
    <row r="1015" spans="1:1">
      <c r="A1015" s="13">
        <v>0.1243716373564603</v>
      </c>
    </row>
    <row r="1016" spans="1:1">
      <c r="A1016" s="13">
        <v>0.1243716373564603</v>
      </c>
    </row>
    <row r="1017" spans="1:1">
      <c r="A1017" s="13">
        <v>0.11659841002168153</v>
      </c>
    </row>
    <row r="1018" spans="1:1">
      <c r="A1018" s="13">
        <v>0.10623410690864317</v>
      </c>
    </row>
    <row r="1019" spans="1:1">
      <c r="A1019" s="13">
        <v>8.0323349126047272E-2</v>
      </c>
    </row>
    <row r="1020" spans="1:1">
      <c r="A1020" s="13">
        <v>7.5141197569528098E-2</v>
      </c>
    </row>
    <row r="1021" spans="1:1">
      <c r="A1021" s="13">
        <v>4.9230439786932201E-2</v>
      </c>
    </row>
    <row r="1022" spans="1:1">
      <c r="A1022" s="13">
        <v>3.9902566985197678</v>
      </c>
    </row>
    <row r="1023" spans="1:1">
      <c r="A1023" s="13">
        <v>2.8501833560855485</v>
      </c>
    </row>
    <row r="1024" spans="1:1">
      <c r="A1024" s="13">
        <v>1.6582884980861374</v>
      </c>
    </row>
    <row r="1025" spans="1:1">
      <c r="A1025" s="13">
        <v>1.2437163735646031</v>
      </c>
    </row>
    <row r="1026" spans="1:1">
      <c r="A1026" s="13">
        <v>0.77732273347787684</v>
      </c>
    </row>
    <row r="1027" spans="1:1">
      <c r="A1027" s="13">
        <v>0.46639364008672612</v>
      </c>
    </row>
    <row r="1028" spans="1:1">
      <c r="A1028" s="13">
        <v>0.41457212452153436</v>
      </c>
    </row>
    <row r="1029" spans="1:1">
      <c r="A1029" s="13">
        <v>0.28501833560855483</v>
      </c>
    </row>
    <row r="1030" spans="1:1">
      <c r="A1030" s="13">
        <v>0.25910757782595895</v>
      </c>
    </row>
    <row r="1031" spans="1:1">
      <c r="A1031" s="13">
        <v>0.23578789582162266</v>
      </c>
    </row>
    <row r="1032" spans="1:1">
      <c r="A1032" s="13">
        <v>0.20987713803902674</v>
      </c>
    </row>
    <row r="1033" spans="1:1">
      <c r="A1033" s="13">
        <v>0.18655745603469046</v>
      </c>
    </row>
    <row r="1034" spans="1:1">
      <c r="A1034" s="13">
        <v>0.18655745603469046</v>
      </c>
    </row>
    <row r="1035" spans="1:1">
      <c r="A1035" s="13">
        <v>0.18396638025643086</v>
      </c>
    </row>
    <row r="1036" spans="1:1">
      <c r="A1036" s="13">
        <v>0.17878422869991167</v>
      </c>
    </row>
    <row r="1037" spans="1:1">
      <c r="A1037" s="13">
        <v>0.101051955352124</v>
      </c>
    </row>
    <row r="1038" spans="1:1">
      <c r="A1038" s="13">
        <v>7.5141197569528098E-2</v>
      </c>
    </row>
    <row r="1039" spans="1:1">
      <c r="A1039" s="13">
        <v>7.5141197569528098E-2</v>
      </c>
    </row>
    <row r="1040" spans="1:1">
      <c r="A1040" s="13">
        <v>6.4776894456489736E-2</v>
      </c>
    </row>
    <row r="1041" spans="1:1">
      <c r="A1041" s="13">
        <v>5.1821515565191795E-2</v>
      </c>
    </row>
  </sheetData>
  <autoFilter ref="A1:A983" xr:uid="{D32CDD35-1716-4320-AA6D-5E89450F9131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C59BB-08E3-4B36-B518-010226227AC0}">
  <dimension ref="A1:S2367"/>
  <sheetViews>
    <sheetView topLeftCell="G1" zoomScale="97" zoomScaleNormal="97" workbookViewId="0">
      <selection activeCell="R6" sqref="R6"/>
    </sheetView>
  </sheetViews>
  <sheetFormatPr defaultRowHeight="14.25"/>
  <cols>
    <col min="1" max="1" width="5" bestFit="1" customWidth="1"/>
    <col min="3" max="3" width="19" bestFit="1" customWidth="1"/>
    <col min="4" max="4" width="22" bestFit="1" customWidth="1"/>
    <col min="5" max="5" width="6.19921875" bestFit="1" customWidth="1"/>
    <col min="6" max="6" width="23.19921875" bestFit="1" customWidth="1"/>
    <col min="7" max="7" width="19.73046875" bestFit="1" customWidth="1"/>
    <col min="8" max="8" width="10.86328125" bestFit="1" customWidth="1"/>
    <col min="9" max="9" width="13.265625" bestFit="1" customWidth="1"/>
    <col min="10" max="10" width="10.86328125" bestFit="1" customWidth="1"/>
    <col min="11" max="11" width="14.3984375" bestFit="1" customWidth="1"/>
    <col min="16" max="16" width="17.1328125" bestFit="1" customWidth="1"/>
    <col min="17" max="17" width="18.53125" bestFit="1" customWidth="1"/>
    <col min="18" max="18" width="21.46484375" bestFit="1" customWidth="1"/>
  </cols>
  <sheetData>
    <row r="1" spans="1:19">
      <c r="A1" t="s">
        <v>1357</v>
      </c>
      <c r="B1" t="s">
        <v>110</v>
      </c>
      <c r="C1" t="s">
        <v>112</v>
      </c>
      <c r="D1" t="s">
        <v>0</v>
      </c>
      <c r="E1" t="s">
        <v>4653</v>
      </c>
      <c r="F1" t="s">
        <v>1378</v>
      </c>
      <c r="G1" t="s">
        <v>1371</v>
      </c>
      <c r="H1" t="s">
        <v>1</v>
      </c>
      <c r="I1" t="s">
        <v>1364</v>
      </c>
      <c r="J1" t="s">
        <v>2</v>
      </c>
      <c r="K1" t="s">
        <v>1365</v>
      </c>
      <c r="L1" t="s">
        <v>3</v>
      </c>
      <c r="M1" t="s">
        <v>4</v>
      </c>
      <c r="N1" t="s">
        <v>5</v>
      </c>
    </row>
    <row r="2" spans="1:19">
      <c r="A2">
        <v>1</v>
      </c>
      <c r="B2" t="s">
        <v>2255</v>
      </c>
      <c r="C2" t="s">
        <v>2295</v>
      </c>
      <c r="D2" t="s">
        <v>2256</v>
      </c>
      <c r="E2">
        <v>1</v>
      </c>
      <c r="F2" s="13">
        <f t="shared" ref="F2:F65" si="0">K2/$P$49</f>
        <v>2.4954783570270553</v>
      </c>
      <c r="G2" s="13">
        <f t="shared" ref="G2:G65" si="1">K2/$P$46</f>
        <v>6.3606853333796236</v>
      </c>
      <c r="H2" s="31">
        <v>9300</v>
      </c>
      <c r="I2" s="33">
        <f t="shared" ref="I2:I65" si="2">H2*$Q$2</f>
        <v>229245</v>
      </c>
      <c r="J2" s="32">
        <v>483600</v>
      </c>
      <c r="K2" s="33">
        <f t="shared" ref="K2:K65" si="3">J2*$Q$2</f>
        <v>11920740</v>
      </c>
      <c r="L2">
        <v>39</v>
      </c>
      <c r="M2" t="s">
        <v>14</v>
      </c>
      <c r="N2" t="s">
        <v>38</v>
      </c>
      <c r="P2" t="s">
        <v>1363</v>
      </c>
      <c r="Q2">
        <v>24.65</v>
      </c>
    </row>
    <row r="3" spans="1:19">
      <c r="A3">
        <v>2</v>
      </c>
      <c r="B3" t="s">
        <v>2255</v>
      </c>
      <c r="C3" t="s">
        <v>2295</v>
      </c>
      <c r="D3" t="s">
        <v>2257</v>
      </c>
      <c r="E3">
        <v>2</v>
      </c>
      <c r="F3" s="13">
        <f t="shared" si="0"/>
        <v>2.4686452564138608</v>
      </c>
      <c r="G3" s="13">
        <f t="shared" si="1"/>
        <v>6.2922908674293057</v>
      </c>
      <c r="H3" s="31">
        <v>9200</v>
      </c>
      <c r="I3" s="33">
        <f t="shared" si="2"/>
        <v>226780</v>
      </c>
      <c r="J3" s="32">
        <v>478400</v>
      </c>
      <c r="K3" s="33">
        <f t="shared" si="3"/>
        <v>11792560</v>
      </c>
      <c r="L3">
        <v>34</v>
      </c>
      <c r="M3" t="s">
        <v>270</v>
      </c>
      <c r="N3" t="s">
        <v>38</v>
      </c>
    </row>
    <row r="4" spans="1:19">
      <c r="A4">
        <v>3</v>
      </c>
      <c r="B4" t="s">
        <v>2255</v>
      </c>
      <c r="C4" t="s">
        <v>2295</v>
      </c>
      <c r="D4" t="s">
        <v>2258</v>
      </c>
      <c r="E4">
        <v>3</v>
      </c>
      <c r="F4" s="13">
        <f t="shared" si="0"/>
        <v>1.6904853386312308</v>
      </c>
      <c r="G4" s="13">
        <f t="shared" si="1"/>
        <v>4.3088513548700682</v>
      </c>
      <c r="H4" s="31">
        <v>6300</v>
      </c>
      <c r="I4" s="33">
        <f t="shared" si="2"/>
        <v>155295</v>
      </c>
      <c r="J4" s="32">
        <v>327600</v>
      </c>
      <c r="K4" s="33">
        <f t="shared" si="3"/>
        <v>8075340</v>
      </c>
      <c r="L4">
        <v>30</v>
      </c>
      <c r="M4" t="s">
        <v>152</v>
      </c>
      <c r="N4" t="s">
        <v>38</v>
      </c>
      <c r="P4" t="s">
        <v>1373</v>
      </c>
    </row>
    <row r="5" spans="1:19">
      <c r="A5">
        <v>4</v>
      </c>
      <c r="B5" t="s">
        <v>2255</v>
      </c>
      <c r="C5" t="s">
        <v>2295</v>
      </c>
      <c r="D5" t="s">
        <v>2259</v>
      </c>
      <c r="E5">
        <v>4</v>
      </c>
      <c r="F5" s="13">
        <f t="shared" si="0"/>
        <v>1.4221543324992896</v>
      </c>
      <c r="G5" s="13">
        <f t="shared" si="1"/>
        <v>3.6249066953668825</v>
      </c>
      <c r="H5" s="31">
        <v>5300</v>
      </c>
      <c r="I5" s="33">
        <f t="shared" si="2"/>
        <v>130644.99999999999</v>
      </c>
      <c r="J5" s="32">
        <v>275600</v>
      </c>
      <c r="K5" s="33">
        <f t="shared" si="3"/>
        <v>6793540</v>
      </c>
      <c r="L5">
        <v>27</v>
      </c>
      <c r="M5" t="s">
        <v>636</v>
      </c>
      <c r="N5" t="s">
        <v>38</v>
      </c>
      <c r="P5" t="s">
        <v>1359</v>
      </c>
      <c r="Q5" t="s">
        <v>1360</v>
      </c>
      <c r="R5" t="s">
        <v>1374</v>
      </c>
      <c r="S5" t="s">
        <v>2230</v>
      </c>
    </row>
    <row r="6" spans="1:19">
      <c r="A6">
        <v>5</v>
      </c>
      <c r="B6" t="s">
        <v>2255</v>
      </c>
      <c r="C6" t="s">
        <v>2295</v>
      </c>
      <c r="D6" t="s">
        <v>2260</v>
      </c>
      <c r="E6">
        <v>5</v>
      </c>
      <c r="F6" s="13">
        <f t="shared" si="0"/>
        <v>1.3953212318860952</v>
      </c>
      <c r="G6" s="13">
        <f t="shared" si="1"/>
        <v>3.5565122294165641</v>
      </c>
      <c r="H6" s="31">
        <v>5200</v>
      </c>
      <c r="I6" s="33">
        <f t="shared" si="2"/>
        <v>128179.99999999999</v>
      </c>
      <c r="J6" s="32">
        <v>270400</v>
      </c>
      <c r="K6" s="33">
        <f t="shared" si="3"/>
        <v>6665360</v>
      </c>
      <c r="L6">
        <v>28</v>
      </c>
      <c r="M6" t="s">
        <v>99</v>
      </c>
      <c r="N6" t="s">
        <v>38</v>
      </c>
      <c r="P6" s="31">
        <f>SUM(H2:H2367)</f>
        <v>3456420</v>
      </c>
      <c r="Q6" s="31">
        <f>AVERAGE(H2:H2367)</f>
        <v>1462.1065989847716</v>
      </c>
      <c r="R6" s="8">
        <f>Q6*Q2</f>
        <v>36040.927664974617</v>
      </c>
    </row>
    <row r="7" spans="1:19">
      <c r="A7">
        <v>6</v>
      </c>
      <c r="B7" t="s">
        <v>2255</v>
      </c>
      <c r="C7" t="s">
        <v>2295</v>
      </c>
      <c r="D7" t="s">
        <v>2261</v>
      </c>
      <c r="E7">
        <v>6</v>
      </c>
      <c r="F7" s="13">
        <f t="shared" si="0"/>
        <v>1.3684881312729011</v>
      </c>
      <c r="G7" s="13">
        <f t="shared" si="1"/>
        <v>3.4881177634662452</v>
      </c>
      <c r="H7" s="31">
        <v>5100</v>
      </c>
      <c r="I7" s="33">
        <f t="shared" si="2"/>
        <v>125715</v>
      </c>
      <c r="J7" s="32">
        <v>265200</v>
      </c>
      <c r="K7" s="33">
        <f t="shared" si="3"/>
        <v>6537180</v>
      </c>
      <c r="L7">
        <v>26</v>
      </c>
      <c r="M7" t="s">
        <v>9</v>
      </c>
      <c r="N7" t="s">
        <v>38</v>
      </c>
    </row>
    <row r="8" spans="1:19">
      <c r="A8">
        <v>7</v>
      </c>
      <c r="B8" t="s">
        <v>2255</v>
      </c>
      <c r="C8" t="s">
        <v>2295</v>
      </c>
      <c r="D8" t="s">
        <v>2262</v>
      </c>
      <c r="E8">
        <v>7</v>
      </c>
      <c r="F8" s="13">
        <f t="shared" si="0"/>
        <v>1.1538233263673481</v>
      </c>
      <c r="G8" s="13">
        <f t="shared" si="1"/>
        <v>2.9409620358636972</v>
      </c>
      <c r="H8" s="31">
        <v>4300</v>
      </c>
      <c r="I8" s="33">
        <f t="shared" si="2"/>
        <v>105995</v>
      </c>
      <c r="J8" s="32">
        <v>223600</v>
      </c>
      <c r="K8" s="33">
        <f t="shared" si="3"/>
        <v>5511740</v>
      </c>
      <c r="L8">
        <v>32</v>
      </c>
      <c r="M8" t="s">
        <v>179</v>
      </c>
      <c r="N8" t="s">
        <v>38</v>
      </c>
      <c r="P8" t="s">
        <v>1358</v>
      </c>
      <c r="Q8" t="s">
        <v>1361</v>
      </c>
      <c r="R8" t="s">
        <v>1372</v>
      </c>
    </row>
    <row r="9" spans="1:19">
      <c r="A9">
        <v>8</v>
      </c>
      <c r="B9" t="s">
        <v>2255</v>
      </c>
      <c r="C9" t="s">
        <v>2295</v>
      </c>
      <c r="D9" t="s">
        <v>2263</v>
      </c>
      <c r="E9">
        <v>8</v>
      </c>
      <c r="F9" s="13">
        <f t="shared" si="0"/>
        <v>1.1538233263673481</v>
      </c>
      <c r="G9" s="13">
        <f t="shared" si="1"/>
        <v>2.9409620358636972</v>
      </c>
      <c r="H9" s="31">
        <v>4300</v>
      </c>
      <c r="I9" s="33">
        <f t="shared" si="2"/>
        <v>105995</v>
      </c>
      <c r="J9" s="32">
        <v>223600</v>
      </c>
      <c r="K9" s="33">
        <f t="shared" si="3"/>
        <v>5511740</v>
      </c>
      <c r="L9">
        <v>33</v>
      </c>
      <c r="M9" t="s">
        <v>99</v>
      </c>
      <c r="N9" t="s">
        <v>38</v>
      </c>
      <c r="P9" s="32">
        <f>SUM(J2:J2367)</f>
        <v>179733840</v>
      </c>
      <c r="Q9" s="34">
        <f>AVERAGE(K2:K2367)</f>
        <v>1874128.2385786802</v>
      </c>
      <c r="R9" s="2">
        <f>Q9*Q2</f>
        <v>46197261.080964461</v>
      </c>
    </row>
    <row r="10" spans="1:19">
      <c r="A10">
        <v>9</v>
      </c>
      <c r="B10" t="s">
        <v>2255</v>
      </c>
      <c r="C10" t="s">
        <v>2295</v>
      </c>
      <c r="D10" t="s">
        <v>2264</v>
      </c>
      <c r="E10">
        <v>9</v>
      </c>
      <c r="F10" s="13">
        <f t="shared" si="0"/>
        <v>1.0464909239145714</v>
      </c>
      <c r="G10" s="13">
        <f t="shared" si="1"/>
        <v>2.6673841720624232</v>
      </c>
      <c r="H10" s="31">
        <v>3900</v>
      </c>
      <c r="I10" s="33">
        <f t="shared" si="2"/>
        <v>96135</v>
      </c>
      <c r="J10" s="32">
        <v>202800</v>
      </c>
      <c r="K10" s="33">
        <f t="shared" si="3"/>
        <v>4999020</v>
      </c>
      <c r="L10">
        <v>34</v>
      </c>
      <c r="M10" t="s">
        <v>21</v>
      </c>
      <c r="N10" t="s">
        <v>22</v>
      </c>
    </row>
    <row r="11" spans="1:19">
      <c r="A11">
        <v>10</v>
      </c>
      <c r="B11" t="s">
        <v>2255</v>
      </c>
      <c r="C11" t="s">
        <v>2295</v>
      </c>
      <c r="D11" t="s">
        <v>2265</v>
      </c>
      <c r="E11">
        <v>10</v>
      </c>
      <c r="F11" s="13">
        <f t="shared" si="0"/>
        <v>0.88549232023540669</v>
      </c>
      <c r="G11" s="13">
        <f t="shared" si="1"/>
        <v>2.2570173763605119</v>
      </c>
      <c r="H11" s="31">
        <v>3300</v>
      </c>
      <c r="I11" s="33">
        <f t="shared" si="2"/>
        <v>81345</v>
      </c>
      <c r="J11" s="32">
        <v>171600</v>
      </c>
      <c r="K11" s="33">
        <f t="shared" si="3"/>
        <v>4229940</v>
      </c>
      <c r="L11">
        <v>29</v>
      </c>
      <c r="M11" t="s">
        <v>179</v>
      </c>
      <c r="N11" t="s">
        <v>38</v>
      </c>
      <c r="P11" t="s">
        <v>112</v>
      </c>
      <c r="Q11" t="s">
        <v>1365</v>
      </c>
      <c r="R11" t="s">
        <v>1362</v>
      </c>
    </row>
    <row r="12" spans="1:19">
      <c r="A12">
        <v>11</v>
      </c>
      <c r="B12" t="s">
        <v>2255</v>
      </c>
      <c r="C12" t="s">
        <v>2295</v>
      </c>
      <c r="D12" t="s">
        <v>2266</v>
      </c>
      <c r="E12">
        <v>11</v>
      </c>
      <c r="F12" s="13">
        <f t="shared" si="0"/>
        <v>0.88549232023540669</v>
      </c>
      <c r="G12" s="13">
        <f t="shared" si="1"/>
        <v>2.2570173763605119</v>
      </c>
      <c r="H12" s="31">
        <v>3300</v>
      </c>
      <c r="I12" s="33">
        <f t="shared" si="2"/>
        <v>81345</v>
      </c>
      <c r="J12" s="32">
        <v>171600</v>
      </c>
      <c r="K12" s="33">
        <f t="shared" si="3"/>
        <v>4229940</v>
      </c>
      <c r="L12">
        <v>28</v>
      </c>
      <c r="M12" t="s">
        <v>99</v>
      </c>
      <c r="N12" t="s">
        <v>22</v>
      </c>
      <c r="P12" t="s">
        <v>2826</v>
      </c>
      <c r="Q12" s="33">
        <f t="shared" ref="Q12:Q37" si="4">SUMIF($C$2:$C$2367,P12,$K$2:$K$2367)</f>
        <v>410060638</v>
      </c>
      <c r="R12" s="13">
        <f>Q12/$Q$40</f>
        <v>2.4064378750267617</v>
      </c>
    </row>
    <row r="13" spans="1:19">
      <c r="A13">
        <v>12</v>
      </c>
      <c r="B13" t="s">
        <v>2255</v>
      </c>
      <c r="C13" t="s">
        <v>2295</v>
      </c>
      <c r="D13" t="s">
        <v>2267</v>
      </c>
      <c r="E13">
        <v>12</v>
      </c>
      <c r="F13" s="13">
        <f t="shared" si="0"/>
        <v>0.88549232023540669</v>
      </c>
      <c r="G13" s="13">
        <f t="shared" si="1"/>
        <v>2.2570173763605119</v>
      </c>
      <c r="H13" s="31">
        <v>3300</v>
      </c>
      <c r="I13" s="33">
        <f t="shared" si="2"/>
        <v>81345</v>
      </c>
      <c r="J13" s="32">
        <v>171600</v>
      </c>
      <c r="K13" s="33">
        <f t="shared" si="3"/>
        <v>4229940</v>
      </c>
      <c r="L13">
        <v>29</v>
      </c>
      <c r="M13" t="s">
        <v>144</v>
      </c>
      <c r="N13" t="s">
        <v>38</v>
      </c>
      <c r="P13" t="s">
        <v>3878</v>
      </c>
      <c r="Q13" s="33">
        <f t="shared" si="4"/>
        <v>346816626</v>
      </c>
      <c r="R13" s="13">
        <f t="shared" ref="R13:R37" si="5">Q13/$Q$40</f>
        <v>2.0352908500703037</v>
      </c>
    </row>
    <row r="14" spans="1:19">
      <c r="A14">
        <v>13</v>
      </c>
      <c r="B14" t="s">
        <v>2255</v>
      </c>
      <c r="C14" t="s">
        <v>2295</v>
      </c>
      <c r="D14" t="s">
        <v>2268</v>
      </c>
      <c r="E14">
        <v>13</v>
      </c>
      <c r="F14" s="13">
        <f t="shared" si="0"/>
        <v>0.85865921962221237</v>
      </c>
      <c r="G14" s="13">
        <f t="shared" si="1"/>
        <v>2.1886229104101931</v>
      </c>
      <c r="H14" s="31">
        <v>3200</v>
      </c>
      <c r="I14" s="33">
        <f t="shared" si="2"/>
        <v>78880</v>
      </c>
      <c r="J14" s="32">
        <v>166400</v>
      </c>
      <c r="K14" s="33">
        <f t="shared" si="3"/>
        <v>4101759.9999999995</v>
      </c>
      <c r="L14">
        <v>23</v>
      </c>
      <c r="M14" t="s">
        <v>40</v>
      </c>
      <c r="N14" t="s">
        <v>38</v>
      </c>
      <c r="P14" t="s">
        <v>3779</v>
      </c>
      <c r="Q14" s="33">
        <f t="shared" si="4"/>
        <v>277330248</v>
      </c>
      <c r="R14" s="13">
        <f t="shared" si="5"/>
        <v>1.6275105455934176</v>
      </c>
    </row>
    <row r="15" spans="1:19">
      <c r="A15">
        <v>14</v>
      </c>
      <c r="B15" t="s">
        <v>2255</v>
      </c>
      <c r="C15" t="s">
        <v>2295</v>
      </c>
      <c r="D15" t="s">
        <v>2269</v>
      </c>
      <c r="E15">
        <v>14</v>
      </c>
      <c r="F15" s="13">
        <f t="shared" si="0"/>
        <v>0.80499301839582427</v>
      </c>
      <c r="G15" s="13">
        <f t="shared" si="1"/>
        <v>2.0518339785095563</v>
      </c>
      <c r="H15" s="31">
        <v>3000</v>
      </c>
      <c r="I15" s="33">
        <f t="shared" si="2"/>
        <v>73950</v>
      </c>
      <c r="J15" s="32">
        <v>156000</v>
      </c>
      <c r="K15" s="33">
        <f t="shared" si="3"/>
        <v>3845400</v>
      </c>
      <c r="L15">
        <v>39</v>
      </c>
      <c r="M15" t="s">
        <v>9</v>
      </c>
      <c r="N15" t="s">
        <v>38</v>
      </c>
      <c r="P15" t="s">
        <v>4243</v>
      </c>
      <c r="Q15" s="33">
        <f t="shared" si="4"/>
        <v>262563912</v>
      </c>
      <c r="R15" s="13">
        <f t="shared" si="5"/>
        <v>1.5408544100543338</v>
      </c>
    </row>
    <row r="16" spans="1:19">
      <c r="A16">
        <v>15</v>
      </c>
      <c r="B16" t="s">
        <v>2255</v>
      </c>
      <c r="C16" t="s">
        <v>2295</v>
      </c>
      <c r="D16" t="s">
        <v>2270</v>
      </c>
      <c r="E16">
        <v>15</v>
      </c>
      <c r="F16" s="13">
        <f t="shared" si="0"/>
        <v>0.75132681716943595</v>
      </c>
      <c r="G16" s="13">
        <f t="shared" si="1"/>
        <v>1.9150450466089191</v>
      </c>
      <c r="H16" s="31">
        <v>2800</v>
      </c>
      <c r="I16" s="33">
        <f t="shared" si="2"/>
        <v>69020</v>
      </c>
      <c r="J16" s="32">
        <v>145600</v>
      </c>
      <c r="K16" s="33">
        <f t="shared" si="3"/>
        <v>3589040</v>
      </c>
      <c r="L16">
        <v>28</v>
      </c>
      <c r="M16" t="s">
        <v>60</v>
      </c>
      <c r="N16" t="s">
        <v>38</v>
      </c>
      <c r="P16" t="s">
        <v>3505</v>
      </c>
      <c r="Q16" s="33">
        <f t="shared" si="4"/>
        <v>245515972</v>
      </c>
      <c r="R16" s="13">
        <f t="shared" si="5"/>
        <v>1.4408086980170234</v>
      </c>
    </row>
    <row r="17" spans="1:18">
      <c r="A17">
        <v>16</v>
      </c>
      <c r="B17" t="s">
        <v>2255</v>
      </c>
      <c r="C17" t="s">
        <v>2295</v>
      </c>
      <c r="D17" t="s">
        <v>2273</v>
      </c>
      <c r="E17">
        <v>16</v>
      </c>
      <c r="F17" s="13">
        <f t="shared" si="0"/>
        <v>0.67082751532985352</v>
      </c>
      <c r="G17" s="13">
        <f t="shared" si="1"/>
        <v>1.7098616487579634</v>
      </c>
      <c r="H17" s="31">
        <v>2500</v>
      </c>
      <c r="I17" s="33">
        <f t="shared" si="2"/>
        <v>61625</v>
      </c>
      <c r="J17" s="32">
        <v>130000</v>
      </c>
      <c r="K17" s="33">
        <f t="shared" si="3"/>
        <v>3204500</v>
      </c>
      <c r="L17">
        <v>26</v>
      </c>
      <c r="M17" t="s">
        <v>51</v>
      </c>
      <c r="N17" t="s">
        <v>38</v>
      </c>
      <c r="P17" t="s">
        <v>2457</v>
      </c>
      <c r="Q17" s="33">
        <f t="shared" si="4"/>
        <v>218880168</v>
      </c>
      <c r="R17" s="13">
        <f t="shared" si="5"/>
        <v>1.2844966757512108</v>
      </c>
    </row>
    <row r="18" spans="1:18">
      <c r="A18">
        <v>17</v>
      </c>
      <c r="B18" t="s">
        <v>2255</v>
      </c>
      <c r="C18" t="s">
        <v>2295</v>
      </c>
      <c r="D18" t="s">
        <v>2274</v>
      </c>
      <c r="E18">
        <v>17</v>
      </c>
      <c r="F18" s="13">
        <f t="shared" si="0"/>
        <v>0.6171613141034652</v>
      </c>
      <c r="G18" s="13">
        <f t="shared" si="1"/>
        <v>1.5730727168573264</v>
      </c>
      <c r="H18" s="31">
        <v>2300</v>
      </c>
      <c r="I18" s="33">
        <f t="shared" si="2"/>
        <v>56695</v>
      </c>
      <c r="J18" s="32">
        <v>119600</v>
      </c>
      <c r="K18" s="33">
        <f t="shared" si="3"/>
        <v>2948140</v>
      </c>
      <c r="L18">
        <v>35</v>
      </c>
      <c r="M18" t="s">
        <v>9</v>
      </c>
      <c r="N18" t="s">
        <v>38</v>
      </c>
      <c r="P18" t="s">
        <v>4068</v>
      </c>
      <c r="Q18" s="33">
        <f t="shared" si="4"/>
        <v>215278310</v>
      </c>
      <c r="R18" s="13">
        <f t="shared" si="5"/>
        <v>1.2633591982455836</v>
      </c>
    </row>
    <row r="19" spans="1:18">
      <c r="A19">
        <v>18</v>
      </c>
      <c r="B19" t="s">
        <v>2255</v>
      </c>
      <c r="C19" t="s">
        <v>2295</v>
      </c>
      <c r="D19" t="s">
        <v>2275</v>
      </c>
      <c r="E19">
        <v>18</v>
      </c>
      <c r="F19" s="13">
        <f t="shared" si="0"/>
        <v>0.6171613141034652</v>
      </c>
      <c r="G19" s="13">
        <f t="shared" si="1"/>
        <v>1.5730727168573264</v>
      </c>
      <c r="H19" s="31">
        <v>2300</v>
      </c>
      <c r="I19" s="33">
        <f t="shared" si="2"/>
        <v>56695</v>
      </c>
      <c r="J19" s="32">
        <v>119600</v>
      </c>
      <c r="K19" s="33">
        <f t="shared" si="3"/>
        <v>2948140</v>
      </c>
      <c r="L19">
        <v>24</v>
      </c>
      <c r="M19" t="s">
        <v>35</v>
      </c>
      <c r="N19" t="s">
        <v>38</v>
      </c>
      <c r="P19" t="s">
        <v>4560</v>
      </c>
      <c r="Q19" s="33">
        <f t="shared" si="4"/>
        <v>206959428</v>
      </c>
      <c r="R19" s="13">
        <f t="shared" si="5"/>
        <v>1.2145398996649712</v>
      </c>
    </row>
    <row r="20" spans="1:18">
      <c r="A20">
        <v>19</v>
      </c>
      <c r="B20" t="s">
        <v>2255</v>
      </c>
      <c r="C20" t="s">
        <v>2295</v>
      </c>
      <c r="D20" t="s">
        <v>2276</v>
      </c>
      <c r="E20">
        <v>19</v>
      </c>
      <c r="F20" s="13">
        <f t="shared" si="0"/>
        <v>0.56349511287707699</v>
      </c>
      <c r="G20" s="13">
        <f t="shared" si="1"/>
        <v>1.4362837849566892</v>
      </c>
      <c r="H20" s="31">
        <v>2100</v>
      </c>
      <c r="I20" s="33">
        <f t="shared" si="2"/>
        <v>51765</v>
      </c>
      <c r="J20" s="32">
        <v>109200</v>
      </c>
      <c r="K20" s="33">
        <f t="shared" si="3"/>
        <v>2691780</v>
      </c>
      <c r="L20">
        <v>26</v>
      </c>
      <c r="M20" t="s">
        <v>30</v>
      </c>
      <c r="N20" t="s">
        <v>38</v>
      </c>
      <c r="P20" t="s">
        <v>3006</v>
      </c>
      <c r="Q20" s="33">
        <f t="shared" si="4"/>
        <v>202908940</v>
      </c>
      <c r="R20" s="13">
        <f t="shared" si="5"/>
        <v>1.1907696402636254</v>
      </c>
    </row>
    <row r="21" spans="1:18">
      <c r="A21">
        <v>20</v>
      </c>
      <c r="B21" t="s">
        <v>2255</v>
      </c>
      <c r="C21" t="s">
        <v>2295</v>
      </c>
      <c r="D21" t="s">
        <v>2277</v>
      </c>
      <c r="E21">
        <v>20</v>
      </c>
      <c r="F21" s="13">
        <f t="shared" si="0"/>
        <v>0.56349511287707699</v>
      </c>
      <c r="G21" s="13">
        <f t="shared" si="1"/>
        <v>1.4362837849566892</v>
      </c>
      <c r="H21" s="31">
        <v>2100</v>
      </c>
      <c r="I21" s="33">
        <f t="shared" si="2"/>
        <v>51765</v>
      </c>
      <c r="J21" s="32">
        <v>109200</v>
      </c>
      <c r="K21" s="33">
        <f t="shared" si="3"/>
        <v>2691780</v>
      </c>
      <c r="L21">
        <v>31</v>
      </c>
      <c r="M21" t="s">
        <v>621</v>
      </c>
      <c r="N21" t="s">
        <v>38</v>
      </c>
      <c r="P21" t="s">
        <v>3506</v>
      </c>
      <c r="Q21" s="33">
        <f t="shared" si="4"/>
        <v>186873622</v>
      </c>
      <c r="R21" s="13">
        <f t="shared" si="5"/>
        <v>1.0966664930766516</v>
      </c>
    </row>
    <row r="22" spans="1:18">
      <c r="A22">
        <v>21</v>
      </c>
      <c r="B22" t="s">
        <v>2255</v>
      </c>
      <c r="C22" t="s">
        <v>2295</v>
      </c>
      <c r="D22" t="s">
        <v>2278</v>
      </c>
      <c r="E22">
        <v>21</v>
      </c>
      <c r="F22" s="13">
        <f t="shared" si="0"/>
        <v>0.53666201226388277</v>
      </c>
      <c r="G22" s="13">
        <f t="shared" si="1"/>
        <v>1.3678893190063708</v>
      </c>
      <c r="H22" s="31">
        <v>2000</v>
      </c>
      <c r="I22" s="33">
        <f t="shared" si="2"/>
        <v>49300</v>
      </c>
      <c r="J22" s="32">
        <v>104000</v>
      </c>
      <c r="K22" s="33">
        <f t="shared" si="3"/>
        <v>2563600</v>
      </c>
      <c r="L22">
        <v>27</v>
      </c>
      <c r="M22" t="s">
        <v>51</v>
      </c>
      <c r="N22" t="s">
        <v>38</v>
      </c>
      <c r="P22" t="s">
        <v>3984</v>
      </c>
      <c r="Q22" s="33">
        <f t="shared" si="4"/>
        <v>169543686</v>
      </c>
      <c r="R22" s="13">
        <f t="shared" si="5"/>
        <v>0.99496588956203236</v>
      </c>
    </row>
    <row r="23" spans="1:18">
      <c r="A23">
        <v>22</v>
      </c>
      <c r="B23" t="s">
        <v>2255</v>
      </c>
      <c r="C23" t="s">
        <v>2295</v>
      </c>
      <c r="D23" t="s">
        <v>2279</v>
      </c>
      <c r="E23">
        <v>22</v>
      </c>
      <c r="F23" s="13">
        <f t="shared" si="0"/>
        <v>0.53666201226388277</v>
      </c>
      <c r="G23" s="13">
        <f t="shared" si="1"/>
        <v>1.3678893190063708</v>
      </c>
      <c r="H23" s="31">
        <v>2000</v>
      </c>
      <c r="I23" s="33">
        <f t="shared" si="2"/>
        <v>49300</v>
      </c>
      <c r="J23" s="32">
        <v>104000</v>
      </c>
      <c r="K23" s="33">
        <f t="shared" si="3"/>
        <v>2563600</v>
      </c>
      <c r="L23">
        <v>25</v>
      </c>
      <c r="M23" t="s">
        <v>2280</v>
      </c>
      <c r="N23" t="s">
        <v>38</v>
      </c>
      <c r="P23" t="s">
        <v>3584</v>
      </c>
      <c r="Q23" s="33">
        <f t="shared" si="4"/>
        <v>145215122</v>
      </c>
      <c r="R23" s="13">
        <f t="shared" si="5"/>
        <v>0.85219388847420163</v>
      </c>
    </row>
    <row r="24" spans="1:18">
      <c r="A24">
        <v>23</v>
      </c>
      <c r="B24" t="s">
        <v>2255</v>
      </c>
      <c r="C24" t="s">
        <v>2295</v>
      </c>
      <c r="D24" t="s">
        <v>2281</v>
      </c>
      <c r="E24">
        <v>23</v>
      </c>
      <c r="F24" s="13">
        <f t="shared" si="0"/>
        <v>0.50982891165068867</v>
      </c>
      <c r="G24" s="13">
        <f t="shared" si="1"/>
        <v>1.2994948530560522</v>
      </c>
      <c r="H24" s="31">
        <v>1900</v>
      </c>
      <c r="I24" s="33">
        <f t="shared" si="2"/>
        <v>46835</v>
      </c>
      <c r="J24" s="32">
        <v>98800</v>
      </c>
      <c r="K24" s="33">
        <f t="shared" si="3"/>
        <v>2435420</v>
      </c>
      <c r="L24">
        <v>31</v>
      </c>
      <c r="M24" t="s">
        <v>179</v>
      </c>
      <c r="N24" t="s">
        <v>15</v>
      </c>
      <c r="P24" t="s">
        <v>2908</v>
      </c>
      <c r="Q24" s="33">
        <f t="shared" si="4"/>
        <v>143407784</v>
      </c>
      <c r="R24" s="13">
        <f t="shared" si="5"/>
        <v>0.84158753855144919</v>
      </c>
    </row>
    <row r="25" spans="1:18">
      <c r="A25">
        <v>24</v>
      </c>
      <c r="B25" t="s">
        <v>2255</v>
      </c>
      <c r="C25" t="s">
        <v>2295</v>
      </c>
      <c r="D25" t="s">
        <v>2282</v>
      </c>
      <c r="E25">
        <v>24</v>
      </c>
      <c r="F25" s="13">
        <f t="shared" si="0"/>
        <v>0.26296438600930261</v>
      </c>
      <c r="G25" s="13">
        <f t="shared" si="1"/>
        <v>0.67026576631312162</v>
      </c>
      <c r="H25" s="31">
        <v>980</v>
      </c>
      <c r="I25" s="33">
        <f t="shared" si="2"/>
        <v>24157</v>
      </c>
      <c r="J25" s="32">
        <v>50960</v>
      </c>
      <c r="K25" s="33">
        <f t="shared" si="3"/>
        <v>1256164</v>
      </c>
      <c r="L25">
        <v>21</v>
      </c>
      <c r="M25" t="s">
        <v>123</v>
      </c>
      <c r="N25" t="s">
        <v>38</v>
      </c>
      <c r="P25" t="s">
        <v>2406</v>
      </c>
      <c r="Q25" s="33">
        <f t="shared" si="4"/>
        <v>135806710</v>
      </c>
      <c r="R25" s="13">
        <f t="shared" si="5"/>
        <v>0.79698069100398683</v>
      </c>
    </row>
    <row r="26" spans="1:18">
      <c r="A26">
        <v>25</v>
      </c>
      <c r="B26" t="s">
        <v>2255</v>
      </c>
      <c r="C26" t="s">
        <v>2295</v>
      </c>
      <c r="D26" t="s">
        <v>2283</v>
      </c>
      <c r="E26">
        <v>25</v>
      </c>
      <c r="F26" s="13">
        <f t="shared" si="0"/>
        <v>0.24149790551874728</v>
      </c>
      <c r="G26" s="13">
        <f t="shared" si="1"/>
        <v>0.61555019355286689</v>
      </c>
      <c r="H26" s="31">
        <v>900</v>
      </c>
      <c r="I26" s="33">
        <f t="shared" si="2"/>
        <v>22185</v>
      </c>
      <c r="J26" s="32">
        <v>46800</v>
      </c>
      <c r="K26" s="33">
        <f t="shared" si="3"/>
        <v>1153620</v>
      </c>
      <c r="L26">
        <v>26</v>
      </c>
      <c r="M26" t="s">
        <v>35</v>
      </c>
      <c r="N26" t="s">
        <v>15</v>
      </c>
      <c r="P26" t="s">
        <v>2295</v>
      </c>
      <c r="Q26" s="33">
        <f t="shared" si="4"/>
        <v>131974128</v>
      </c>
      <c r="R26" s="13">
        <f t="shared" si="5"/>
        <v>0.77448921138056137</v>
      </c>
    </row>
    <row r="27" spans="1:18">
      <c r="A27">
        <v>26</v>
      </c>
      <c r="B27" t="s">
        <v>2255</v>
      </c>
      <c r="C27" t="s">
        <v>2295</v>
      </c>
      <c r="D27" t="s">
        <v>2286</v>
      </c>
      <c r="E27">
        <v>26</v>
      </c>
      <c r="F27" s="13">
        <f t="shared" si="0"/>
        <v>0.24149790551874728</v>
      </c>
      <c r="G27" s="13">
        <f t="shared" si="1"/>
        <v>0.61555019355286689</v>
      </c>
      <c r="H27" s="31">
        <v>900</v>
      </c>
      <c r="I27" s="33">
        <f t="shared" si="2"/>
        <v>22185</v>
      </c>
      <c r="J27" s="32">
        <v>46800</v>
      </c>
      <c r="K27" s="33">
        <f t="shared" si="3"/>
        <v>1153620</v>
      </c>
      <c r="L27">
        <v>24</v>
      </c>
      <c r="M27" t="s">
        <v>30</v>
      </c>
      <c r="N27" t="s">
        <v>38</v>
      </c>
      <c r="P27" t="s">
        <v>4492</v>
      </c>
      <c r="Q27" s="33">
        <f t="shared" si="4"/>
        <v>130282152</v>
      </c>
      <c r="R27" s="13">
        <f t="shared" si="5"/>
        <v>0.76455986251670804</v>
      </c>
    </row>
    <row r="28" spans="1:18">
      <c r="A28">
        <v>27</v>
      </c>
      <c r="B28" t="s">
        <v>2255</v>
      </c>
      <c r="C28" t="s">
        <v>2295</v>
      </c>
      <c r="D28" t="s">
        <v>2287</v>
      </c>
      <c r="E28">
        <v>27</v>
      </c>
      <c r="F28" s="13">
        <f t="shared" si="0"/>
        <v>0.23613128539610845</v>
      </c>
      <c r="G28" s="13">
        <f t="shared" si="1"/>
        <v>0.60187130036280312</v>
      </c>
      <c r="H28" s="31">
        <v>880</v>
      </c>
      <c r="I28" s="33">
        <f t="shared" si="2"/>
        <v>21692</v>
      </c>
      <c r="J28" s="32">
        <v>45760</v>
      </c>
      <c r="K28" s="33">
        <f t="shared" si="3"/>
        <v>1127984</v>
      </c>
      <c r="L28">
        <v>19</v>
      </c>
      <c r="M28" t="s">
        <v>165</v>
      </c>
      <c r="N28" t="s">
        <v>38</v>
      </c>
      <c r="P28" t="s">
        <v>4361</v>
      </c>
      <c r="Q28" s="33">
        <f t="shared" si="4"/>
        <v>125372858</v>
      </c>
      <c r="R28" s="13">
        <f t="shared" si="5"/>
        <v>0.73574970634355774</v>
      </c>
    </row>
    <row r="29" spans="1:18">
      <c r="A29">
        <v>28</v>
      </c>
      <c r="B29" t="s">
        <v>2255</v>
      </c>
      <c r="C29" t="s">
        <v>2295</v>
      </c>
      <c r="D29" t="s">
        <v>2288</v>
      </c>
      <c r="E29">
        <v>28</v>
      </c>
      <c r="F29" s="13">
        <f t="shared" si="0"/>
        <v>0.23344797533478903</v>
      </c>
      <c r="G29" s="13">
        <f t="shared" si="1"/>
        <v>0.59503185376777123</v>
      </c>
      <c r="H29" s="31">
        <v>870</v>
      </c>
      <c r="I29" s="33">
        <f t="shared" si="2"/>
        <v>21445.5</v>
      </c>
      <c r="J29" s="32">
        <v>45240</v>
      </c>
      <c r="K29" s="33">
        <f t="shared" si="3"/>
        <v>1115166</v>
      </c>
      <c r="L29">
        <v>22</v>
      </c>
      <c r="M29" t="s">
        <v>175</v>
      </c>
      <c r="N29" t="s">
        <v>38</v>
      </c>
      <c r="P29" t="s">
        <v>3142</v>
      </c>
      <c r="Q29" s="33">
        <f t="shared" si="4"/>
        <v>118130688</v>
      </c>
      <c r="R29" s="13">
        <f t="shared" si="5"/>
        <v>0.69324908431267029</v>
      </c>
    </row>
    <row r="30" spans="1:18">
      <c r="A30">
        <v>29</v>
      </c>
      <c r="B30" t="s">
        <v>2255</v>
      </c>
      <c r="C30" t="s">
        <v>2295</v>
      </c>
      <c r="D30" t="s">
        <v>2291</v>
      </c>
      <c r="E30">
        <v>29</v>
      </c>
      <c r="F30" s="13">
        <f t="shared" si="0"/>
        <v>0.21734811496687251</v>
      </c>
      <c r="G30" s="13">
        <f t="shared" si="1"/>
        <v>0.55399517419758004</v>
      </c>
      <c r="H30" s="31">
        <v>810</v>
      </c>
      <c r="I30" s="33">
        <f t="shared" si="2"/>
        <v>19966.5</v>
      </c>
      <c r="J30" s="32">
        <v>42120</v>
      </c>
      <c r="K30" s="33">
        <f t="shared" si="3"/>
        <v>1038257.9999999999</v>
      </c>
      <c r="L30">
        <v>24</v>
      </c>
      <c r="M30" t="s">
        <v>152</v>
      </c>
      <c r="N30" t="s">
        <v>38</v>
      </c>
      <c r="P30" t="s">
        <v>3689</v>
      </c>
      <c r="Q30" s="33">
        <f t="shared" si="4"/>
        <v>116528438</v>
      </c>
      <c r="R30" s="13">
        <f t="shared" si="5"/>
        <v>0.68384629182796075</v>
      </c>
    </row>
    <row r="31" spans="1:18">
      <c r="A31">
        <v>30</v>
      </c>
      <c r="B31" t="s">
        <v>2255</v>
      </c>
      <c r="C31" t="s">
        <v>2295</v>
      </c>
      <c r="D31" t="s">
        <v>2294</v>
      </c>
      <c r="E31">
        <v>30</v>
      </c>
      <c r="F31" s="13">
        <f t="shared" si="0"/>
        <v>0.21466480490555309</v>
      </c>
      <c r="G31" s="13">
        <f t="shared" si="1"/>
        <v>0.54715572760254827</v>
      </c>
      <c r="H31" s="31">
        <v>800</v>
      </c>
      <c r="I31" s="33">
        <f t="shared" si="2"/>
        <v>19720</v>
      </c>
      <c r="J31" s="32">
        <v>41600</v>
      </c>
      <c r="K31" s="33">
        <f t="shared" si="3"/>
        <v>1025439.9999999999</v>
      </c>
      <c r="L31">
        <v>22</v>
      </c>
      <c r="M31" t="s">
        <v>175</v>
      </c>
      <c r="N31" t="s">
        <v>38</v>
      </c>
      <c r="P31" t="s">
        <v>2909</v>
      </c>
      <c r="Q31" s="33">
        <f t="shared" si="4"/>
        <v>110952608</v>
      </c>
      <c r="R31" s="13">
        <f t="shared" si="5"/>
        <v>0.6511245739811713</v>
      </c>
    </row>
    <row r="32" spans="1:18">
      <c r="A32">
        <v>31</v>
      </c>
      <c r="B32" t="s">
        <v>2255</v>
      </c>
      <c r="C32" t="s">
        <v>2295</v>
      </c>
      <c r="D32" t="s">
        <v>2296</v>
      </c>
      <c r="E32">
        <v>31</v>
      </c>
      <c r="F32" s="13">
        <f t="shared" si="0"/>
        <v>0.19319832441499782</v>
      </c>
      <c r="G32" s="13">
        <f t="shared" si="1"/>
        <v>0.49244015484229348</v>
      </c>
      <c r="H32" s="31">
        <v>720</v>
      </c>
      <c r="I32" s="33">
        <f t="shared" si="2"/>
        <v>17748</v>
      </c>
      <c r="J32" s="32">
        <v>37440</v>
      </c>
      <c r="K32" s="33">
        <f t="shared" si="3"/>
        <v>922896</v>
      </c>
      <c r="L32">
        <v>18</v>
      </c>
      <c r="M32" t="s">
        <v>26</v>
      </c>
      <c r="N32" t="s">
        <v>38</v>
      </c>
      <c r="P32" t="s">
        <v>3421</v>
      </c>
      <c r="Q32" s="33">
        <f t="shared" si="4"/>
        <v>108747912</v>
      </c>
      <c r="R32" s="13">
        <f t="shared" si="5"/>
        <v>0.63818633152221083</v>
      </c>
    </row>
    <row r="33" spans="1:18">
      <c r="A33">
        <v>32</v>
      </c>
      <c r="B33" t="s">
        <v>2255</v>
      </c>
      <c r="C33" t="s">
        <v>2295</v>
      </c>
      <c r="D33" t="s">
        <v>2297</v>
      </c>
      <c r="E33">
        <v>32</v>
      </c>
      <c r="F33" s="13">
        <f t="shared" si="0"/>
        <v>0.17173184392444249</v>
      </c>
      <c r="G33" s="13">
        <f t="shared" si="1"/>
        <v>0.43772458208203863</v>
      </c>
      <c r="H33" s="31">
        <v>640</v>
      </c>
      <c r="I33" s="33">
        <f t="shared" si="2"/>
        <v>15776</v>
      </c>
      <c r="J33" s="32">
        <v>33280</v>
      </c>
      <c r="K33" s="33">
        <f t="shared" si="3"/>
        <v>820352</v>
      </c>
      <c r="L33">
        <v>20</v>
      </c>
      <c r="M33" t="s">
        <v>1025</v>
      </c>
      <c r="N33" t="s">
        <v>38</v>
      </c>
      <c r="P33" t="s">
        <v>2529</v>
      </c>
      <c r="Q33" s="33">
        <f t="shared" si="4"/>
        <v>100326486</v>
      </c>
      <c r="R33" s="13">
        <f t="shared" si="5"/>
        <v>0.58876525422257708</v>
      </c>
    </row>
    <row r="34" spans="1:18">
      <c r="A34">
        <v>33</v>
      </c>
      <c r="B34" t="s">
        <v>2255</v>
      </c>
      <c r="C34" t="s">
        <v>2295</v>
      </c>
      <c r="D34" t="s">
        <v>2300</v>
      </c>
      <c r="E34">
        <v>33</v>
      </c>
      <c r="F34" s="13">
        <f t="shared" si="0"/>
        <v>0.1690485338631231</v>
      </c>
      <c r="G34" s="13">
        <f t="shared" si="1"/>
        <v>0.4308851354870068</v>
      </c>
      <c r="H34" s="31">
        <v>630</v>
      </c>
      <c r="I34" s="33">
        <f t="shared" si="2"/>
        <v>15529.5</v>
      </c>
      <c r="J34" s="32">
        <v>32760</v>
      </c>
      <c r="K34" s="33">
        <f t="shared" si="3"/>
        <v>807534</v>
      </c>
      <c r="L34">
        <v>22</v>
      </c>
      <c r="M34" t="s">
        <v>40</v>
      </c>
      <c r="N34" t="s">
        <v>38</v>
      </c>
      <c r="P34" t="s">
        <v>4157</v>
      </c>
      <c r="Q34" s="33">
        <f t="shared" si="4"/>
        <v>94699384</v>
      </c>
      <c r="R34" s="13">
        <f t="shared" si="5"/>
        <v>0.55574264701627696</v>
      </c>
    </row>
    <row r="35" spans="1:18">
      <c r="A35">
        <v>34</v>
      </c>
      <c r="B35" t="s">
        <v>2255</v>
      </c>
      <c r="C35" t="s">
        <v>2295</v>
      </c>
      <c r="D35" t="s">
        <v>2301</v>
      </c>
      <c r="E35">
        <v>34</v>
      </c>
      <c r="F35" s="13">
        <f t="shared" si="0"/>
        <v>0.16636522380180369</v>
      </c>
      <c r="G35" s="13">
        <f t="shared" si="1"/>
        <v>0.42404568889197491</v>
      </c>
      <c r="H35" s="31">
        <v>620</v>
      </c>
      <c r="I35" s="33">
        <f t="shared" si="2"/>
        <v>15283</v>
      </c>
      <c r="J35" s="32">
        <v>32240</v>
      </c>
      <c r="K35" s="33">
        <f t="shared" si="3"/>
        <v>794716</v>
      </c>
      <c r="L35">
        <v>21</v>
      </c>
      <c r="M35" t="s">
        <v>9</v>
      </c>
      <c r="N35" t="s">
        <v>38</v>
      </c>
      <c r="P35" t="s">
        <v>4426</v>
      </c>
      <c r="Q35" s="33">
        <f t="shared" si="4"/>
        <v>79176786</v>
      </c>
      <c r="R35" s="13">
        <f t="shared" si="5"/>
        <v>0.46464839342441022</v>
      </c>
    </row>
    <row r="36" spans="1:18">
      <c r="A36">
        <v>35</v>
      </c>
      <c r="B36" t="s">
        <v>2255</v>
      </c>
      <c r="C36" t="s">
        <v>2295</v>
      </c>
      <c r="D36" t="s">
        <v>2304</v>
      </c>
      <c r="E36">
        <v>35</v>
      </c>
      <c r="F36" s="13">
        <f t="shared" si="0"/>
        <v>0.15831529361784544</v>
      </c>
      <c r="G36" s="13">
        <f t="shared" si="1"/>
        <v>0.40352734910687937</v>
      </c>
      <c r="H36" s="31">
        <v>590</v>
      </c>
      <c r="I36" s="33">
        <f t="shared" si="2"/>
        <v>14543.5</v>
      </c>
      <c r="J36" s="32">
        <v>30680</v>
      </c>
      <c r="K36" s="33">
        <f t="shared" si="3"/>
        <v>756262</v>
      </c>
      <c r="L36">
        <v>19</v>
      </c>
      <c r="M36" t="s">
        <v>131</v>
      </c>
      <c r="N36" t="s">
        <v>38</v>
      </c>
      <c r="P36" t="s">
        <v>3302</v>
      </c>
      <c r="Q36" s="33">
        <f t="shared" si="4"/>
        <v>77728352</v>
      </c>
      <c r="R36" s="13">
        <f t="shared" si="5"/>
        <v>0.45614826901823274</v>
      </c>
    </row>
    <row r="37" spans="1:18">
      <c r="A37">
        <v>36</v>
      </c>
      <c r="B37" t="s">
        <v>2255</v>
      </c>
      <c r="C37" t="s">
        <v>2295</v>
      </c>
      <c r="D37" t="s">
        <v>2307</v>
      </c>
      <c r="E37">
        <v>36</v>
      </c>
      <c r="F37" s="13">
        <f t="shared" si="0"/>
        <v>0.15563198355652602</v>
      </c>
      <c r="G37" s="13">
        <f t="shared" si="1"/>
        <v>0.39668790251184755</v>
      </c>
      <c r="H37" s="31">
        <v>580</v>
      </c>
      <c r="I37" s="33">
        <f t="shared" si="2"/>
        <v>14297</v>
      </c>
      <c r="J37" s="32">
        <v>30160</v>
      </c>
      <c r="K37" s="33">
        <f t="shared" si="3"/>
        <v>743444</v>
      </c>
      <c r="L37">
        <v>21</v>
      </c>
      <c r="M37" t="s">
        <v>51</v>
      </c>
      <c r="N37" t="s">
        <v>38</v>
      </c>
      <c r="P37" t="s">
        <v>2658</v>
      </c>
      <c r="Q37" s="33">
        <f t="shared" si="4"/>
        <v>69358198</v>
      </c>
      <c r="R37" s="13">
        <f t="shared" si="5"/>
        <v>0.40702808107810973</v>
      </c>
    </row>
    <row r="38" spans="1:18">
      <c r="A38">
        <v>37</v>
      </c>
      <c r="B38" t="s">
        <v>2255</v>
      </c>
      <c r="C38" t="s">
        <v>2295</v>
      </c>
      <c r="D38" t="s">
        <v>2308</v>
      </c>
      <c r="E38">
        <v>37</v>
      </c>
      <c r="F38" s="13">
        <f t="shared" si="0"/>
        <v>0.15294867349520661</v>
      </c>
      <c r="G38" s="13">
        <f t="shared" si="1"/>
        <v>0.38984845591681566</v>
      </c>
      <c r="H38" s="31">
        <v>570</v>
      </c>
      <c r="I38" s="33">
        <f t="shared" si="2"/>
        <v>14050.5</v>
      </c>
      <c r="J38" s="32">
        <v>29640</v>
      </c>
      <c r="K38" s="33">
        <f t="shared" si="3"/>
        <v>730626</v>
      </c>
      <c r="L38">
        <v>21</v>
      </c>
      <c r="M38" t="s">
        <v>14</v>
      </c>
      <c r="N38" t="s">
        <v>38</v>
      </c>
      <c r="Q38" s="34"/>
    </row>
    <row r="39" spans="1:18">
      <c r="A39">
        <v>38</v>
      </c>
      <c r="B39" t="s">
        <v>2255</v>
      </c>
      <c r="C39" t="s">
        <v>2295</v>
      </c>
      <c r="D39" t="s">
        <v>2309</v>
      </c>
      <c r="E39">
        <v>38</v>
      </c>
      <c r="F39" s="13">
        <f t="shared" si="0"/>
        <v>0.13416550306597069</v>
      </c>
      <c r="G39" s="13">
        <f t="shared" si="1"/>
        <v>0.3419723297515927</v>
      </c>
      <c r="H39" s="31">
        <v>500</v>
      </c>
      <c r="I39" s="33">
        <f t="shared" si="2"/>
        <v>12325</v>
      </c>
      <c r="J39" s="32">
        <v>26000</v>
      </c>
      <c r="K39" s="33">
        <f t="shared" si="3"/>
        <v>640900</v>
      </c>
      <c r="L39">
        <v>21</v>
      </c>
      <c r="M39" t="s">
        <v>196</v>
      </c>
      <c r="N39" t="s">
        <v>38</v>
      </c>
      <c r="P39" t="s">
        <v>2234</v>
      </c>
      <c r="Q39" s="34">
        <f>SUM(Q12:Q37)</f>
        <v>4430439156</v>
      </c>
    </row>
    <row r="40" spans="1:18">
      <c r="A40">
        <v>39</v>
      </c>
      <c r="B40" t="s">
        <v>2255</v>
      </c>
      <c r="C40" t="s">
        <v>2295</v>
      </c>
      <c r="D40" t="s">
        <v>2310</v>
      </c>
      <c r="E40">
        <v>39</v>
      </c>
      <c r="F40" s="13">
        <f t="shared" si="0"/>
        <v>0.12611557288201247</v>
      </c>
      <c r="G40" s="13">
        <f t="shared" si="1"/>
        <v>0.3214539899664971</v>
      </c>
      <c r="H40" s="31">
        <v>470</v>
      </c>
      <c r="I40" s="33">
        <f t="shared" si="2"/>
        <v>11585.5</v>
      </c>
      <c r="J40" s="32">
        <v>24440</v>
      </c>
      <c r="K40" s="33">
        <f t="shared" si="3"/>
        <v>602446</v>
      </c>
      <c r="L40">
        <v>19</v>
      </c>
      <c r="M40" t="s">
        <v>14</v>
      </c>
      <c r="N40" t="s">
        <v>38</v>
      </c>
      <c r="P40" t="s">
        <v>4640</v>
      </c>
      <c r="Q40" s="34">
        <f>Q39/26</f>
        <v>170401506</v>
      </c>
    </row>
    <row r="41" spans="1:18">
      <c r="A41">
        <v>40</v>
      </c>
      <c r="B41" t="s">
        <v>2255</v>
      </c>
      <c r="C41" t="s">
        <v>2295</v>
      </c>
      <c r="D41" t="s">
        <v>2313</v>
      </c>
      <c r="E41">
        <v>40</v>
      </c>
      <c r="F41" s="13">
        <f t="shared" si="0"/>
        <v>0.10464909239145714</v>
      </c>
      <c r="G41" s="13">
        <f t="shared" si="1"/>
        <v>0.26673841720624231</v>
      </c>
      <c r="H41" s="31">
        <v>390</v>
      </c>
      <c r="I41" s="33">
        <f t="shared" si="2"/>
        <v>9613.5</v>
      </c>
      <c r="J41" s="32">
        <v>20280</v>
      </c>
      <c r="K41" s="33">
        <f t="shared" si="3"/>
        <v>499902</v>
      </c>
      <c r="L41">
        <v>20</v>
      </c>
      <c r="M41" t="s">
        <v>14</v>
      </c>
      <c r="N41" t="s">
        <v>38</v>
      </c>
    </row>
    <row r="42" spans="1:18">
      <c r="A42">
        <v>41</v>
      </c>
      <c r="B42" t="s">
        <v>2255</v>
      </c>
      <c r="C42" t="s">
        <v>2295</v>
      </c>
      <c r="D42" t="s">
        <v>2314</v>
      </c>
      <c r="E42">
        <v>41</v>
      </c>
      <c r="F42" s="13">
        <f t="shared" si="0"/>
        <v>9.9282472268818325E-2</v>
      </c>
      <c r="G42" s="13">
        <f t="shared" si="1"/>
        <v>0.25305952401617859</v>
      </c>
      <c r="H42" s="31">
        <v>370</v>
      </c>
      <c r="I42" s="33">
        <f t="shared" si="2"/>
        <v>9120.5</v>
      </c>
      <c r="J42" s="32">
        <v>19240</v>
      </c>
      <c r="K42" s="33">
        <f t="shared" si="3"/>
        <v>474266</v>
      </c>
      <c r="L42">
        <v>22</v>
      </c>
      <c r="M42" t="s">
        <v>179</v>
      </c>
      <c r="N42" t="s">
        <v>15</v>
      </c>
    </row>
    <row r="43" spans="1:18">
      <c r="A43">
        <v>42</v>
      </c>
      <c r="B43" t="s">
        <v>2255</v>
      </c>
      <c r="C43" t="s">
        <v>2295</v>
      </c>
      <c r="D43" t="s">
        <v>2315</v>
      </c>
      <c r="E43">
        <v>42</v>
      </c>
      <c r="F43" s="13">
        <f t="shared" si="0"/>
        <v>8.5865921962221245E-2</v>
      </c>
      <c r="G43" s="13">
        <f t="shared" si="1"/>
        <v>0.21886229104101931</v>
      </c>
      <c r="H43" s="31">
        <v>320</v>
      </c>
      <c r="I43" s="33">
        <f t="shared" si="2"/>
        <v>7888</v>
      </c>
      <c r="J43" s="32">
        <v>16640</v>
      </c>
      <c r="K43" s="33">
        <f t="shared" si="3"/>
        <v>410176</v>
      </c>
      <c r="L43">
        <v>17</v>
      </c>
      <c r="M43" t="s">
        <v>144</v>
      </c>
      <c r="N43" t="s">
        <v>38</v>
      </c>
    </row>
    <row r="44" spans="1:18">
      <c r="A44">
        <v>43</v>
      </c>
      <c r="B44" t="s">
        <v>2255</v>
      </c>
      <c r="C44" t="s">
        <v>2295</v>
      </c>
      <c r="D44" t="s">
        <v>2316</v>
      </c>
      <c r="E44">
        <v>43</v>
      </c>
      <c r="F44" s="13">
        <f t="shared" si="0"/>
        <v>8.0499301839582427E-2</v>
      </c>
      <c r="G44" s="13">
        <f t="shared" si="1"/>
        <v>0.2051833978509556</v>
      </c>
      <c r="H44" s="31">
        <v>300</v>
      </c>
      <c r="I44" s="33">
        <f t="shared" si="2"/>
        <v>7395</v>
      </c>
      <c r="J44" s="32">
        <v>15600</v>
      </c>
      <c r="K44" s="33">
        <f t="shared" si="3"/>
        <v>384540</v>
      </c>
      <c r="L44">
        <v>17</v>
      </c>
      <c r="M44" t="s">
        <v>26</v>
      </c>
      <c r="N44" t="s">
        <v>38</v>
      </c>
      <c r="P44" t="s">
        <v>1375</v>
      </c>
    </row>
    <row r="45" spans="1:18">
      <c r="A45">
        <v>44</v>
      </c>
      <c r="B45" t="s">
        <v>2255</v>
      </c>
      <c r="C45" t="s">
        <v>2295</v>
      </c>
      <c r="D45" t="s">
        <v>2317</v>
      </c>
      <c r="E45">
        <v>44</v>
      </c>
      <c r="F45" s="13">
        <f t="shared" si="0"/>
        <v>5.3666201226388278E-3</v>
      </c>
      <c r="G45" s="13">
        <f t="shared" si="1"/>
        <v>1.3678893190063707E-2</v>
      </c>
      <c r="H45" s="31">
        <v>20</v>
      </c>
      <c r="I45" s="33">
        <f t="shared" si="2"/>
        <v>493</v>
      </c>
      <c r="J45" s="32">
        <v>1040</v>
      </c>
      <c r="K45" s="33">
        <f t="shared" si="3"/>
        <v>25636</v>
      </c>
      <c r="L45">
        <v>20</v>
      </c>
      <c r="M45" t="s">
        <v>175</v>
      </c>
      <c r="N45" t="s">
        <v>38</v>
      </c>
      <c r="P45" t="s">
        <v>1372</v>
      </c>
    </row>
    <row r="46" spans="1:18">
      <c r="A46">
        <v>45</v>
      </c>
      <c r="B46" t="s">
        <v>2255</v>
      </c>
      <c r="C46" t="s">
        <v>2295</v>
      </c>
      <c r="D46" t="s">
        <v>2319</v>
      </c>
      <c r="E46">
        <v>45</v>
      </c>
      <c r="F46" s="13">
        <f t="shared" si="0"/>
        <v>5.3666201226388278E-3</v>
      </c>
      <c r="G46" s="13">
        <f t="shared" si="1"/>
        <v>1.3678893190063707E-2</v>
      </c>
      <c r="H46" s="31">
        <v>20</v>
      </c>
      <c r="I46" s="33">
        <f t="shared" si="2"/>
        <v>493</v>
      </c>
      <c r="J46" s="32">
        <v>1040</v>
      </c>
      <c r="K46" s="33">
        <f t="shared" si="3"/>
        <v>25636</v>
      </c>
      <c r="L46">
        <v>20</v>
      </c>
      <c r="M46" t="s">
        <v>40</v>
      </c>
      <c r="N46" t="s">
        <v>38</v>
      </c>
      <c r="P46" s="34">
        <f>AVERAGE(K2:K2367)</f>
        <v>1874128.2385786802</v>
      </c>
    </row>
    <row r="47" spans="1:18">
      <c r="A47">
        <v>46</v>
      </c>
      <c r="B47" t="s">
        <v>2255</v>
      </c>
      <c r="C47" t="s">
        <v>2295</v>
      </c>
      <c r="D47" t="s">
        <v>2320</v>
      </c>
      <c r="E47">
        <v>46</v>
      </c>
      <c r="F47" s="13">
        <f t="shared" si="0"/>
        <v>5.3666201226388278E-3</v>
      </c>
      <c r="G47" s="13">
        <f t="shared" si="1"/>
        <v>1.3678893190063707E-2</v>
      </c>
      <c r="H47" s="31">
        <v>20</v>
      </c>
      <c r="I47" s="33">
        <f t="shared" si="2"/>
        <v>493</v>
      </c>
      <c r="J47" s="32">
        <v>1040</v>
      </c>
      <c r="K47" s="33">
        <f t="shared" si="3"/>
        <v>25636</v>
      </c>
      <c r="L47">
        <v>18</v>
      </c>
      <c r="M47" t="s">
        <v>51</v>
      </c>
      <c r="N47" t="s">
        <v>38</v>
      </c>
    </row>
    <row r="48" spans="1:18">
      <c r="A48">
        <v>47</v>
      </c>
      <c r="B48" t="s">
        <v>2255</v>
      </c>
      <c r="C48" t="s">
        <v>2295</v>
      </c>
      <c r="D48" t="s">
        <v>2321</v>
      </c>
      <c r="E48">
        <v>47</v>
      </c>
      <c r="F48" s="13">
        <f t="shared" si="0"/>
        <v>5.3666201226388278E-3</v>
      </c>
      <c r="G48" s="13">
        <f t="shared" si="1"/>
        <v>1.3678893190063707E-2</v>
      </c>
      <c r="H48" s="31">
        <v>20</v>
      </c>
      <c r="I48" s="33">
        <f t="shared" si="2"/>
        <v>493</v>
      </c>
      <c r="J48" s="32">
        <v>1040</v>
      </c>
      <c r="K48" s="33">
        <f t="shared" si="3"/>
        <v>25636</v>
      </c>
      <c r="L48">
        <v>19</v>
      </c>
      <c r="M48" t="s">
        <v>196</v>
      </c>
      <c r="N48" t="s">
        <v>38</v>
      </c>
      <c r="P48" t="s">
        <v>1377</v>
      </c>
      <c r="Q48" t="s">
        <v>4645</v>
      </c>
      <c r="R48" t="s">
        <v>4648</v>
      </c>
    </row>
    <row r="49" spans="1:18">
      <c r="A49">
        <v>48</v>
      </c>
      <c r="B49" t="s">
        <v>2255</v>
      </c>
      <c r="C49" t="s">
        <v>2295</v>
      </c>
      <c r="D49" t="s">
        <v>2322</v>
      </c>
      <c r="E49">
        <v>48</v>
      </c>
      <c r="F49" s="13">
        <f t="shared" si="0"/>
        <v>5.3666201226388278E-3</v>
      </c>
      <c r="G49" s="13">
        <f t="shared" si="1"/>
        <v>1.3678893190063707E-2</v>
      </c>
      <c r="H49" s="31">
        <v>20</v>
      </c>
      <c r="I49" s="33">
        <f t="shared" si="2"/>
        <v>493</v>
      </c>
      <c r="J49" s="32">
        <v>1040</v>
      </c>
      <c r="K49" s="33">
        <f t="shared" si="3"/>
        <v>25636</v>
      </c>
      <c r="L49">
        <v>18</v>
      </c>
      <c r="M49" t="s">
        <v>9</v>
      </c>
      <c r="N49" t="s">
        <v>38</v>
      </c>
      <c r="P49" s="33">
        <f>AVERAGEIF(L2:L2367,"&gt;20",K2:K2367)</f>
        <v>4776935.8393480787</v>
      </c>
      <c r="Q49" s="33">
        <f>AVERAGEIF(L2:L2367,"&lt;21",K2:K2367)</f>
        <v>217309.81395348837</v>
      </c>
      <c r="R49">
        <f>COUNTIF($L$2:$L$2367,20)</f>
        <v>390</v>
      </c>
    </row>
    <row r="50" spans="1:18">
      <c r="A50">
        <v>49</v>
      </c>
      <c r="B50" t="s">
        <v>2255</v>
      </c>
      <c r="C50" t="s">
        <v>2295</v>
      </c>
      <c r="D50" t="s">
        <v>2323</v>
      </c>
      <c r="E50">
        <v>49</v>
      </c>
      <c r="F50" s="13">
        <f t="shared" si="0"/>
        <v>5.3666201226388278E-3</v>
      </c>
      <c r="G50" s="13">
        <f t="shared" si="1"/>
        <v>1.3678893190063707E-2</v>
      </c>
      <c r="H50" s="31">
        <v>20</v>
      </c>
      <c r="I50" s="33">
        <f t="shared" si="2"/>
        <v>493</v>
      </c>
      <c r="J50" s="32">
        <v>1040</v>
      </c>
      <c r="K50" s="33">
        <f t="shared" si="3"/>
        <v>25636</v>
      </c>
      <c r="L50">
        <v>20</v>
      </c>
      <c r="M50" t="s">
        <v>51</v>
      </c>
      <c r="N50" t="s">
        <v>38</v>
      </c>
    </row>
    <row r="51" spans="1:18">
      <c r="A51">
        <v>50</v>
      </c>
      <c r="B51" t="s">
        <v>2255</v>
      </c>
      <c r="C51" t="s">
        <v>2295</v>
      </c>
      <c r="D51" t="s">
        <v>2324</v>
      </c>
      <c r="E51">
        <v>50</v>
      </c>
      <c r="F51" s="13">
        <f t="shared" si="0"/>
        <v>5.3666201226388278E-3</v>
      </c>
      <c r="G51" s="13">
        <f t="shared" si="1"/>
        <v>1.3678893190063707E-2</v>
      </c>
      <c r="H51" s="31">
        <v>20</v>
      </c>
      <c r="I51" s="33">
        <f t="shared" si="2"/>
        <v>493</v>
      </c>
      <c r="J51" s="32">
        <v>1040</v>
      </c>
      <c r="K51" s="33">
        <f t="shared" si="3"/>
        <v>25636</v>
      </c>
      <c r="L51">
        <v>19</v>
      </c>
      <c r="M51" t="s">
        <v>14</v>
      </c>
      <c r="N51" t="s">
        <v>38</v>
      </c>
      <c r="P51" t="s">
        <v>4643</v>
      </c>
      <c r="Q51" t="s">
        <v>4644</v>
      </c>
      <c r="R51" t="s">
        <v>4649</v>
      </c>
    </row>
    <row r="52" spans="1:18">
      <c r="A52">
        <v>51</v>
      </c>
      <c r="B52" t="s">
        <v>2255</v>
      </c>
      <c r="C52" t="s">
        <v>2295</v>
      </c>
      <c r="D52" t="s">
        <v>2325</v>
      </c>
      <c r="E52">
        <v>51</v>
      </c>
      <c r="F52" s="13">
        <f t="shared" si="0"/>
        <v>5.3666201226388278E-3</v>
      </c>
      <c r="G52" s="13">
        <f t="shared" si="1"/>
        <v>1.3678893190063707E-2</v>
      </c>
      <c r="H52" s="31">
        <v>20</v>
      </c>
      <c r="I52" s="33">
        <f t="shared" si="2"/>
        <v>493</v>
      </c>
      <c r="J52" s="32">
        <v>1040</v>
      </c>
      <c r="K52" s="33">
        <f t="shared" si="3"/>
        <v>25636</v>
      </c>
      <c r="L52">
        <v>18</v>
      </c>
      <c r="M52" t="s">
        <v>175</v>
      </c>
      <c r="N52" t="s">
        <v>38</v>
      </c>
      <c r="P52" s="33">
        <f>AVERAGEIF(L2:L2367,"20",K2:K2367)</f>
        <v>445080.4</v>
      </c>
      <c r="Q52" s="33">
        <f>AVERAGEIF(L2:L2367,"21",K2:K2367)</f>
        <v>1244864.720379147</v>
      </c>
      <c r="R52">
        <f>COUNTIF($L$2:$L$2367,21)</f>
        <v>211</v>
      </c>
    </row>
    <row r="53" spans="1:18">
      <c r="A53">
        <v>52</v>
      </c>
      <c r="B53" t="s">
        <v>2255</v>
      </c>
      <c r="C53" t="s">
        <v>2295</v>
      </c>
      <c r="D53" t="s">
        <v>2326</v>
      </c>
      <c r="E53">
        <v>52</v>
      </c>
      <c r="F53" s="13">
        <f t="shared" si="0"/>
        <v>5.3666201226388278E-3</v>
      </c>
      <c r="G53" s="13">
        <f t="shared" si="1"/>
        <v>1.3678893190063707E-2</v>
      </c>
      <c r="H53" s="31">
        <v>20</v>
      </c>
      <c r="I53" s="33">
        <f t="shared" si="2"/>
        <v>493</v>
      </c>
      <c r="J53" s="32">
        <v>1040</v>
      </c>
      <c r="K53" s="33">
        <f t="shared" si="3"/>
        <v>25636</v>
      </c>
      <c r="L53">
        <v>20</v>
      </c>
      <c r="M53" t="s">
        <v>56</v>
      </c>
      <c r="N53" t="s">
        <v>38</v>
      </c>
    </row>
    <row r="54" spans="1:18">
      <c r="A54">
        <v>53</v>
      </c>
      <c r="B54" t="s">
        <v>2255</v>
      </c>
      <c r="C54" t="s">
        <v>2295</v>
      </c>
      <c r="D54" t="s">
        <v>2327</v>
      </c>
      <c r="E54">
        <v>53</v>
      </c>
      <c r="F54" s="13">
        <f t="shared" si="0"/>
        <v>5.3666201226388278E-3</v>
      </c>
      <c r="G54" s="13">
        <f t="shared" si="1"/>
        <v>1.3678893190063707E-2</v>
      </c>
      <c r="H54" s="31">
        <v>20</v>
      </c>
      <c r="I54" s="33">
        <f t="shared" si="2"/>
        <v>493</v>
      </c>
      <c r="J54" s="32">
        <v>1040</v>
      </c>
      <c r="K54" s="33">
        <f t="shared" si="3"/>
        <v>25636</v>
      </c>
      <c r="L54">
        <v>19</v>
      </c>
      <c r="M54" t="s">
        <v>60</v>
      </c>
      <c r="N54" t="s">
        <v>38</v>
      </c>
    </row>
    <row r="55" spans="1:18">
      <c r="A55">
        <v>54</v>
      </c>
      <c r="B55" t="s">
        <v>2255</v>
      </c>
      <c r="C55" t="s">
        <v>2295</v>
      </c>
      <c r="D55" t="s">
        <v>2328</v>
      </c>
      <c r="E55">
        <v>54</v>
      </c>
      <c r="F55" s="13">
        <f t="shared" si="0"/>
        <v>5.3666201226388278E-3</v>
      </c>
      <c r="G55" s="13">
        <f t="shared" si="1"/>
        <v>1.3678893190063707E-2</v>
      </c>
      <c r="H55" s="31">
        <v>20</v>
      </c>
      <c r="I55" s="33">
        <f t="shared" si="2"/>
        <v>493</v>
      </c>
      <c r="J55" s="32">
        <v>1040</v>
      </c>
      <c r="K55" s="33">
        <f t="shared" si="3"/>
        <v>25636</v>
      </c>
      <c r="L55">
        <v>20</v>
      </c>
      <c r="M55" t="s">
        <v>26</v>
      </c>
      <c r="N55" t="s">
        <v>38</v>
      </c>
    </row>
    <row r="56" spans="1:18">
      <c r="A56">
        <v>55</v>
      </c>
      <c r="B56" t="s">
        <v>2255</v>
      </c>
      <c r="C56" t="s">
        <v>2295</v>
      </c>
      <c r="D56" t="s">
        <v>2329</v>
      </c>
      <c r="E56">
        <v>55</v>
      </c>
      <c r="F56" s="13">
        <f t="shared" si="0"/>
        <v>5.3666201226388278E-3</v>
      </c>
      <c r="G56" s="13">
        <f t="shared" si="1"/>
        <v>1.3678893190063707E-2</v>
      </c>
      <c r="H56" s="31">
        <v>20</v>
      </c>
      <c r="I56" s="33">
        <f t="shared" si="2"/>
        <v>493</v>
      </c>
      <c r="J56" s="32">
        <v>1040</v>
      </c>
      <c r="K56" s="33">
        <f t="shared" si="3"/>
        <v>25636</v>
      </c>
      <c r="L56">
        <v>18</v>
      </c>
      <c r="M56" t="s">
        <v>175</v>
      </c>
      <c r="N56" t="s">
        <v>38</v>
      </c>
    </row>
    <row r="57" spans="1:18">
      <c r="A57">
        <v>56</v>
      </c>
      <c r="B57" t="s">
        <v>2255</v>
      </c>
      <c r="C57" t="s">
        <v>2295</v>
      </c>
      <c r="D57" t="s">
        <v>2330</v>
      </c>
      <c r="E57">
        <v>56</v>
      </c>
      <c r="F57" s="13">
        <f t="shared" si="0"/>
        <v>5.3666201226388278E-3</v>
      </c>
      <c r="G57" s="13">
        <f t="shared" si="1"/>
        <v>1.3678893190063707E-2</v>
      </c>
      <c r="H57" s="31">
        <v>20</v>
      </c>
      <c r="I57" s="33">
        <f t="shared" si="2"/>
        <v>493</v>
      </c>
      <c r="J57" s="32">
        <v>1040</v>
      </c>
      <c r="K57" s="33">
        <f t="shared" si="3"/>
        <v>25636</v>
      </c>
      <c r="L57">
        <v>20</v>
      </c>
      <c r="M57" t="s">
        <v>131</v>
      </c>
      <c r="N57" t="s">
        <v>38</v>
      </c>
    </row>
    <row r="58" spans="1:18">
      <c r="A58">
        <v>57</v>
      </c>
      <c r="B58" t="s">
        <v>2255</v>
      </c>
      <c r="C58" t="s">
        <v>2295</v>
      </c>
      <c r="D58" t="s">
        <v>2331</v>
      </c>
      <c r="E58">
        <v>57</v>
      </c>
      <c r="F58" s="13">
        <f t="shared" si="0"/>
        <v>5.3666201226388278E-3</v>
      </c>
      <c r="G58" s="13">
        <f t="shared" si="1"/>
        <v>1.3678893190063707E-2</v>
      </c>
      <c r="H58" s="31">
        <v>20</v>
      </c>
      <c r="I58" s="33">
        <f t="shared" si="2"/>
        <v>493</v>
      </c>
      <c r="J58" s="32">
        <v>1040</v>
      </c>
      <c r="K58" s="33">
        <f t="shared" si="3"/>
        <v>25636</v>
      </c>
      <c r="L58">
        <v>20</v>
      </c>
      <c r="M58" t="s">
        <v>9</v>
      </c>
      <c r="N58" t="s">
        <v>38</v>
      </c>
    </row>
    <row r="59" spans="1:18">
      <c r="A59">
        <v>58</v>
      </c>
      <c r="B59" t="s">
        <v>2255</v>
      </c>
      <c r="C59" t="s">
        <v>2295</v>
      </c>
      <c r="D59" t="s">
        <v>2332</v>
      </c>
      <c r="E59">
        <v>58</v>
      </c>
      <c r="F59" s="13">
        <f t="shared" si="0"/>
        <v>5.3666201226388278E-3</v>
      </c>
      <c r="G59" s="13">
        <f t="shared" si="1"/>
        <v>1.3678893190063707E-2</v>
      </c>
      <c r="H59" s="31">
        <v>20</v>
      </c>
      <c r="I59" s="33">
        <f t="shared" si="2"/>
        <v>493</v>
      </c>
      <c r="J59" s="32">
        <v>1040</v>
      </c>
      <c r="K59" s="33">
        <f t="shared" si="3"/>
        <v>25636</v>
      </c>
      <c r="L59">
        <v>18</v>
      </c>
      <c r="M59" t="s">
        <v>19</v>
      </c>
      <c r="N59" t="s">
        <v>38</v>
      </c>
    </row>
    <row r="60" spans="1:18">
      <c r="A60">
        <v>59</v>
      </c>
      <c r="B60" t="s">
        <v>2255</v>
      </c>
      <c r="C60" t="s">
        <v>2295</v>
      </c>
      <c r="D60" t="s">
        <v>2333</v>
      </c>
      <c r="E60">
        <v>59</v>
      </c>
      <c r="F60" s="13">
        <f t="shared" si="0"/>
        <v>5.3666201226388278E-3</v>
      </c>
      <c r="G60" s="13">
        <f t="shared" si="1"/>
        <v>1.3678893190063707E-2</v>
      </c>
      <c r="H60" s="31">
        <v>20</v>
      </c>
      <c r="I60" s="33">
        <f t="shared" si="2"/>
        <v>493</v>
      </c>
      <c r="J60" s="32">
        <v>1040</v>
      </c>
      <c r="K60" s="33">
        <f t="shared" si="3"/>
        <v>25636</v>
      </c>
      <c r="L60">
        <v>18</v>
      </c>
      <c r="M60" t="s">
        <v>14</v>
      </c>
      <c r="N60" t="s">
        <v>38</v>
      </c>
    </row>
    <row r="61" spans="1:18">
      <c r="A61">
        <v>60</v>
      </c>
      <c r="B61" t="s">
        <v>2255</v>
      </c>
      <c r="C61" t="s">
        <v>2295</v>
      </c>
      <c r="D61" t="s">
        <v>2334</v>
      </c>
      <c r="E61">
        <v>60</v>
      </c>
      <c r="F61" s="13">
        <f t="shared" si="0"/>
        <v>5.3666201226388278E-3</v>
      </c>
      <c r="G61" s="13">
        <f t="shared" si="1"/>
        <v>1.3678893190063707E-2</v>
      </c>
      <c r="H61" s="31">
        <v>20</v>
      </c>
      <c r="I61" s="33">
        <f t="shared" si="2"/>
        <v>493</v>
      </c>
      <c r="J61" s="32">
        <v>1040</v>
      </c>
      <c r="K61" s="33">
        <f t="shared" si="3"/>
        <v>25636</v>
      </c>
      <c r="L61">
        <v>17</v>
      </c>
      <c r="M61" t="s">
        <v>679</v>
      </c>
      <c r="N61" t="s">
        <v>38</v>
      </c>
    </row>
    <row r="62" spans="1:18">
      <c r="A62">
        <v>61</v>
      </c>
      <c r="B62" t="s">
        <v>2255</v>
      </c>
      <c r="C62" t="s">
        <v>2295</v>
      </c>
      <c r="D62" t="s">
        <v>2335</v>
      </c>
      <c r="E62">
        <v>61</v>
      </c>
      <c r="F62" s="13">
        <f t="shared" si="0"/>
        <v>5.3666201226388278E-3</v>
      </c>
      <c r="G62" s="13">
        <f t="shared" si="1"/>
        <v>1.3678893190063707E-2</v>
      </c>
      <c r="H62" s="31">
        <v>20</v>
      </c>
      <c r="I62" s="33">
        <f t="shared" si="2"/>
        <v>493</v>
      </c>
      <c r="J62" s="32">
        <v>1040</v>
      </c>
      <c r="K62" s="33">
        <f t="shared" si="3"/>
        <v>25636</v>
      </c>
      <c r="L62">
        <v>18</v>
      </c>
      <c r="M62" t="s">
        <v>26</v>
      </c>
      <c r="N62" t="s">
        <v>38</v>
      </c>
    </row>
    <row r="63" spans="1:18">
      <c r="A63">
        <v>62</v>
      </c>
      <c r="B63" t="s">
        <v>2255</v>
      </c>
      <c r="C63" t="s">
        <v>2295</v>
      </c>
      <c r="D63" t="s">
        <v>2336</v>
      </c>
      <c r="E63">
        <v>62</v>
      </c>
      <c r="F63" s="13">
        <f t="shared" si="0"/>
        <v>5.3666201226388278E-3</v>
      </c>
      <c r="G63" s="13">
        <f t="shared" si="1"/>
        <v>1.3678893190063707E-2</v>
      </c>
      <c r="H63" s="31">
        <v>20</v>
      </c>
      <c r="I63" s="33">
        <f t="shared" si="2"/>
        <v>493</v>
      </c>
      <c r="J63" s="32">
        <v>1040</v>
      </c>
      <c r="K63" s="33">
        <f t="shared" si="3"/>
        <v>25636</v>
      </c>
      <c r="L63">
        <v>20</v>
      </c>
      <c r="M63" t="s">
        <v>40</v>
      </c>
      <c r="N63" t="s">
        <v>38</v>
      </c>
    </row>
    <row r="64" spans="1:18">
      <c r="A64">
        <v>63</v>
      </c>
      <c r="B64" t="s">
        <v>2255</v>
      </c>
      <c r="C64" t="s">
        <v>2295</v>
      </c>
      <c r="D64" t="s">
        <v>2337</v>
      </c>
      <c r="E64">
        <v>63</v>
      </c>
      <c r="F64" s="13">
        <f t="shared" si="0"/>
        <v>5.3666201226388278E-3</v>
      </c>
      <c r="G64" s="13">
        <f t="shared" si="1"/>
        <v>1.3678893190063707E-2</v>
      </c>
      <c r="H64" s="31">
        <v>20</v>
      </c>
      <c r="I64" s="33">
        <f t="shared" si="2"/>
        <v>493</v>
      </c>
      <c r="J64" s="32">
        <v>1040</v>
      </c>
      <c r="K64" s="33">
        <f t="shared" si="3"/>
        <v>25636</v>
      </c>
      <c r="L64">
        <v>18</v>
      </c>
      <c r="M64" t="s">
        <v>134</v>
      </c>
      <c r="N64" t="s">
        <v>38</v>
      </c>
    </row>
    <row r="65" spans="1:14">
      <c r="A65">
        <v>64</v>
      </c>
      <c r="B65" t="s">
        <v>2255</v>
      </c>
      <c r="C65" t="s">
        <v>2295</v>
      </c>
      <c r="D65" t="s">
        <v>2338</v>
      </c>
      <c r="E65">
        <v>64</v>
      </c>
      <c r="F65" s="13">
        <f t="shared" si="0"/>
        <v>5.3666201226388278E-3</v>
      </c>
      <c r="G65" s="13">
        <f t="shared" si="1"/>
        <v>1.3678893190063707E-2</v>
      </c>
      <c r="H65" s="31">
        <v>20</v>
      </c>
      <c r="I65" s="33">
        <f t="shared" si="2"/>
        <v>493</v>
      </c>
      <c r="J65" s="32">
        <v>1040</v>
      </c>
      <c r="K65" s="33">
        <f t="shared" si="3"/>
        <v>25636</v>
      </c>
      <c r="L65">
        <v>18</v>
      </c>
      <c r="M65" t="s">
        <v>51</v>
      </c>
      <c r="N65" t="s">
        <v>38</v>
      </c>
    </row>
    <row r="66" spans="1:14">
      <c r="A66">
        <v>65</v>
      </c>
      <c r="B66" t="s">
        <v>2255</v>
      </c>
      <c r="C66" t="s">
        <v>2295</v>
      </c>
      <c r="D66" t="s">
        <v>2339</v>
      </c>
      <c r="E66">
        <v>65</v>
      </c>
      <c r="F66" s="13">
        <f t="shared" ref="F66:F129" si="6">K66/$P$49</f>
        <v>5.3666201226388278E-3</v>
      </c>
      <c r="G66" s="13">
        <f t="shared" ref="G66:G129" si="7">K66/$P$46</f>
        <v>1.3678893190063707E-2</v>
      </c>
      <c r="H66" s="31">
        <v>20</v>
      </c>
      <c r="I66" s="33">
        <f t="shared" ref="I66:I129" si="8">H66*$Q$2</f>
        <v>493</v>
      </c>
      <c r="J66" s="32">
        <v>1040</v>
      </c>
      <c r="K66" s="33">
        <f t="shared" ref="K66:K129" si="9">J66*$Q$2</f>
        <v>25636</v>
      </c>
      <c r="L66">
        <v>17</v>
      </c>
      <c r="M66" t="s">
        <v>1268</v>
      </c>
      <c r="N66" t="s">
        <v>38</v>
      </c>
    </row>
    <row r="67" spans="1:14">
      <c r="A67">
        <v>66</v>
      </c>
      <c r="B67" t="s">
        <v>2255</v>
      </c>
      <c r="C67" t="s">
        <v>2295</v>
      </c>
      <c r="D67" t="s">
        <v>2340</v>
      </c>
      <c r="E67">
        <v>66</v>
      </c>
      <c r="F67" s="13">
        <f t="shared" si="6"/>
        <v>5.3666201226388278E-3</v>
      </c>
      <c r="G67" s="13">
        <f t="shared" si="7"/>
        <v>1.3678893190063707E-2</v>
      </c>
      <c r="H67" s="31">
        <v>20</v>
      </c>
      <c r="I67" s="33">
        <f t="shared" si="8"/>
        <v>493</v>
      </c>
      <c r="J67" s="32">
        <v>1040</v>
      </c>
      <c r="K67" s="33">
        <f t="shared" si="9"/>
        <v>25636</v>
      </c>
      <c r="L67">
        <v>18</v>
      </c>
      <c r="M67" t="s">
        <v>179</v>
      </c>
      <c r="N67" t="s">
        <v>38</v>
      </c>
    </row>
    <row r="68" spans="1:14">
      <c r="A68">
        <v>67</v>
      </c>
      <c r="B68" t="s">
        <v>2255</v>
      </c>
      <c r="C68" t="s">
        <v>2295</v>
      </c>
      <c r="D68" t="s">
        <v>2341</v>
      </c>
      <c r="E68">
        <v>67</v>
      </c>
      <c r="F68" s="13">
        <f t="shared" si="6"/>
        <v>5.3666201226388278E-3</v>
      </c>
      <c r="G68" s="13">
        <f t="shared" si="7"/>
        <v>1.3678893190063707E-2</v>
      </c>
      <c r="H68" s="31">
        <v>20</v>
      </c>
      <c r="I68" s="33">
        <f t="shared" si="8"/>
        <v>493</v>
      </c>
      <c r="J68" s="32">
        <v>1040</v>
      </c>
      <c r="K68" s="33">
        <f t="shared" si="9"/>
        <v>25636</v>
      </c>
      <c r="L68">
        <v>19</v>
      </c>
      <c r="M68" t="s">
        <v>9</v>
      </c>
      <c r="N68" t="s">
        <v>38</v>
      </c>
    </row>
    <row r="69" spans="1:14">
      <c r="A69">
        <v>68</v>
      </c>
      <c r="B69" t="s">
        <v>2255</v>
      </c>
      <c r="C69" t="s">
        <v>2295</v>
      </c>
      <c r="D69" t="s">
        <v>2342</v>
      </c>
      <c r="E69">
        <v>68</v>
      </c>
      <c r="F69" s="13">
        <f t="shared" si="6"/>
        <v>5.3666201226388278E-3</v>
      </c>
      <c r="G69" s="13">
        <f t="shared" si="7"/>
        <v>1.3678893190063707E-2</v>
      </c>
      <c r="H69" s="31">
        <v>20</v>
      </c>
      <c r="I69" s="33">
        <f t="shared" si="8"/>
        <v>493</v>
      </c>
      <c r="J69" s="32">
        <v>1040</v>
      </c>
      <c r="K69" s="33">
        <f t="shared" si="9"/>
        <v>25636</v>
      </c>
      <c r="L69">
        <v>18</v>
      </c>
      <c r="M69" t="s">
        <v>14</v>
      </c>
      <c r="N69" t="s">
        <v>38</v>
      </c>
    </row>
    <row r="70" spans="1:14">
      <c r="A70">
        <v>69</v>
      </c>
      <c r="B70" t="s">
        <v>2255</v>
      </c>
      <c r="C70" t="s">
        <v>2295</v>
      </c>
      <c r="D70" t="s">
        <v>2343</v>
      </c>
      <c r="E70">
        <v>69</v>
      </c>
      <c r="F70" s="13">
        <f t="shared" si="6"/>
        <v>5.3666201226388278E-3</v>
      </c>
      <c r="G70" s="13">
        <f t="shared" si="7"/>
        <v>1.3678893190063707E-2</v>
      </c>
      <c r="H70" s="31">
        <v>20</v>
      </c>
      <c r="I70" s="33">
        <f t="shared" si="8"/>
        <v>493</v>
      </c>
      <c r="J70" s="32">
        <v>1040</v>
      </c>
      <c r="K70" s="33">
        <f t="shared" si="9"/>
        <v>25636</v>
      </c>
      <c r="L70">
        <v>19</v>
      </c>
      <c r="M70" t="s">
        <v>165</v>
      </c>
      <c r="N70" t="s">
        <v>38</v>
      </c>
    </row>
    <row r="71" spans="1:14">
      <c r="A71">
        <v>70</v>
      </c>
      <c r="B71" t="s">
        <v>2255</v>
      </c>
      <c r="C71" t="s">
        <v>2295</v>
      </c>
      <c r="D71" t="s">
        <v>2344</v>
      </c>
      <c r="E71">
        <v>70</v>
      </c>
      <c r="F71" s="13">
        <f t="shared" si="6"/>
        <v>5.3666201226388278E-3</v>
      </c>
      <c r="G71" s="13">
        <f t="shared" si="7"/>
        <v>1.3678893190063707E-2</v>
      </c>
      <c r="H71" s="31">
        <v>20</v>
      </c>
      <c r="I71" s="33">
        <f t="shared" si="8"/>
        <v>493</v>
      </c>
      <c r="J71" s="32">
        <v>1040</v>
      </c>
      <c r="K71" s="33">
        <f t="shared" si="9"/>
        <v>25636</v>
      </c>
      <c r="L71">
        <v>20</v>
      </c>
      <c r="M71" t="s">
        <v>19</v>
      </c>
      <c r="N71" t="s">
        <v>38</v>
      </c>
    </row>
    <row r="72" spans="1:14">
      <c r="A72">
        <v>71</v>
      </c>
      <c r="B72" t="s">
        <v>2255</v>
      </c>
      <c r="C72" t="s">
        <v>2295</v>
      </c>
      <c r="D72" t="s">
        <v>2345</v>
      </c>
      <c r="E72">
        <v>71</v>
      </c>
      <c r="F72" s="13">
        <f t="shared" si="6"/>
        <v>5.3666201226388278E-3</v>
      </c>
      <c r="G72" s="13">
        <f t="shared" si="7"/>
        <v>1.3678893190063707E-2</v>
      </c>
      <c r="H72" s="31">
        <v>20</v>
      </c>
      <c r="I72" s="33">
        <f t="shared" si="8"/>
        <v>493</v>
      </c>
      <c r="J72" s="32">
        <v>1040</v>
      </c>
      <c r="K72" s="33">
        <f t="shared" si="9"/>
        <v>25636</v>
      </c>
      <c r="L72">
        <v>18</v>
      </c>
      <c r="M72" t="s">
        <v>94</v>
      </c>
      <c r="N72" t="s">
        <v>38</v>
      </c>
    </row>
    <row r="73" spans="1:14">
      <c r="A73">
        <v>72</v>
      </c>
      <c r="B73" t="s">
        <v>2255</v>
      </c>
      <c r="C73" t="s">
        <v>2295</v>
      </c>
      <c r="D73" t="s">
        <v>2346</v>
      </c>
      <c r="E73">
        <v>72</v>
      </c>
      <c r="F73" s="13">
        <f t="shared" si="6"/>
        <v>5.3666201226388278E-3</v>
      </c>
      <c r="G73" s="13">
        <f t="shared" si="7"/>
        <v>1.3678893190063707E-2</v>
      </c>
      <c r="H73" s="31">
        <v>20</v>
      </c>
      <c r="I73" s="33">
        <f t="shared" si="8"/>
        <v>493</v>
      </c>
      <c r="J73" s="32">
        <v>1040</v>
      </c>
      <c r="K73" s="33">
        <f t="shared" si="9"/>
        <v>25636</v>
      </c>
      <c r="L73">
        <v>17</v>
      </c>
      <c r="M73" t="s">
        <v>175</v>
      </c>
      <c r="N73" t="s">
        <v>38</v>
      </c>
    </row>
    <row r="74" spans="1:14">
      <c r="A74">
        <v>73</v>
      </c>
      <c r="B74" t="s">
        <v>2255</v>
      </c>
      <c r="C74" t="s">
        <v>2295</v>
      </c>
      <c r="D74" t="s">
        <v>2347</v>
      </c>
      <c r="E74">
        <v>73</v>
      </c>
      <c r="F74" s="13">
        <f t="shared" si="6"/>
        <v>5.3666201226388278E-3</v>
      </c>
      <c r="G74" s="13">
        <f t="shared" si="7"/>
        <v>1.3678893190063707E-2</v>
      </c>
      <c r="H74" s="31">
        <v>20</v>
      </c>
      <c r="I74" s="33">
        <f t="shared" si="8"/>
        <v>493</v>
      </c>
      <c r="J74" s="32">
        <v>1040</v>
      </c>
      <c r="K74" s="33">
        <f t="shared" si="9"/>
        <v>25636</v>
      </c>
      <c r="L74">
        <v>19</v>
      </c>
      <c r="M74" t="s">
        <v>19</v>
      </c>
      <c r="N74" t="s">
        <v>38</v>
      </c>
    </row>
    <row r="75" spans="1:14">
      <c r="A75">
        <v>74</v>
      </c>
      <c r="B75" t="s">
        <v>2255</v>
      </c>
      <c r="C75" t="s">
        <v>2295</v>
      </c>
      <c r="D75" t="s">
        <v>2348</v>
      </c>
      <c r="E75">
        <v>74</v>
      </c>
      <c r="F75" s="13">
        <f t="shared" si="6"/>
        <v>5.3666201226388278E-3</v>
      </c>
      <c r="G75" s="13">
        <f t="shared" si="7"/>
        <v>1.3678893190063707E-2</v>
      </c>
      <c r="H75" s="31">
        <v>20</v>
      </c>
      <c r="I75" s="33">
        <f t="shared" si="8"/>
        <v>493</v>
      </c>
      <c r="J75" s="32">
        <v>1040</v>
      </c>
      <c r="K75" s="33">
        <f t="shared" si="9"/>
        <v>25636</v>
      </c>
      <c r="L75">
        <v>20</v>
      </c>
      <c r="M75" t="s">
        <v>56</v>
      </c>
      <c r="N75" t="s">
        <v>38</v>
      </c>
    </row>
    <row r="76" spans="1:14">
      <c r="A76">
        <v>75</v>
      </c>
      <c r="B76" t="s">
        <v>2255</v>
      </c>
      <c r="C76" t="s">
        <v>2295</v>
      </c>
      <c r="D76" t="s">
        <v>2349</v>
      </c>
      <c r="E76">
        <v>75</v>
      </c>
      <c r="F76" s="13">
        <f t="shared" si="6"/>
        <v>5.3666201226388278E-3</v>
      </c>
      <c r="G76" s="13">
        <f t="shared" si="7"/>
        <v>1.3678893190063707E-2</v>
      </c>
      <c r="H76" s="31">
        <v>20</v>
      </c>
      <c r="I76" s="33">
        <f t="shared" si="8"/>
        <v>493</v>
      </c>
      <c r="J76" s="32">
        <v>1040</v>
      </c>
      <c r="K76" s="33">
        <f t="shared" si="9"/>
        <v>25636</v>
      </c>
      <c r="L76">
        <v>19</v>
      </c>
      <c r="M76" t="s">
        <v>35</v>
      </c>
      <c r="N76" t="s">
        <v>38</v>
      </c>
    </row>
    <row r="77" spans="1:14">
      <c r="A77">
        <v>76</v>
      </c>
      <c r="B77" t="s">
        <v>2255</v>
      </c>
      <c r="C77" t="s">
        <v>2295</v>
      </c>
      <c r="D77" t="s">
        <v>2350</v>
      </c>
      <c r="E77">
        <v>76</v>
      </c>
      <c r="F77" s="13">
        <f t="shared" si="6"/>
        <v>5.3666201226388278E-3</v>
      </c>
      <c r="G77" s="13">
        <f t="shared" si="7"/>
        <v>1.3678893190063707E-2</v>
      </c>
      <c r="H77" s="31">
        <v>20</v>
      </c>
      <c r="I77" s="33">
        <f t="shared" si="8"/>
        <v>493</v>
      </c>
      <c r="J77" s="32">
        <v>1040</v>
      </c>
      <c r="K77" s="33">
        <f t="shared" si="9"/>
        <v>25636</v>
      </c>
      <c r="L77">
        <v>20</v>
      </c>
      <c r="M77" t="s">
        <v>99</v>
      </c>
      <c r="N77" t="s">
        <v>38</v>
      </c>
    </row>
    <row r="78" spans="1:14">
      <c r="A78">
        <v>77</v>
      </c>
      <c r="B78" t="s">
        <v>2255</v>
      </c>
      <c r="C78" t="s">
        <v>2295</v>
      </c>
      <c r="D78" t="s">
        <v>2351</v>
      </c>
      <c r="E78">
        <v>77</v>
      </c>
      <c r="F78" s="13">
        <f t="shared" si="6"/>
        <v>5.3666201226388278E-3</v>
      </c>
      <c r="G78" s="13">
        <f t="shared" si="7"/>
        <v>1.3678893190063707E-2</v>
      </c>
      <c r="H78" s="31">
        <v>20</v>
      </c>
      <c r="I78" s="33">
        <f t="shared" si="8"/>
        <v>493</v>
      </c>
      <c r="J78" s="32">
        <v>1040</v>
      </c>
      <c r="K78" s="33">
        <f t="shared" si="9"/>
        <v>25636</v>
      </c>
      <c r="L78">
        <v>17</v>
      </c>
      <c r="M78" t="s">
        <v>21</v>
      </c>
      <c r="N78" t="s">
        <v>38</v>
      </c>
    </row>
    <row r="79" spans="1:14">
      <c r="A79">
        <v>78</v>
      </c>
      <c r="B79" t="s">
        <v>2255</v>
      </c>
      <c r="C79" t="s">
        <v>2295</v>
      </c>
      <c r="D79" t="s">
        <v>2352</v>
      </c>
      <c r="E79">
        <v>78</v>
      </c>
      <c r="F79" s="13">
        <f t="shared" si="6"/>
        <v>5.3666201226388278E-3</v>
      </c>
      <c r="G79" s="13">
        <f t="shared" si="7"/>
        <v>1.3678893190063707E-2</v>
      </c>
      <c r="H79" s="31">
        <v>20</v>
      </c>
      <c r="I79" s="33">
        <f t="shared" si="8"/>
        <v>493</v>
      </c>
      <c r="J79" s="32">
        <v>1040</v>
      </c>
      <c r="K79" s="33">
        <f t="shared" si="9"/>
        <v>25636</v>
      </c>
      <c r="L79">
        <v>20</v>
      </c>
      <c r="M79" t="s">
        <v>19</v>
      </c>
      <c r="N79" t="s">
        <v>38</v>
      </c>
    </row>
    <row r="80" spans="1:14">
      <c r="A80">
        <v>79</v>
      </c>
      <c r="B80" t="s">
        <v>2255</v>
      </c>
      <c r="C80" t="s">
        <v>2295</v>
      </c>
      <c r="D80" t="s">
        <v>2353</v>
      </c>
      <c r="E80">
        <v>79</v>
      </c>
      <c r="F80" s="13">
        <f t="shared" si="6"/>
        <v>5.3666201226388278E-3</v>
      </c>
      <c r="G80" s="13">
        <f t="shared" si="7"/>
        <v>1.3678893190063707E-2</v>
      </c>
      <c r="H80" s="31">
        <v>20</v>
      </c>
      <c r="I80" s="33">
        <f t="shared" si="8"/>
        <v>493</v>
      </c>
      <c r="J80" s="32">
        <v>1040</v>
      </c>
      <c r="K80" s="33">
        <f t="shared" si="9"/>
        <v>25636</v>
      </c>
      <c r="L80">
        <v>19</v>
      </c>
      <c r="M80" t="s">
        <v>51</v>
      </c>
      <c r="N80" t="s">
        <v>38</v>
      </c>
    </row>
    <row r="81" spans="1:14">
      <c r="A81">
        <v>80</v>
      </c>
      <c r="B81" t="s">
        <v>2255</v>
      </c>
      <c r="C81" t="s">
        <v>2295</v>
      </c>
      <c r="D81" t="s">
        <v>2354</v>
      </c>
      <c r="E81">
        <v>80</v>
      </c>
      <c r="F81" s="13">
        <f t="shared" si="6"/>
        <v>5.3666201226388278E-3</v>
      </c>
      <c r="G81" s="13">
        <f t="shared" si="7"/>
        <v>1.3678893190063707E-2</v>
      </c>
      <c r="H81" s="31">
        <v>20</v>
      </c>
      <c r="I81" s="33">
        <f t="shared" si="8"/>
        <v>493</v>
      </c>
      <c r="J81" s="32">
        <v>1040</v>
      </c>
      <c r="K81" s="33">
        <f t="shared" si="9"/>
        <v>25636</v>
      </c>
      <c r="L81">
        <v>18</v>
      </c>
      <c r="M81" t="s">
        <v>196</v>
      </c>
      <c r="N81" t="s">
        <v>38</v>
      </c>
    </row>
    <row r="82" spans="1:14">
      <c r="A82">
        <v>81</v>
      </c>
      <c r="B82" t="s">
        <v>2255</v>
      </c>
      <c r="C82" t="s">
        <v>2295</v>
      </c>
      <c r="D82" t="s">
        <v>2355</v>
      </c>
      <c r="E82">
        <v>81</v>
      </c>
      <c r="F82" s="13">
        <f t="shared" si="6"/>
        <v>5.3666201226388278E-3</v>
      </c>
      <c r="G82" s="13">
        <f t="shared" si="7"/>
        <v>1.3678893190063707E-2</v>
      </c>
      <c r="H82" s="31">
        <v>20</v>
      </c>
      <c r="I82" s="33">
        <f t="shared" si="8"/>
        <v>493</v>
      </c>
      <c r="J82" s="32">
        <v>1040</v>
      </c>
      <c r="K82" s="33">
        <f t="shared" si="9"/>
        <v>25636</v>
      </c>
      <c r="L82">
        <v>16</v>
      </c>
      <c r="M82" t="s">
        <v>14</v>
      </c>
      <c r="N82" t="s">
        <v>38</v>
      </c>
    </row>
    <row r="83" spans="1:14">
      <c r="A83">
        <v>82</v>
      </c>
      <c r="B83" t="s">
        <v>2255</v>
      </c>
      <c r="C83" t="s">
        <v>2295</v>
      </c>
      <c r="D83" t="s">
        <v>2356</v>
      </c>
      <c r="E83">
        <v>82</v>
      </c>
      <c r="F83" s="13">
        <f t="shared" si="6"/>
        <v>5.3666201226388278E-3</v>
      </c>
      <c r="G83" s="13">
        <f t="shared" si="7"/>
        <v>1.3678893190063707E-2</v>
      </c>
      <c r="H83" s="31">
        <v>20</v>
      </c>
      <c r="I83" s="33">
        <f t="shared" si="8"/>
        <v>493</v>
      </c>
      <c r="J83" s="32">
        <v>1040</v>
      </c>
      <c r="K83" s="33">
        <f t="shared" si="9"/>
        <v>25636</v>
      </c>
      <c r="L83">
        <v>19</v>
      </c>
      <c r="M83" t="s">
        <v>35</v>
      </c>
      <c r="N83" t="s">
        <v>38</v>
      </c>
    </row>
    <row r="84" spans="1:14">
      <c r="A84">
        <v>83</v>
      </c>
      <c r="B84" t="s">
        <v>2255</v>
      </c>
      <c r="C84" t="s">
        <v>2295</v>
      </c>
      <c r="D84" t="s">
        <v>2357</v>
      </c>
      <c r="E84">
        <v>83</v>
      </c>
      <c r="F84" s="13">
        <f t="shared" si="6"/>
        <v>5.3666201226388278E-3</v>
      </c>
      <c r="G84" s="13">
        <f t="shared" si="7"/>
        <v>1.3678893190063707E-2</v>
      </c>
      <c r="H84" s="31">
        <v>20</v>
      </c>
      <c r="I84" s="33">
        <f t="shared" si="8"/>
        <v>493</v>
      </c>
      <c r="J84" s="32">
        <v>1040</v>
      </c>
      <c r="K84" s="33">
        <f t="shared" si="9"/>
        <v>25636</v>
      </c>
      <c r="L84">
        <v>17</v>
      </c>
      <c r="M84" t="s">
        <v>44</v>
      </c>
      <c r="N84" t="s">
        <v>38</v>
      </c>
    </row>
    <row r="85" spans="1:14">
      <c r="A85">
        <v>84</v>
      </c>
      <c r="B85" t="s">
        <v>2255</v>
      </c>
      <c r="C85" t="s">
        <v>2295</v>
      </c>
      <c r="D85" t="s">
        <v>2358</v>
      </c>
      <c r="E85">
        <v>84</v>
      </c>
      <c r="F85" s="13">
        <f t="shared" si="6"/>
        <v>5.3666201226388278E-3</v>
      </c>
      <c r="G85" s="13">
        <f t="shared" si="7"/>
        <v>1.3678893190063707E-2</v>
      </c>
      <c r="H85" s="31">
        <v>20</v>
      </c>
      <c r="I85" s="33">
        <f t="shared" si="8"/>
        <v>493</v>
      </c>
      <c r="J85" s="32">
        <v>1040</v>
      </c>
      <c r="K85" s="33">
        <f t="shared" si="9"/>
        <v>25636</v>
      </c>
      <c r="L85">
        <v>19</v>
      </c>
      <c r="M85" t="s">
        <v>123</v>
      </c>
      <c r="N85" t="s">
        <v>38</v>
      </c>
    </row>
    <row r="86" spans="1:14">
      <c r="A86">
        <v>85</v>
      </c>
      <c r="B86" t="s">
        <v>2255</v>
      </c>
      <c r="C86" t="s">
        <v>2295</v>
      </c>
      <c r="D86" t="s">
        <v>2359</v>
      </c>
      <c r="E86">
        <v>85</v>
      </c>
      <c r="F86" s="13">
        <f t="shared" si="6"/>
        <v>5.3666201226388278E-3</v>
      </c>
      <c r="G86" s="13">
        <f t="shared" si="7"/>
        <v>1.3678893190063707E-2</v>
      </c>
      <c r="H86" s="31">
        <v>20</v>
      </c>
      <c r="I86" s="33">
        <f t="shared" si="8"/>
        <v>493</v>
      </c>
      <c r="J86" s="32">
        <v>1040</v>
      </c>
      <c r="K86" s="33">
        <f t="shared" si="9"/>
        <v>25636</v>
      </c>
      <c r="L86">
        <v>18</v>
      </c>
      <c r="M86" t="s">
        <v>9</v>
      </c>
      <c r="N86" t="s">
        <v>38</v>
      </c>
    </row>
    <row r="87" spans="1:14">
      <c r="A87">
        <v>86</v>
      </c>
      <c r="B87" t="s">
        <v>2255</v>
      </c>
      <c r="C87" t="s">
        <v>2295</v>
      </c>
      <c r="D87" t="s">
        <v>2360</v>
      </c>
      <c r="E87">
        <v>86</v>
      </c>
      <c r="F87" s="13">
        <f t="shared" si="6"/>
        <v>5.3666201226388278E-3</v>
      </c>
      <c r="G87" s="13">
        <f t="shared" si="7"/>
        <v>1.3678893190063707E-2</v>
      </c>
      <c r="H87" s="31">
        <v>20</v>
      </c>
      <c r="I87" s="33">
        <f t="shared" si="8"/>
        <v>493</v>
      </c>
      <c r="J87" s="32">
        <v>1040</v>
      </c>
      <c r="K87" s="33">
        <f t="shared" si="9"/>
        <v>25636</v>
      </c>
      <c r="L87">
        <v>20</v>
      </c>
      <c r="M87" t="s">
        <v>19</v>
      </c>
      <c r="N87" t="s">
        <v>38</v>
      </c>
    </row>
    <row r="88" spans="1:14">
      <c r="A88">
        <v>87</v>
      </c>
      <c r="B88" t="s">
        <v>2255</v>
      </c>
      <c r="C88" t="s">
        <v>2295</v>
      </c>
      <c r="D88" t="s">
        <v>2361</v>
      </c>
      <c r="E88">
        <v>87</v>
      </c>
      <c r="F88" s="13">
        <f t="shared" si="6"/>
        <v>5.3666201226388278E-3</v>
      </c>
      <c r="G88" s="13">
        <f t="shared" si="7"/>
        <v>1.3678893190063707E-2</v>
      </c>
      <c r="H88" s="31">
        <v>20</v>
      </c>
      <c r="I88" s="33">
        <f t="shared" si="8"/>
        <v>493</v>
      </c>
      <c r="J88" s="32">
        <v>1040</v>
      </c>
      <c r="K88" s="33">
        <f t="shared" si="9"/>
        <v>25636</v>
      </c>
      <c r="L88">
        <v>19</v>
      </c>
      <c r="M88" t="s">
        <v>134</v>
      </c>
      <c r="N88" t="s">
        <v>38</v>
      </c>
    </row>
    <row r="89" spans="1:14">
      <c r="A89">
        <v>88</v>
      </c>
      <c r="B89" t="s">
        <v>2255</v>
      </c>
      <c r="C89" t="s">
        <v>2295</v>
      </c>
      <c r="D89" t="s">
        <v>2362</v>
      </c>
      <c r="E89">
        <v>88</v>
      </c>
      <c r="F89" s="13">
        <f t="shared" si="6"/>
        <v>5.3666201226388278E-3</v>
      </c>
      <c r="G89" s="13">
        <f t="shared" si="7"/>
        <v>1.3678893190063707E-2</v>
      </c>
      <c r="H89" s="31">
        <v>20</v>
      </c>
      <c r="I89" s="33">
        <f t="shared" si="8"/>
        <v>493</v>
      </c>
      <c r="J89" s="32">
        <v>1040</v>
      </c>
      <c r="K89" s="33">
        <f t="shared" si="9"/>
        <v>25636</v>
      </c>
      <c r="L89">
        <v>19</v>
      </c>
      <c r="M89" t="s">
        <v>9</v>
      </c>
      <c r="N89" t="s">
        <v>38</v>
      </c>
    </row>
    <row r="90" spans="1:14">
      <c r="A90">
        <v>89</v>
      </c>
      <c r="B90" t="s">
        <v>2255</v>
      </c>
      <c r="C90" t="s">
        <v>2295</v>
      </c>
      <c r="D90" t="s">
        <v>2363</v>
      </c>
      <c r="E90">
        <v>89</v>
      </c>
      <c r="F90" s="13">
        <f t="shared" si="6"/>
        <v>5.3666201226388278E-3</v>
      </c>
      <c r="G90" s="13">
        <f t="shared" si="7"/>
        <v>1.3678893190063707E-2</v>
      </c>
      <c r="H90" s="31">
        <v>20</v>
      </c>
      <c r="I90" s="33">
        <f t="shared" si="8"/>
        <v>493</v>
      </c>
      <c r="J90" s="32">
        <v>1040</v>
      </c>
      <c r="K90" s="33">
        <f t="shared" si="9"/>
        <v>25636</v>
      </c>
      <c r="L90">
        <v>17</v>
      </c>
      <c r="M90" t="s">
        <v>9</v>
      </c>
      <c r="N90" t="s">
        <v>38</v>
      </c>
    </row>
    <row r="91" spans="1:14">
      <c r="A91">
        <v>90</v>
      </c>
      <c r="B91" t="s">
        <v>2255</v>
      </c>
      <c r="C91" t="s">
        <v>2295</v>
      </c>
      <c r="D91" t="s">
        <v>2364</v>
      </c>
      <c r="E91">
        <v>90</v>
      </c>
      <c r="F91" s="13">
        <f t="shared" si="6"/>
        <v>5.3666201226388278E-3</v>
      </c>
      <c r="G91" s="13">
        <f t="shared" si="7"/>
        <v>1.3678893190063707E-2</v>
      </c>
      <c r="H91" s="31">
        <v>20</v>
      </c>
      <c r="I91" s="33">
        <f t="shared" si="8"/>
        <v>493</v>
      </c>
      <c r="J91" s="32">
        <v>1040</v>
      </c>
      <c r="K91" s="33">
        <f t="shared" si="9"/>
        <v>25636</v>
      </c>
      <c r="L91">
        <v>17</v>
      </c>
      <c r="M91" t="s">
        <v>144</v>
      </c>
      <c r="N91" t="s">
        <v>38</v>
      </c>
    </row>
    <row r="92" spans="1:14">
      <c r="A92">
        <v>91</v>
      </c>
      <c r="B92" t="s">
        <v>2255</v>
      </c>
      <c r="C92" t="s">
        <v>2295</v>
      </c>
      <c r="D92" t="s">
        <v>2365</v>
      </c>
      <c r="E92">
        <v>91</v>
      </c>
      <c r="F92" s="13">
        <f t="shared" si="6"/>
        <v>5.3666201226388278E-3</v>
      </c>
      <c r="G92" s="13">
        <f t="shared" si="7"/>
        <v>1.3678893190063707E-2</v>
      </c>
      <c r="H92" s="31">
        <v>20</v>
      </c>
      <c r="I92" s="33">
        <f t="shared" si="8"/>
        <v>493</v>
      </c>
      <c r="J92" s="32">
        <v>1040</v>
      </c>
      <c r="K92" s="33">
        <f t="shared" si="9"/>
        <v>25636</v>
      </c>
      <c r="L92">
        <v>17</v>
      </c>
      <c r="M92" t="s">
        <v>179</v>
      </c>
      <c r="N92" t="s">
        <v>38</v>
      </c>
    </row>
    <row r="93" spans="1:14">
      <c r="A93">
        <v>92</v>
      </c>
      <c r="B93" t="s">
        <v>2255</v>
      </c>
      <c r="C93" t="s">
        <v>2295</v>
      </c>
      <c r="D93" t="s">
        <v>2366</v>
      </c>
      <c r="E93">
        <v>92</v>
      </c>
      <c r="F93" s="13">
        <f t="shared" si="6"/>
        <v>5.3666201226388278E-3</v>
      </c>
      <c r="G93" s="13">
        <f t="shared" si="7"/>
        <v>1.3678893190063707E-2</v>
      </c>
      <c r="H93" s="31">
        <v>20</v>
      </c>
      <c r="I93" s="33">
        <f t="shared" si="8"/>
        <v>493</v>
      </c>
      <c r="J93" s="32">
        <v>1040</v>
      </c>
      <c r="K93" s="33">
        <f t="shared" si="9"/>
        <v>25636</v>
      </c>
      <c r="L93">
        <v>19</v>
      </c>
      <c r="M93" t="s">
        <v>196</v>
      </c>
      <c r="N93" t="s">
        <v>38</v>
      </c>
    </row>
    <row r="94" spans="1:14">
      <c r="A94">
        <v>93</v>
      </c>
      <c r="B94" t="s">
        <v>2255</v>
      </c>
      <c r="C94" t="s">
        <v>2295</v>
      </c>
      <c r="D94" t="s">
        <v>2367</v>
      </c>
      <c r="E94">
        <v>93</v>
      </c>
      <c r="F94" s="13">
        <f t="shared" si="6"/>
        <v>5.3666201226388278E-3</v>
      </c>
      <c r="G94" s="13">
        <f t="shared" si="7"/>
        <v>1.3678893190063707E-2</v>
      </c>
      <c r="H94" s="31">
        <v>20</v>
      </c>
      <c r="I94" s="33">
        <f t="shared" si="8"/>
        <v>493</v>
      </c>
      <c r="J94" s="32">
        <v>1040</v>
      </c>
      <c r="K94" s="33">
        <f t="shared" si="9"/>
        <v>25636</v>
      </c>
      <c r="L94">
        <v>18</v>
      </c>
      <c r="M94" t="s">
        <v>179</v>
      </c>
      <c r="N94" t="s">
        <v>38</v>
      </c>
    </row>
    <row r="95" spans="1:14">
      <c r="A95">
        <v>94</v>
      </c>
      <c r="B95" t="s">
        <v>2255</v>
      </c>
      <c r="C95" t="s">
        <v>2295</v>
      </c>
      <c r="D95" t="s">
        <v>2368</v>
      </c>
      <c r="E95">
        <v>94</v>
      </c>
      <c r="F95" s="13">
        <f t="shared" si="6"/>
        <v>5.3666201226388278E-3</v>
      </c>
      <c r="G95" s="13">
        <f t="shared" si="7"/>
        <v>1.3678893190063707E-2</v>
      </c>
      <c r="H95" s="31">
        <v>20</v>
      </c>
      <c r="I95" s="33">
        <f t="shared" si="8"/>
        <v>493</v>
      </c>
      <c r="J95" s="32">
        <v>1040</v>
      </c>
      <c r="K95" s="33">
        <f t="shared" si="9"/>
        <v>25636</v>
      </c>
      <c r="L95">
        <v>18</v>
      </c>
      <c r="M95" t="s">
        <v>14</v>
      </c>
      <c r="N95" t="s">
        <v>38</v>
      </c>
    </row>
    <row r="96" spans="1:14">
      <c r="A96">
        <v>95</v>
      </c>
      <c r="B96" t="s">
        <v>2255</v>
      </c>
      <c r="C96" t="s">
        <v>2295</v>
      </c>
      <c r="D96" t="s">
        <v>2369</v>
      </c>
      <c r="E96">
        <v>95</v>
      </c>
      <c r="F96" s="13">
        <f t="shared" si="6"/>
        <v>5.3666201226388278E-3</v>
      </c>
      <c r="G96" s="13">
        <f t="shared" si="7"/>
        <v>1.3678893190063707E-2</v>
      </c>
      <c r="H96" s="31">
        <v>20</v>
      </c>
      <c r="I96" s="33">
        <f t="shared" si="8"/>
        <v>493</v>
      </c>
      <c r="J96" s="32">
        <v>1040</v>
      </c>
      <c r="K96" s="33">
        <f t="shared" si="9"/>
        <v>25636</v>
      </c>
      <c r="L96">
        <v>17</v>
      </c>
      <c r="M96" t="s">
        <v>14</v>
      </c>
      <c r="N96" t="s">
        <v>38</v>
      </c>
    </row>
    <row r="97" spans="1:14">
      <c r="A97">
        <v>96</v>
      </c>
      <c r="B97" t="s">
        <v>2255</v>
      </c>
      <c r="C97" t="s">
        <v>2295</v>
      </c>
      <c r="D97" t="s">
        <v>2370</v>
      </c>
      <c r="E97">
        <v>96</v>
      </c>
      <c r="F97" s="13">
        <f t="shared" si="6"/>
        <v>5.3666201226388278E-3</v>
      </c>
      <c r="G97" s="13">
        <f t="shared" si="7"/>
        <v>1.3678893190063707E-2</v>
      </c>
      <c r="H97" s="31">
        <v>20</v>
      </c>
      <c r="I97" s="33">
        <f t="shared" si="8"/>
        <v>493</v>
      </c>
      <c r="J97" s="32">
        <v>1040</v>
      </c>
      <c r="K97" s="33">
        <f t="shared" si="9"/>
        <v>25636</v>
      </c>
      <c r="L97">
        <v>19</v>
      </c>
      <c r="M97" t="s">
        <v>51</v>
      </c>
      <c r="N97" t="s">
        <v>38</v>
      </c>
    </row>
    <row r="98" spans="1:14">
      <c r="A98">
        <v>97</v>
      </c>
      <c r="B98" t="s">
        <v>2255</v>
      </c>
      <c r="C98" t="s">
        <v>2295</v>
      </c>
      <c r="D98" t="s">
        <v>2371</v>
      </c>
      <c r="E98">
        <v>97</v>
      </c>
      <c r="F98" s="13">
        <f t="shared" si="6"/>
        <v>5.3666201226388278E-3</v>
      </c>
      <c r="G98" s="13">
        <f t="shared" si="7"/>
        <v>1.3678893190063707E-2</v>
      </c>
      <c r="H98" s="31">
        <v>20</v>
      </c>
      <c r="I98" s="33">
        <f t="shared" si="8"/>
        <v>493</v>
      </c>
      <c r="J98" s="32">
        <v>1040</v>
      </c>
      <c r="K98" s="33">
        <f t="shared" si="9"/>
        <v>25636</v>
      </c>
      <c r="L98">
        <v>17</v>
      </c>
      <c r="M98" t="s">
        <v>56</v>
      </c>
      <c r="N98" t="s">
        <v>38</v>
      </c>
    </row>
    <row r="99" spans="1:14">
      <c r="A99">
        <v>98</v>
      </c>
      <c r="B99" t="s">
        <v>2255</v>
      </c>
      <c r="C99" t="s">
        <v>2295</v>
      </c>
      <c r="D99" t="s">
        <v>2372</v>
      </c>
      <c r="E99">
        <v>98</v>
      </c>
      <c r="F99" s="13">
        <f t="shared" si="6"/>
        <v>5.3666201226388278E-3</v>
      </c>
      <c r="G99" s="13">
        <f t="shared" si="7"/>
        <v>1.3678893190063707E-2</v>
      </c>
      <c r="H99" s="31">
        <v>20</v>
      </c>
      <c r="I99" s="33">
        <f t="shared" si="8"/>
        <v>493</v>
      </c>
      <c r="J99" s="32">
        <v>1040</v>
      </c>
      <c r="K99" s="33">
        <f t="shared" si="9"/>
        <v>25636</v>
      </c>
      <c r="L99">
        <v>19</v>
      </c>
      <c r="M99" t="s">
        <v>1258</v>
      </c>
      <c r="N99" t="s">
        <v>38</v>
      </c>
    </row>
    <row r="100" spans="1:14">
      <c r="A100">
        <v>99</v>
      </c>
      <c r="B100" t="s">
        <v>2255</v>
      </c>
      <c r="C100" t="s">
        <v>2295</v>
      </c>
      <c r="D100" t="s">
        <v>2373</v>
      </c>
      <c r="E100">
        <v>99</v>
      </c>
      <c r="F100" s="13">
        <f t="shared" si="6"/>
        <v>5.3666201226388278E-3</v>
      </c>
      <c r="G100" s="13">
        <f t="shared" si="7"/>
        <v>1.3678893190063707E-2</v>
      </c>
      <c r="H100" s="31">
        <v>20</v>
      </c>
      <c r="I100" s="33">
        <f t="shared" si="8"/>
        <v>493</v>
      </c>
      <c r="J100" s="32">
        <v>1040</v>
      </c>
      <c r="K100" s="33">
        <f t="shared" si="9"/>
        <v>25636</v>
      </c>
      <c r="L100">
        <v>18</v>
      </c>
      <c r="M100" t="s">
        <v>165</v>
      </c>
      <c r="N100" t="s">
        <v>38</v>
      </c>
    </row>
    <row r="101" spans="1:14">
      <c r="A101">
        <v>100</v>
      </c>
      <c r="B101" t="s">
        <v>2255</v>
      </c>
      <c r="C101" t="s">
        <v>2406</v>
      </c>
      <c r="D101" t="s">
        <v>2374</v>
      </c>
      <c r="E101">
        <v>1</v>
      </c>
      <c r="F101" s="13">
        <f t="shared" si="6"/>
        <v>3.7566340858471796</v>
      </c>
      <c r="G101" s="13">
        <f t="shared" si="7"/>
        <v>9.5752252330445948</v>
      </c>
      <c r="H101" s="31">
        <v>14000</v>
      </c>
      <c r="I101" s="33">
        <f t="shared" si="8"/>
        <v>345100</v>
      </c>
      <c r="J101" s="32">
        <v>728000</v>
      </c>
      <c r="K101" s="33">
        <f t="shared" si="9"/>
        <v>17945200</v>
      </c>
      <c r="L101">
        <v>26</v>
      </c>
      <c r="M101" t="s">
        <v>270</v>
      </c>
      <c r="N101" t="s">
        <v>38</v>
      </c>
    </row>
    <row r="102" spans="1:14">
      <c r="A102">
        <v>101</v>
      </c>
      <c r="B102" t="s">
        <v>2255</v>
      </c>
      <c r="C102" t="s">
        <v>2406</v>
      </c>
      <c r="D102" t="s">
        <v>2375</v>
      </c>
      <c r="E102">
        <v>2</v>
      </c>
      <c r="F102" s="13">
        <f t="shared" si="6"/>
        <v>1.9588163447631723</v>
      </c>
      <c r="G102" s="13">
        <f t="shared" si="7"/>
        <v>4.992796014373253</v>
      </c>
      <c r="H102" s="31">
        <v>7300</v>
      </c>
      <c r="I102" s="33">
        <f t="shared" si="8"/>
        <v>179945</v>
      </c>
      <c r="J102" s="32">
        <v>379600</v>
      </c>
      <c r="K102" s="33">
        <f t="shared" si="9"/>
        <v>9357140</v>
      </c>
      <c r="L102">
        <v>34</v>
      </c>
      <c r="M102" t="s">
        <v>99</v>
      </c>
      <c r="N102" t="s">
        <v>38</v>
      </c>
    </row>
    <row r="103" spans="1:14">
      <c r="A103">
        <v>102</v>
      </c>
      <c r="B103" t="s">
        <v>2255</v>
      </c>
      <c r="C103" t="s">
        <v>2406</v>
      </c>
      <c r="D103" t="s">
        <v>2376</v>
      </c>
      <c r="E103">
        <v>3</v>
      </c>
      <c r="F103" s="13">
        <f t="shared" si="6"/>
        <v>1.6904853386312308</v>
      </c>
      <c r="G103" s="13">
        <f t="shared" si="7"/>
        <v>4.3088513548700682</v>
      </c>
      <c r="H103" s="31">
        <v>6300</v>
      </c>
      <c r="I103" s="33">
        <f t="shared" si="8"/>
        <v>155295</v>
      </c>
      <c r="J103" s="32">
        <v>327600</v>
      </c>
      <c r="K103" s="33">
        <f t="shared" si="9"/>
        <v>8075340</v>
      </c>
      <c r="L103">
        <v>34</v>
      </c>
      <c r="M103" t="s">
        <v>51</v>
      </c>
      <c r="N103" t="s">
        <v>38</v>
      </c>
    </row>
    <row r="104" spans="1:14">
      <c r="A104">
        <v>103</v>
      </c>
      <c r="B104" t="s">
        <v>2255</v>
      </c>
      <c r="C104" t="s">
        <v>2406</v>
      </c>
      <c r="D104" t="s">
        <v>2377</v>
      </c>
      <c r="E104">
        <v>4</v>
      </c>
      <c r="F104" s="13">
        <f t="shared" si="6"/>
        <v>1.6636522380180367</v>
      </c>
      <c r="G104" s="13">
        <f t="shared" si="7"/>
        <v>4.2404568889197494</v>
      </c>
      <c r="H104" s="31">
        <v>6200</v>
      </c>
      <c r="I104" s="33">
        <f t="shared" si="8"/>
        <v>152830</v>
      </c>
      <c r="J104" s="32">
        <v>322400</v>
      </c>
      <c r="K104" s="33">
        <f t="shared" si="9"/>
        <v>7947160</v>
      </c>
      <c r="L104">
        <v>30</v>
      </c>
      <c r="M104" t="s">
        <v>40</v>
      </c>
      <c r="N104" t="s">
        <v>38</v>
      </c>
    </row>
    <row r="105" spans="1:14">
      <c r="A105">
        <v>104</v>
      </c>
      <c r="B105" t="s">
        <v>2255</v>
      </c>
      <c r="C105" t="s">
        <v>2406</v>
      </c>
      <c r="D105" t="s">
        <v>2378</v>
      </c>
      <c r="E105">
        <v>5</v>
      </c>
      <c r="F105" s="13">
        <f t="shared" si="6"/>
        <v>1.5831529361784544</v>
      </c>
      <c r="G105" s="13">
        <f t="shared" si="7"/>
        <v>4.0352734910687937</v>
      </c>
      <c r="H105" s="31">
        <v>5900</v>
      </c>
      <c r="I105" s="33">
        <f t="shared" si="8"/>
        <v>145435</v>
      </c>
      <c r="J105" s="32">
        <v>306800</v>
      </c>
      <c r="K105" s="33">
        <f t="shared" si="9"/>
        <v>7562620</v>
      </c>
      <c r="L105">
        <v>32</v>
      </c>
      <c r="M105" t="s">
        <v>14</v>
      </c>
      <c r="N105" t="s">
        <v>38</v>
      </c>
    </row>
    <row r="106" spans="1:14">
      <c r="A106">
        <v>105</v>
      </c>
      <c r="B106" t="s">
        <v>2255</v>
      </c>
      <c r="C106" t="s">
        <v>2406</v>
      </c>
      <c r="D106" t="s">
        <v>2379</v>
      </c>
      <c r="E106">
        <v>6</v>
      </c>
      <c r="F106" s="13">
        <f t="shared" si="6"/>
        <v>1.4221543324992896</v>
      </c>
      <c r="G106" s="13">
        <f t="shared" si="7"/>
        <v>3.6249066953668825</v>
      </c>
      <c r="H106" s="31">
        <v>5300</v>
      </c>
      <c r="I106" s="33">
        <f t="shared" si="8"/>
        <v>130644.99999999999</v>
      </c>
      <c r="J106" s="32">
        <v>275600</v>
      </c>
      <c r="K106" s="33">
        <f t="shared" si="9"/>
        <v>6793540</v>
      </c>
      <c r="L106">
        <v>28</v>
      </c>
      <c r="M106" t="s">
        <v>9</v>
      </c>
      <c r="N106" t="s">
        <v>38</v>
      </c>
    </row>
    <row r="107" spans="1:14">
      <c r="A107">
        <v>106</v>
      </c>
      <c r="B107" t="s">
        <v>2255</v>
      </c>
      <c r="C107" t="s">
        <v>2406</v>
      </c>
      <c r="D107" t="s">
        <v>2380</v>
      </c>
      <c r="E107">
        <v>7</v>
      </c>
      <c r="F107" s="13">
        <f t="shared" si="6"/>
        <v>1.3684881312729011</v>
      </c>
      <c r="G107" s="13">
        <f t="shared" si="7"/>
        <v>3.4881177634662452</v>
      </c>
      <c r="H107" s="31">
        <v>5100</v>
      </c>
      <c r="I107" s="33">
        <f t="shared" si="8"/>
        <v>125715</v>
      </c>
      <c r="J107" s="32">
        <v>265200</v>
      </c>
      <c r="K107" s="33">
        <f t="shared" si="9"/>
        <v>6537180</v>
      </c>
      <c r="L107">
        <v>29</v>
      </c>
      <c r="M107" t="s">
        <v>44</v>
      </c>
      <c r="N107" t="s">
        <v>22</v>
      </c>
    </row>
    <row r="108" spans="1:14">
      <c r="A108">
        <v>107</v>
      </c>
      <c r="B108" t="s">
        <v>2255</v>
      </c>
      <c r="C108" t="s">
        <v>2406</v>
      </c>
      <c r="D108" t="s">
        <v>2381</v>
      </c>
      <c r="E108">
        <v>8</v>
      </c>
      <c r="F108" s="13">
        <f t="shared" si="6"/>
        <v>1.3684881312729011</v>
      </c>
      <c r="G108" s="13">
        <f t="shared" si="7"/>
        <v>3.4881177634662452</v>
      </c>
      <c r="H108" s="31">
        <v>5100</v>
      </c>
      <c r="I108" s="33">
        <f t="shared" si="8"/>
        <v>125715</v>
      </c>
      <c r="J108" s="32">
        <v>265200</v>
      </c>
      <c r="K108" s="33">
        <f t="shared" si="9"/>
        <v>6537180</v>
      </c>
      <c r="L108">
        <v>31</v>
      </c>
      <c r="M108" t="s">
        <v>175</v>
      </c>
      <c r="N108" t="s">
        <v>38</v>
      </c>
    </row>
    <row r="109" spans="1:14">
      <c r="A109">
        <v>108</v>
      </c>
      <c r="B109" t="s">
        <v>2255</v>
      </c>
      <c r="C109" t="s">
        <v>2406</v>
      </c>
      <c r="D109" t="s">
        <v>2382</v>
      </c>
      <c r="E109">
        <v>9</v>
      </c>
      <c r="F109" s="13">
        <f t="shared" si="6"/>
        <v>1.341655030659707</v>
      </c>
      <c r="G109" s="13">
        <f t="shared" si="7"/>
        <v>3.4197232975159269</v>
      </c>
      <c r="H109" s="31">
        <v>5000</v>
      </c>
      <c r="I109" s="33">
        <f t="shared" si="8"/>
        <v>123250</v>
      </c>
      <c r="J109" s="32">
        <v>260000</v>
      </c>
      <c r="K109" s="33">
        <f t="shared" si="9"/>
        <v>6409000</v>
      </c>
      <c r="L109">
        <v>26</v>
      </c>
      <c r="M109" t="s">
        <v>179</v>
      </c>
      <c r="N109" t="s">
        <v>38</v>
      </c>
    </row>
    <row r="110" spans="1:14">
      <c r="A110">
        <v>109</v>
      </c>
      <c r="B110" t="s">
        <v>2255</v>
      </c>
      <c r="C110" t="s">
        <v>2406</v>
      </c>
      <c r="D110" t="s">
        <v>2383</v>
      </c>
      <c r="E110">
        <v>10</v>
      </c>
      <c r="F110" s="13">
        <f t="shared" si="6"/>
        <v>1.1806564269805422</v>
      </c>
      <c r="G110" s="13">
        <f t="shared" si="7"/>
        <v>3.0093565018140156</v>
      </c>
      <c r="H110" s="31">
        <v>4400</v>
      </c>
      <c r="I110" s="33">
        <f t="shared" si="8"/>
        <v>108460</v>
      </c>
      <c r="J110" s="32">
        <v>228800</v>
      </c>
      <c r="K110" s="33">
        <f t="shared" si="9"/>
        <v>5639920</v>
      </c>
      <c r="L110">
        <v>33</v>
      </c>
      <c r="M110" t="s">
        <v>14</v>
      </c>
      <c r="N110" t="s">
        <v>38</v>
      </c>
    </row>
    <row r="111" spans="1:14">
      <c r="A111">
        <v>110</v>
      </c>
      <c r="B111" t="s">
        <v>2255</v>
      </c>
      <c r="C111" t="s">
        <v>2406</v>
      </c>
      <c r="D111" t="s">
        <v>2384</v>
      </c>
      <c r="E111">
        <v>11</v>
      </c>
      <c r="F111" s="13">
        <f t="shared" si="6"/>
        <v>1.1538233263673481</v>
      </c>
      <c r="G111" s="13">
        <f t="shared" si="7"/>
        <v>2.9409620358636972</v>
      </c>
      <c r="H111" s="31">
        <v>4300</v>
      </c>
      <c r="I111" s="33">
        <f t="shared" si="8"/>
        <v>105995</v>
      </c>
      <c r="J111" s="32">
        <v>223600</v>
      </c>
      <c r="K111" s="33">
        <f t="shared" si="9"/>
        <v>5511740</v>
      </c>
      <c r="L111">
        <v>27</v>
      </c>
      <c r="M111" t="s">
        <v>94</v>
      </c>
      <c r="N111" t="s">
        <v>38</v>
      </c>
    </row>
    <row r="112" spans="1:14">
      <c r="A112">
        <v>111</v>
      </c>
      <c r="B112" t="s">
        <v>2255</v>
      </c>
      <c r="C112" t="s">
        <v>2406</v>
      </c>
      <c r="D112" t="s">
        <v>2385</v>
      </c>
      <c r="E112">
        <v>12</v>
      </c>
      <c r="F112" s="13">
        <f t="shared" si="6"/>
        <v>1.1538233263673481</v>
      </c>
      <c r="G112" s="13">
        <f t="shared" si="7"/>
        <v>2.9409620358636972</v>
      </c>
      <c r="H112" s="31">
        <v>4300</v>
      </c>
      <c r="I112" s="33">
        <f t="shared" si="8"/>
        <v>105995</v>
      </c>
      <c r="J112" s="32">
        <v>223600</v>
      </c>
      <c r="K112" s="33">
        <f t="shared" si="9"/>
        <v>5511740</v>
      </c>
      <c r="L112">
        <v>23</v>
      </c>
      <c r="M112" t="s">
        <v>99</v>
      </c>
      <c r="N112" t="s">
        <v>38</v>
      </c>
    </row>
    <row r="113" spans="1:14">
      <c r="A113">
        <v>112</v>
      </c>
      <c r="B113" t="s">
        <v>2255</v>
      </c>
      <c r="C113" t="s">
        <v>2406</v>
      </c>
      <c r="D113" t="s">
        <v>2386</v>
      </c>
      <c r="E113">
        <v>13</v>
      </c>
      <c r="F113" s="13">
        <f t="shared" si="6"/>
        <v>1.1001571251409599</v>
      </c>
      <c r="G113" s="13">
        <f t="shared" si="7"/>
        <v>2.80417310396306</v>
      </c>
      <c r="H113" s="31">
        <v>4100</v>
      </c>
      <c r="I113" s="33">
        <f t="shared" si="8"/>
        <v>101065</v>
      </c>
      <c r="J113" s="32">
        <v>213200</v>
      </c>
      <c r="K113" s="33">
        <f t="shared" si="9"/>
        <v>5255380</v>
      </c>
      <c r="L113">
        <v>34</v>
      </c>
      <c r="M113" t="s">
        <v>134</v>
      </c>
      <c r="N113" t="s">
        <v>22</v>
      </c>
    </row>
    <row r="114" spans="1:14">
      <c r="A114">
        <v>113</v>
      </c>
      <c r="B114" t="s">
        <v>2255</v>
      </c>
      <c r="C114" t="s">
        <v>2406</v>
      </c>
      <c r="D114" t="s">
        <v>2387</v>
      </c>
      <c r="E114">
        <v>14</v>
      </c>
      <c r="F114" s="13">
        <f t="shared" si="6"/>
        <v>1.0733240245277655</v>
      </c>
      <c r="G114" s="13">
        <f t="shared" si="7"/>
        <v>2.7357786380127416</v>
      </c>
      <c r="H114" s="31">
        <v>4000</v>
      </c>
      <c r="I114" s="33">
        <f t="shared" si="8"/>
        <v>98600</v>
      </c>
      <c r="J114" s="32">
        <v>208000</v>
      </c>
      <c r="K114" s="33">
        <f t="shared" si="9"/>
        <v>5127200</v>
      </c>
      <c r="L114">
        <v>25</v>
      </c>
      <c r="M114" t="s">
        <v>9</v>
      </c>
      <c r="N114" t="s">
        <v>38</v>
      </c>
    </row>
    <row r="115" spans="1:14">
      <c r="A115">
        <v>114</v>
      </c>
      <c r="B115" t="s">
        <v>2255</v>
      </c>
      <c r="C115" t="s">
        <v>2406</v>
      </c>
      <c r="D115" t="s">
        <v>2388</v>
      </c>
      <c r="E115">
        <v>15</v>
      </c>
      <c r="F115" s="13">
        <f t="shared" si="6"/>
        <v>0.64399441471665941</v>
      </c>
      <c r="G115" s="13">
        <f t="shared" si="7"/>
        <v>1.6414671828076448</v>
      </c>
      <c r="H115" s="31">
        <v>2400</v>
      </c>
      <c r="I115" s="33">
        <f t="shared" si="8"/>
        <v>59160</v>
      </c>
      <c r="J115" s="32">
        <v>124800</v>
      </c>
      <c r="K115" s="33">
        <f t="shared" si="9"/>
        <v>3076320</v>
      </c>
      <c r="L115">
        <v>28</v>
      </c>
      <c r="M115" t="s">
        <v>30</v>
      </c>
      <c r="N115" t="s">
        <v>38</v>
      </c>
    </row>
    <row r="116" spans="1:14">
      <c r="A116">
        <v>115</v>
      </c>
      <c r="B116" t="s">
        <v>2255</v>
      </c>
      <c r="C116" t="s">
        <v>2406</v>
      </c>
      <c r="D116" t="s">
        <v>2389</v>
      </c>
      <c r="E116">
        <v>16</v>
      </c>
      <c r="F116" s="13">
        <f t="shared" si="6"/>
        <v>0.59032821349027109</v>
      </c>
      <c r="G116" s="13">
        <f t="shared" si="7"/>
        <v>1.5046782509070078</v>
      </c>
      <c r="H116" s="31">
        <v>2200</v>
      </c>
      <c r="I116" s="33">
        <f t="shared" si="8"/>
        <v>54230</v>
      </c>
      <c r="J116" s="32">
        <v>114400</v>
      </c>
      <c r="K116" s="33">
        <f t="shared" si="9"/>
        <v>2819960</v>
      </c>
      <c r="L116">
        <v>30</v>
      </c>
      <c r="M116" t="s">
        <v>51</v>
      </c>
      <c r="N116" t="s">
        <v>15</v>
      </c>
    </row>
    <row r="117" spans="1:14">
      <c r="A117">
        <v>116</v>
      </c>
      <c r="B117" t="s">
        <v>2255</v>
      </c>
      <c r="C117" t="s">
        <v>2406</v>
      </c>
      <c r="D117" t="s">
        <v>2390</v>
      </c>
      <c r="E117">
        <v>17</v>
      </c>
      <c r="F117" s="13">
        <f t="shared" si="6"/>
        <v>0.53666201226388277</v>
      </c>
      <c r="G117" s="13">
        <f t="shared" si="7"/>
        <v>1.3678893190063708</v>
      </c>
      <c r="H117" s="31">
        <v>2000</v>
      </c>
      <c r="I117" s="33">
        <f t="shared" si="8"/>
        <v>49300</v>
      </c>
      <c r="J117" s="32">
        <v>104000</v>
      </c>
      <c r="K117" s="33">
        <f t="shared" si="9"/>
        <v>2563600</v>
      </c>
      <c r="L117">
        <v>25</v>
      </c>
      <c r="M117" t="s">
        <v>1584</v>
      </c>
      <c r="N117" t="s">
        <v>38</v>
      </c>
    </row>
    <row r="118" spans="1:14">
      <c r="A118">
        <v>117</v>
      </c>
      <c r="B118" t="s">
        <v>2255</v>
      </c>
      <c r="C118" t="s">
        <v>2406</v>
      </c>
      <c r="D118" t="s">
        <v>2391</v>
      </c>
      <c r="E118">
        <v>18</v>
      </c>
      <c r="F118" s="13">
        <f t="shared" si="6"/>
        <v>0.53666201226388277</v>
      </c>
      <c r="G118" s="13">
        <f t="shared" si="7"/>
        <v>1.3678893190063708</v>
      </c>
      <c r="H118" s="31">
        <v>2000</v>
      </c>
      <c r="I118" s="33">
        <f t="shared" si="8"/>
        <v>49300</v>
      </c>
      <c r="J118" s="32">
        <v>104000</v>
      </c>
      <c r="K118" s="33">
        <f t="shared" si="9"/>
        <v>2563600</v>
      </c>
      <c r="L118">
        <v>23</v>
      </c>
      <c r="M118" t="s">
        <v>72</v>
      </c>
      <c r="N118" t="s">
        <v>38</v>
      </c>
    </row>
    <row r="119" spans="1:14">
      <c r="A119">
        <v>118</v>
      </c>
      <c r="B119" t="s">
        <v>2255</v>
      </c>
      <c r="C119" t="s">
        <v>2406</v>
      </c>
      <c r="D119" t="s">
        <v>2392</v>
      </c>
      <c r="E119">
        <v>19</v>
      </c>
      <c r="F119" s="13">
        <f t="shared" si="6"/>
        <v>0.53666201226388277</v>
      </c>
      <c r="G119" s="13">
        <f t="shared" si="7"/>
        <v>1.3678893190063708</v>
      </c>
      <c r="H119" s="31">
        <v>2000</v>
      </c>
      <c r="I119" s="33">
        <f t="shared" si="8"/>
        <v>49300</v>
      </c>
      <c r="J119" s="32">
        <v>104000</v>
      </c>
      <c r="K119" s="33">
        <f t="shared" si="9"/>
        <v>2563600</v>
      </c>
      <c r="L119">
        <v>24</v>
      </c>
      <c r="M119" t="s">
        <v>35</v>
      </c>
      <c r="N119" t="s">
        <v>38</v>
      </c>
    </row>
    <row r="120" spans="1:14">
      <c r="A120">
        <v>119</v>
      </c>
      <c r="B120" t="s">
        <v>2255</v>
      </c>
      <c r="C120" t="s">
        <v>2406</v>
      </c>
      <c r="D120" t="s">
        <v>2393</v>
      </c>
      <c r="E120">
        <v>20</v>
      </c>
      <c r="F120" s="13">
        <f t="shared" si="6"/>
        <v>0.34883030797152381</v>
      </c>
      <c r="G120" s="13">
        <f t="shared" si="7"/>
        <v>0.88912805735414102</v>
      </c>
      <c r="H120" s="31">
        <v>1300</v>
      </c>
      <c r="I120" s="33">
        <f t="shared" si="8"/>
        <v>32044.999999999996</v>
      </c>
      <c r="J120" s="32">
        <v>67600</v>
      </c>
      <c r="K120" s="33">
        <f t="shared" si="9"/>
        <v>1666340</v>
      </c>
      <c r="L120">
        <v>21</v>
      </c>
      <c r="M120" t="s">
        <v>99</v>
      </c>
      <c r="N120" t="s">
        <v>38</v>
      </c>
    </row>
    <row r="121" spans="1:14">
      <c r="A121">
        <v>120</v>
      </c>
      <c r="B121" t="s">
        <v>2255</v>
      </c>
      <c r="C121" t="s">
        <v>2406</v>
      </c>
      <c r="D121" t="s">
        <v>2394</v>
      </c>
      <c r="E121">
        <v>21</v>
      </c>
      <c r="F121" s="13">
        <f t="shared" si="6"/>
        <v>0.26833100613194139</v>
      </c>
      <c r="G121" s="13">
        <f t="shared" si="7"/>
        <v>0.68394465950318539</v>
      </c>
      <c r="H121" s="31">
        <v>1000</v>
      </c>
      <c r="I121" s="33">
        <f t="shared" si="8"/>
        <v>24650</v>
      </c>
      <c r="J121" s="32">
        <v>52000</v>
      </c>
      <c r="K121" s="33">
        <f t="shared" si="9"/>
        <v>1281800</v>
      </c>
      <c r="L121">
        <v>23</v>
      </c>
      <c r="M121" t="s">
        <v>40</v>
      </c>
      <c r="N121" t="s">
        <v>38</v>
      </c>
    </row>
    <row r="122" spans="1:14">
      <c r="A122">
        <v>121</v>
      </c>
      <c r="B122" t="s">
        <v>2255</v>
      </c>
      <c r="C122" t="s">
        <v>2406</v>
      </c>
      <c r="D122" t="s">
        <v>2395</v>
      </c>
      <c r="E122">
        <v>22</v>
      </c>
      <c r="F122" s="13">
        <f t="shared" si="6"/>
        <v>0.26296438600930261</v>
      </c>
      <c r="G122" s="13">
        <f t="shared" si="7"/>
        <v>0.67026576631312162</v>
      </c>
      <c r="H122" s="31">
        <v>980</v>
      </c>
      <c r="I122" s="33">
        <f t="shared" si="8"/>
        <v>24157</v>
      </c>
      <c r="J122" s="32">
        <v>50960</v>
      </c>
      <c r="K122" s="33">
        <f t="shared" si="9"/>
        <v>1256164</v>
      </c>
      <c r="L122">
        <v>20</v>
      </c>
      <c r="M122" t="s">
        <v>51</v>
      </c>
      <c r="N122" t="s">
        <v>38</v>
      </c>
    </row>
    <row r="123" spans="1:14">
      <c r="A123">
        <v>122</v>
      </c>
      <c r="B123" t="s">
        <v>2255</v>
      </c>
      <c r="C123" t="s">
        <v>2406</v>
      </c>
      <c r="D123" t="s">
        <v>2396</v>
      </c>
      <c r="E123">
        <v>23</v>
      </c>
      <c r="F123" s="13">
        <f t="shared" si="6"/>
        <v>0.25759776588666378</v>
      </c>
      <c r="G123" s="13">
        <f t="shared" si="7"/>
        <v>0.65658687312305797</v>
      </c>
      <c r="H123" s="31">
        <v>960</v>
      </c>
      <c r="I123" s="33">
        <f t="shared" si="8"/>
        <v>23664</v>
      </c>
      <c r="J123" s="32">
        <v>49920</v>
      </c>
      <c r="K123" s="33">
        <f t="shared" si="9"/>
        <v>1230528</v>
      </c>
      <c r="L123">
        <v>20</v>
      </c>
      <c r="M123" t="s">
        <v>99</v>
      </c>
      <c r="N123" t="s">
        <v>38</v>
      </c>
    </row>
    <row r="124" spans="1:14">
      <c r="A124">
        <v>123</v>
      </c>
      <c r="B124" t="s">
        <v>2255</v>
      </c>
      <c r="C124" t="s">
        <v>2406</v>
      </c>
      <c r="D124" t="s">
        <v>2399</v>
      </c>
      <c r="E124">
        <v>24</v>
      </c>
      <c r="F124" s="13">
        <f t="shared" si="6"/>
        <v>0.24149790551874728</v>
      </c>
      <c r="G124" s="13">
        <f t="shared" si="7"/>
        <v>0.61555019355286689</v>
      </c>
      <c r="H124" s="31">
        <v>900</v>
      </c>
      <c r="I124" s="33">
        <f t="shared" si="8"/>
        <v>22185</v>
      </c>
      <c r="J124" s="32">
        <v>46800</v>
      </c>
      <c r="K124" s="33">
        <f t="shared" si="9"/>
        <v>1153620</v>
      </c>
      <c r="L124">
        <v>19</v>
      </c>
      <c r="M124" t="s">
        <v>9</v>
      </c>
      <c r="N124" t="s">
        <v>38</v>
      </c>
    </row>
    <row r="125" spans="1:14">
      <c r="A125">
        <v>124</v>
      </c>
      <c r="B125" t="s">
        <v>2255</v>
      </c>
      <c r="C125" t="s">
        <v>2406</v>
      </c>
      <c r="D125" t="s">
        <v>2400</v>
      </c>
      <c r="E125">
        <v>25</v>
      </c>
      <c r="F125" s="13">
        <f t="shared" si="6"/>
        <v>0.20124825459895607</v>
      </c>
      <c r="G125" s="13">
        <f t="shared" si="7"/>
        <v>0.51295849462738907</v>
      </c>
      <c r="H125" s="31">
        <v>750</v>
      </c>
      <c r="I125" s="33">
        <f t="shared" si="8"/>
        <v>18487.5</v>
      </c>
      <c r="J125" s="32">
        <v>39000</v>
      </c>
      <c r="K125" s="33">
        <f t="shared" si="9"/>
        <v>961350</v>
      </c>
      <c r="L125">
        <v>18</v>
      </c>
      <c r="M125" t="s">
        <v>44</v>
      </c>
      <c r="N125" t="s">
        <v>149</v>
      </c>
    </row>
    <row r="126" spans="1:14">
      <c r="A126">
        <v>125</v>
      </c>
      <c r="B126" t="s">
        <v>2255</v>
      </c>
      <c r="C126" t="s">
        <v>2406</v>
      </c>
      <c r="D126" t="s">
        <v>2401</v>
      </c>
      <c r="E126">
        <v>26</v>
      </c>
      <c r="F126" s="13">
        <f t="shared" si="6"/>
        <v>0.17978177410840074</v>
      </c>
      <c r="G126" s="13">
        <f t="shared" si="7"/>
        <v>0.45824292186713422</v>
      </c>
      <c r="H126" s="31">
        <v>670</v>
      </c>
      <c r="I126" s="33">
        <f t="shared" si="8"/>
        <v>16515.5</v>
      </c>
      <c r="J126" s="32">
        <v>34840</v>
      </c>
      <c r="K126" s="33">
        <f t="shared" si="9"/>
        <v>858806</v>
      </c>
      <c r="L126">
        <v>18</v>
      </c>
      <c r="M126" t="s">
        <v>51</v>
      </c>
      <c r="N126" t="s">
        <v>38</v>
      </c>
    </row>
    <row r="127" spans="1:14">
      <c r="A127">
        <v>126</v>
      </c>
      <c r="B127" t="s">
        <v>2255</v>
      </c>
      <c r="C127" t="s">
        <v>2406</v>
      </c>
      <c r="D127" t="s">
        <v>2402</v>
      </c>
      <c r="E127">
        <v>27</v>
      </c>
      <c r="F127" s="13">
        <f t="shared" si="6"/>
        <v>0.1690485338631231</v>
      </c>
      <c r="G127" s="13">
        <f t="shared" si="7"/>
        <v>0.4308851354870068</v>
      </c>
      <c r="H127" s="31">
        <v>630</v>
      </c>
      <c r="I127" s="33">
        <f t="shared" si="8"/>
        <v>15529.5</v>
      </c>
      <c r="J127" s="32">
        <v>32760</v>
      </c>
      <c r="K127" s="33">
        <f t="shared" si="9"/>
        <v>807534</v>
      </c>
      <c r="L127">
        <v>22</v>
      </c>
      <c r="M127" t="s">
        <v>175</v>
      </c>
      <c r="N127" t="s">
        <v>38</v>
      </c>
    </row>
    <row r="128" spans="1:14">
      <c r="A128">
        <v>127</v>
      </c>
      <c r="B128" t="s">
        <v>2255</v>
      </c>
      <c r="C128" t="s">
        <v>2406</v>
      </c>
      <c r="D128" t="s">
        <v>2403</v>
      </c>
      <c r="E128">
        <v>28</v>
      </c>
      <c r="F128" s="13">
        <f t="shared" si="6"/>
        <v>0.16099860367916485</v>
      </c>
      <c r="G128" s="13">
        <f t="shared" si="7"/>
        <v>0.4103667957019112</v>
      </c>
      <c r="H128" s="31">
        <v>600</v>
      </c>
      <c r="I128" s="33">
        <f t="shared" si="8"/>
        <v>14790</v>
      </c>
      <c r="J128" s="32">
        <v>31200</v>
      </c>
      <c r="K128" s="33">
        <f t="shared" si="9"/>
        <v>769080</v>
      </c>
      <c r="L128">
        <v>21</v>
      </c>
      <c r="M128" t="s">
        <v>134</v>
      </c>
      <c r="N128" t="s">
        <v>38</v>
      </c>
    </row>
    <row r="129" spans="1:14">
      <c r="A129">
        <v>128</v>
      </c>
      <c r="B129" t="s">
        <v>2255</v>
      </c>
      <c r="C129" t="s">
        <v>2406</v>
      </c>
      <c r="D129" t="s">
        <v>2404</v>
      </c>
      <c r="E129">
        <v>29</v>
      </c>
      <c r="F129" s="13">
        <f t="shared" si="6"/>
        <v>0.14489874331124836</v>
      </c>
      <c r="G129" s="13">
        <f t="shared" si="7"/>
        <v>0.36933011613172012</v>
      </c>
      <c r="H129" s="31">
        <v>540</v>
      </c>
      <c r="I129" s="33">
        <f t="shared" si="8"/>
        <v>13311</v>
      </c>
      <c r="J129" s="32">
        <v>28080</v>
      </c>
      <c r="K129" s="33">
        <f t="shared" si="9"/>
        <v>692172</v>
      </c>
      <c r="L129">
        <v>21</v>
      </c>
      <c r="M129" t="s">
        <v>123</v>
      </c>
      <c r="N129" t="s">
        <v>38</v>
      </c>
    </row>
    <row r="130" spans="1:14">
      <c r="A130">
        <v>129</v>
      </c>
      <c r="B130" t="s">
        <v>2255</v>
      </c>
      <c r="C130" t="s">
        <v>2406</v>
      </c>
      <c r="D130" t="s">
        <v>2405</v>
      </c>
      <c r="E130">
        <v>30</v>
      </c>
      <c r="F130" s="13">
        <f t="shared" ref="F130:F193" si="10">K130/$P$49</f>
        <v>0.14221543324992894</v>
      </c>
      <c r="G130" s="13">
        <f t="shared" ref="G130:G193" si="11">K130/$P$46</f>
        <v>0.36249066953668824</v>
      </c>
      <c r="H130" s="31">
        <v>530</v>
      </c>
      <c r="I130" s="33">
        <f t="shared" ref="I130:I193" si="12">H130*$Q$2</f>
        <v>13064.5</v>
      </c>
      <c r="J130" s="32">
        <v>27560</v>
      </c>
      <c r="K130" s="33">
        <f t="shared" ref="K130:K193" si="13">J130*$Q$2</f>
        <v>679354</v>
      </c>
      <c r="L130">
        <v>21</v>
      </c>
      <c r="M130" t="s">
        <v>94</v>
      </c>
      <c r="N130" t="s">
        <v>38</v>
      </c>
    </row>
    <row r="131" spans="1:14">
      <c r="A131">
        <v>130</v>
      </c>
      <c r="B131" t="s">
        <v>2255</v>
      </c>
      <c r="C131" t="s">
        <v>2406</v>
      </c>
      <c r="D131" t="s">
        <v>2407</v>
      </c>
      <c r="E131">
        <v>31</v>
      </c>
      <c r="F131" s="13">
        <f t="shared" si="10"/>
        <v>0.13684881312729011</v>
      </c>
      <c r="G131" s="13">
        <f t="shared" si="11"/>
        <v>0.34881177634662452</v>
      </c>
      <c r="H131" s="31">
        <v>510</v>
      </c>
      <c r="I131" s="33">
        <f t="shared" si="12"/>
        <v>12571.5</v>
      </c>
      <c r="J131" s="32">
        <v>26520</v>
      </c>
      <c r="K131" s="33">
        <f t="shared" si="13"/>
        <v>653718</v>
      </c>
      <c r="L131">
        <v>21</v>
      </c>
      <c r="M131" t="s">
        <v>9</v>
      </c>
      <c r="N131" t="s">
        <v>38</v>
      </c>
    </row>
    <row r="132" spans="1:14">
      <c r="A132">
        <v>131</v>
      </c>
      <c r="B132" t="s">
        <v>2255</v>
      </c>
      <c r="C132" t="s">
        <v>2406</v>
      </c>
      <c r="D132" t="s">
        <v>2408</v>
      </c>
      <c r="E132">
        <v>32</v>
      </c>
      <c r="F132" s="13">
        <f t="shared" si="10"/>
        <v>0.13684881312729011</v>
      </c>
      <c r="G132" s="13">
        <f t="shared" si="11"/>
        <v>0.34881177634662452</v>
      </c>
      <c r="H132" s="31">
        <v>510</v>
      </c>
      <c r="I132" s="33">
        <f t="shared" si="12"/>
        <v>12571.5</v>
      </c>
      <c r="J132" s="32">
        <v>26520</v>
      </c>
      <c r="K132" s="33">
        <f t="shared" si="13"/>
        <v>653718</v>
      </c>
      <c r="L132">
        <v>25</v>
      </c>
      <c r="M132" t="s">
        <v>2409</v>
      </c>
      <c r="N132" t="s">
        <v>38</v>
      </c>
    </row>
    <row r="133" spans="1:14">
      <c r="A133">
        <v>132</v>
      </c>
      <c r="B133" t="s">
        <v>2255</v>
      </c>
      <c r="C133" t="s">
        <v>2406</v>
      </c>
      <c r="D133" t="s">
        <v>2410</v>
      </c>
      <c r="E133">
        <v>33</v>
      </c>
      <c r="F133" s="13">
        <f t="shared" si="10"/>
        <v>0.12879888294333189</v>
      </c>
      <c r="G133" s="13">
        <f t="shared" si="11"/>
        <v>0.32829343656152898</v>
      </c>
      <c r="H133" s="31">
        <v>480</v>
      </c>
      <c r="I133" s="33">
        <f t="shared" si="12"/>
        <v>11832</v>
      </c>
      <c r="J133" s="32">
        <v>24960</v>
      </c>
      <c r="K133" s="33">
        <f t="shared" si="13"/>
        <v>615264</v>
      </c>
      <c r="L133">
        <v>20</v>
      </c>
      <c r="M133" t="s">
        <v>51</v>
      </c>
      <c r="N133" t="s">
        <v>38</v>
      </c>
    </row>
    <row r="134" spans="1:14">
      <c r="A134">
        <v>133</v>
      </c>
      <c r="B134" t="s">
        <v>2255</v>
      </c>
      <c r="C134" t="s">
        <v>2406</v>
      </c>
      <c r="D134" t="s">
        <v>2411</v>
      </c>
      <c r="E134">
        <v>34</v>
      </c>
      <c r="F134" s="13">
        <f t="shared" si="10"/>
        <v>0.11269902257541539</v>
      </c>
      <c r="G134" s="13">
        <f t="shared" si="11"/>
        <v>0.28725675699133785</v>
      </c>
      <c r="H134" s="31">
        <v>420</v>
      </c>
      <c r="I134" s="33">
        <f t="shared" si="12"/>
        <v>10353</v>
      </c>
      <c r="J134" s="32">
        <v>21840</v>
      </c>
      <c r="K134" s="33">
        <f t="shared" si="13"/>
        <v>538356</v>
      </c>
      <c r="L134">
        <v>19</v>
      </c>
      <c r="M134" t="s">
        <v>26</v>
      </c>
      <c r="N134" t="s">
        <v>38</v>
      </c>
    </row>
    <row r="135" spans="1:14">
      <c r="A135">
        <v>134</v>
      </c>
      <c r="B135" t="s">
        <v>2255</v>
      </c>
      <c r="C135" t="s">
        <v>2406</v>
      </c>
      <c r="D135" t="s">
        <v>2412</v>
      </c>
      <c r="E135">
        <v>35</v>
      </c>
      <c r="F135" s="13">
        <f t="shared" si="10"/>
        <v>0.10733240245277655</v>
      </c>
      <c r="G135" s="13">
        <f t="shared" si="11"/>
        <v>0.27357786380127413</v>
      </c>
      <c r="H135" s="31">
        <v>400</v>
      </c>
      <c r="I135" s="33">
        <f t="shared" si="12"/>
        <v>9860</v>
      </c>
      <c r="J135" s="32">
        <v>20800</v>
      </c>
      <c r="K135" s="33">
        <f t="shared" si="13"/>
        <v>512719.99999999994</v>
      </c>
      <c r="L135">
        <v>21</v>
      </c>
      <c r="M135" t="s">
        <v>14</v>
      </c>
      <c r="N135" t="s">
        <v>38</v>
      </c>
    </row>
    <row r="136" spans="1:14">
      <c r="A136">
        <v>135</v>
      </c>
      <c r="B136" t="s">
        <v>2255</v>
      </c>
      <c r="C136" t="s">
        <v>2406</v>
      </c>
      <c r="D136" t="s">
        <v>2415</v>
      </c>
      <c r="E136">
        <v>36</v>
      </c>
      <c r="F136" s="13">
        <f t="shared" si="10"/>
        <v>0.10464909239145714</v>
      </c>
      <c r="G136" s="13">
        <f t="shared" si="11"/>
        <v>0.26673841720624231</v>
      </c>
      <c r="H136" s="31">
        <v>390</v>
      </c>
      <c r="I136" s="33">
        <f t="shared" si="12"/>
        <v>9613.5</v>
      </c>
      <c r="J136" s="32">
        <v>20280</v>
      </c>
      <c r="K136" s="33">
        <f t="shared" si="13"/>
        <v>499902</v>
      </c>
      <c r="L136">
        <v>19</v>
      </c>
      <c r="M136" t="s">
        <v>30</v>
      </c>
      <c r="N136" t="s">
        <v>38</v>
      </c>
    </row>
    <row r="137" spans="1:14">
      <c r="A137">
        <v>136</v>
      </c>
      <c r="B137" t="s">
        <v>2255</v>
      </c>
      <c r="C137" t="s">
        <v>2406</v>
      </c>
      <c r="D137" t="s">
        <v>2416</v>
      </c>
      <c r="E137">
        <v>37</v>
      </c>
      <c r="F137" s="13">
        <f t="shared" si="10"/>
        <v>0.10464909239145714</v>
      </c>
      <c r="G137" s="13">
        <f t="shared" si="11"/>
        <v>0.26673841720624231</v>
      </c>
      <c r="H137" s="31">
        <v>390</v>
      </c>
      <c r="I137" s="33">
        <f t="shared" si="12"/>
        <v>9613.5</v>
      </c>
      <c r="J137" s="32">
        <v>20280</v>
      </c>
      <c r="K137" s="33">
        <f t="shared" si="13"/>
        <v>499902</v>
      </c>
      <c r="L137">
        <v>19</v>
      </c>
      <c r="M137" t="s">
        <v>123</v>
      </c>
      <c r="N137" t="s">
        <v>38</v>
      </c>
    </row>
    <row r="138" spans="1:14">
      <c r="A138">
        <v>137</v>
      </c>
      <c r="B138" t="s">
        <v>2255</v>
      </c>
      <c r="C138" t="s">
        <v>2406</v>
      </c>
      <c r="D138" t="s">
        <v>2417</v>
      </c>
      <c r="E138">
        <v>38</v>
      </c>
      <c r="F138" s="13">
        <f t="shared" si="10"/>
        <v>8.5865921962221245E-2</v>
      </c>
      <c r="G138" s="13">
        <f t="shared" si="11"/>
        <v>0.21886229104101931</v>
      </c>
      <c r="H138" s="31">
        <v>320</v>
      </c>
      <c r="I138" s="33">
        <f t="shared" si="12"/>
        <v>7888</v>
      </c>
      <c r="J138" s="32">
        <v>16640</v>
      </c>
      <c r="K138" s="33">
        <f t="shared" si="13"/>
        <v>410176</v>
      </c>
      <c r="L138">
        <v>24</v>
      </c>
      <c r="M138" t="s">
        <v>9</v>
      </c>
      <c r="N138" t="s">
        <v>38</v>
      </c>
    </row>
    <row r="139" spans="1:14">
      <c r="A139">
        <v>138</v>
      </c>
      <c r="B139" t="s">
        <v>2255</v>
      </c>
      <c r="C139" t="s">
        <v>2406</v>
      </c>
      <c r="D139" t="s">
        <v>2418</v>
      </c>
      <c r="E139">
        <v>39</v>
      </c>
      <c r="F139" s="13">
        <f t="shared" si="10"/>
        <v>8.0499301839582427E-2</v>
      </c>
      <c r="G139" s="13">
        <f t="shared" si="11"/>
        <v>0.2051833978509556</v>
      </c>
      <c r="H139" s="31">
        <v>300</v>
      </c>
      <c r="I139" s="33">
        <f t="shared" si="12"/>
        <v>7395</v>
      </c>
      <c r="J139" s="32">
        <v>15600</v>
      </c>
      <c r="K139" s="33">
        <f t="shared" si="13"/>
        <v>384540</v>
      </c>
      <c r="L139">
        <v>19</v>
      </c>
      <c r="M139" t="s">
        <v>270</v>
      </c>
      <c r="N139" t="s">
        <v>38</v>
      </c>
    </row>
    <row r="140" spans="1:14">
      <c r="A140">
        <v>139</v>
      </c>
      <c r="B140" t="s">
        <v>2255</v>
      </c>
      <c r="C140" t="s">
        <v>2406</v>
      </c>
      <c r="D140" t="s">
        <v>2419</v>
      </c>
      <c r="E140">
        <v>40</v>
      </c>
      <c r="F140" s="13">
        <f t="shared" si="10"/>
        <v>7.7815991778263011E-2</v>
      </c>
      <c r="G140" s="13">
        <f t="shared" si="11"/>
        <v>0.19834395125592377</v>
      </c>
      <c r="H140" s="31">
        <v>290</v>
      </c>
      <c r="I140" s="33">
        <f t="shared" si="12"/>
        <v>7148.5</v>
      </c>
      <c r="J140" s="32">
        <v>15080</v>
      </c>
      <c r="K140" s="33">
        <f t="shared" si="13"/>
        <v>371722</v>
      </c>
      <c r="L140">
        <v>22</v>
      </c>
      <c r="M140" t="s">
        <v>9</v>
      </c>
      <c r="N140" t="s">
        <v>38</v>
      </c>
    </row>
    <row r="141" spans="1:14">
      <c r="A141">
        <v>140</v>
      </c>
      <c r="B141" t="s">
        <v>2255</v>
      </c>
      <c r="C141" t="s">
        <v>2406</v>
      </c>
      <c r="D141" t="s">
        <v>2420</v>
      </c>
      <c r="E141">
        <v>41</v>
      </c>
      <c r="F141" s="13">
        <f t="shared" si="10"/>
        <v>7.7815991778263011E-2</v>
      </c>
      <c r="G141" s="13">
        <f t="shared" si="11"/>
        <v>0.19834395125592377</v>
      </c>
      <c r="H141" s="31">
        <v>290</v>
      </c>
      <c r="I141" s="33">
        <f t="shared" si="12"/>
        <v>7148.5</v>
      </c>
      <c r="J141" s="32">
        <v>15080</v>
      </c>
      <c r="K141" s="33">
        <f t="shared" si="13"/>
        <v>371722</v>
      </c>
      <c r="L141">
        <v>22</v>
      </c>
      <c r="M141" t="s">
        <v>264</v>
      </c>
      <c r="N141" t="s">
        <v>38</v>
      </c>
    </row>
    <row r="142" spans="1:14">
      <c r="A142">
        <v>141</v>
      </c>
      <c r="B142" t="s">
        <v>2255</v>
      </c>
      <c r="C142" t="s">
        <v>2406</v>
      </c>
      <c r="D142" t="s">
        <v>2421</v>
      </c>
      <c r="E142">
        <v>42</v>
      </c>
      <c r="F142" s="13">
        <f t="shared" si="10"/>
        <v>5.0982891165068871E-2</v>
      </c>
      <c r="G142" s="13">
        <f t="shared" si="11"/>
        <v>0.12994948530560521</v>
      </c>
      <c r="H142" s="31">
        <v>190</v>
      </c>
      <c r="I142" s="33">
        <f t="shared" si="12"/>
        <v>4683.5</v>
      </c>
      <c r="J142" s="32">
        <v>9880</v>
      </c>
      <c r="K142" s="33">
        <f t="shared" si="13"/>
        <v>243542</v>
      </c>
      <c r="L142">
        <v>20</v>
      </c>
      <c r="M142" t="s">
        <v>14</v>
      </c>
      <c r="N142" t="s">
        <v>38</v>
      </c>
    </row>
    <row r="143" spans="1:14">
      <c r="A143">
        <v>142</v>
      </c>
      <c r="B143" t="s">
        <v>2255</v>
      </c>
      <c r="C143" t="s">
        <v>2406</v>
      </c>
      <c r="D143" t="s">
        <v>2422</v>
      </c>
      <c r="E143">
        <v>43</v>
      </c>
      <c r="F143" s="13">
        <f t="shared" si="10"/>
        <v>5.3666201226388278E-3</v>
      </c>
      <c r="G143" s="13">
        <f t="shared" si="11"/>
        <v>1.3678893190063707E-2</v>
      </c>
      <c r="H143" s="31">
        <v>20</v>
      </c>
      <c r="I143" s="33">
        <f t="shared" si="12"/>
        <v>493</v>
      </c>
      <c r="J143" s="32">
        <v>1040</v>
      </c>
      <c r="K143" s="33">
        <f t="shared" si="13"/>
        <v>25636</v>
      </c>
      <c r="L143">
        <v>19</v>
      </c>
      <c r="M143" t="s">
        <v>40</v>
      </c>
      <c r="N143" t="s">
        <v>38</v>
      </c>
    </row>
    <row r="144" spans="1:14">
      <c r="A144">
        <v>143</v>
      </c>
      <c r="B144" t="s">
        <v>2255</v>
      </c>
      <c r="C144" t="s">
        <v>2406</v>
      </c>
      <c r="D144" t="s">
        <v>2423</v>
      </c>
      <c r="E144">
        <v>44</v>
      </c>
      <c r="F144" s="13">
        <f t="shared" si="10"/>
        <v>5.3666201226388278E-3</v>
      </c>
      <c r="G144" s="13">
        <f t="shared" si="11"/>
        <v>1.3678893190063707E-2</v>
      </c>
      <c r="H144" s="31">
        <v>20</v>
      </c>
      <c r="I144" s="33">
        <f t="shared" si="12"/>
        <v>493</v>
      </c>
      <c r="J144" s="32">
        <v>1040</v>
      </c>
      <c r="K144" s="33">
        <f t="shared" si="13"/>
        <v>25636</v>
      </c>
      <c r="L144">
        <v>18</v>
      </c>
      <c r="M144" t="s">
        <v>99</v>
      </c>
      <c r="N144" t="s">
        <v>38</v>
      </c>
    </row>
    <row r="145" spans="1:14">
      <c r="A145">
        <v>144</v>
      </c>
      <c r="B145" t="s">
        <v>2255</v>
      </c>
      <c r="C145" t="s">
        <v>2406</v>
      </c>
      <c r="D145" t="s">
        <v>2424</v>
      </c>
      <c r="E145">
        <v>45</v>
      </c>
      <c r="F145" s="13">
        <f t="shared" si="10"/>
        <v>5.3666201226388278E-3</v>
      </c>
      <c r="G145" s="13">
        <f t="shared" si="11"/>
        <v>1.3678893190063707E-2</v>
      </c>
      <c r="H145" s="31">
        <v>20</v>
      </c>
      <c r="I145" s="33">
        <f t="shared" si="12"/>
        <v>493</v>
      </c>
      <c r="J145" s="32">
        <v>1040</v>
      </c>
      <c r="K145" s="33">
        <f t="shared" si="13"/>
        <v>25636</v>
      </c>
      <c r="L145">
        <v>18</v>
      </c>
      <c r="M145" t="s">
        <v>134</v>
      </c>
      <c r="N145" t="s">
        <v>38</v>
      </c>
    </row>
    <row r="146" spans="1:14">
      <c r="A146">
        <v>145</v>
      </c>
      <c r="B146" t="s">
        <v>2255</v>
      </c>
      <c r="C146" t="s">
        <v>2406</v>
      </c>
      <c r="D146" t="s">
        <v>2425</v>
      </c>
      <c r="E146">
        <v>46</v>
      </c>
      <c r="F146" s="13">
        <f t="shared" si="10"/>
        <v>5.3666201226388278E-3</v>
      </c>
      <c r="G146" s="13">
        <f t="shared" si="11"/>
        <v>1.3678893190063707E-2</v>
      </c>
      <c r="H146" s="31">
        <v>20</v>
      </c>
      <c r="I146" s="33">
        <f t="shared" si="12"/>
        <v>493</v>
      </c>
      <c r="J146" s="32">
        <v>1040</v>
      </c>
      <c r="K146" s="33">
        <f t="shared" si="13"/>
        <v>25636</v>
      </c>
      <c r="L146">
        <v>19</v>
      </c>
      <c r="M146" t="s">
        <v>14</v>
      </c>
      <c r="N146" t="s">
        <v>38</v>
      </c>
    </row>
    <row r="147" spans="1:14">
      <c r="A147">
        <v>146</v>
      </c>
      <c r="B147" t="s">
        <v>2255</v>
      </c>
      <c r="C147" t="s">
        <v>2406</v>
      </c>
      <c r="D147" t="s">
        <v>2426</v>
      </c>
      <c r="E147">
        <v>47</v>
      </c>
      <c r="F147" s="13">
        <f t="shared" si="10"/>
        <v>5.3666201226388278E-3</v>
      </c>
      <c r="G147" s="13">
        <f t="shared" si="11"/>
        <v>1.3678893190063707E-2</v>
      </c>
      <c r="H147" s="31">
        <v>20</v>
      </c>
      <c r="I147" s="33">
        <f t="shared" si="12"/>
        <v>493</v>
      </c>
      <c r="J147" s="32">
        <v>1040</v>
      </c>
      <c r="K147" s="33">
        <f t="shared" si="13"/>
        <v>25636</v>
      </c>
      <c r="L147">
        <v>17</v>
      </c>
      <c r="M147" t="s">
        <v>175</v>
      </c>
      <c r="N147" t="s">
        <v>528</v>
      </c>
    </row>
    <row r="148" spans="1:14">
      <c r="A148">
        <v>147</v>
      </c>
      <c r="B148" t="s">
        <v>2255</v>
      </c>
      <c r="C148" t="s">
        <v>2406</v>
      </c>
      <c r="D148" t="s">
        <v>2427</v>
      </c>
      <c r="E148">
        <v>48</v>
      </c>
      <c r="F148" s="13">
        <f t="shared" si="10"/>
        <v>5.3666201226388278E-3</v>
      </c>
      <c r="G148" s="13">
        <f t="shared" si="11"/>
        <v>1.3678893190063707E-2</v>
      </c>
      <c r="H148" s="31">
        <v>20</v>
      </c>
      <c r="I148" s="33">
        <f t="shared" si="12"/>
        <v>493</v>
      </c>
      <c r="J148" s="32">
        <v>1040</v>
      </c>
      <c r="K148" s="33">
        <f t="shared" si="13"/>
        <v>25636</v>
      </c>
      <c r="L148">
        <v>17</v>
      </c>
      <c r="M148" t="s">
        <v>94</v>
      </c>
      <c r="N148" t="s">
        <v>38</v>
      </c>
    </row>
    <row r="149" spans="1:14">
      <c r="A149">
        <v>148</v>
      </c>
      <c r="B149" t="s">
        <v>2255</v>
      </c>
      <c r="C149" t="s">
        <v>2406</v>
      </c>
      <c r="D149" t="s">
        <v>2428</v>
      </c>
      <c r="E149">
        <v>49</v>
      </c>
      <c r="F149" s="13">
        <f t="shared" si="10"/>
        <v>5.3666201226388278E-3</v>
      </c>
      <c r="G149" s="13">
        <f t="shared" si="11"/>
        <v>1.3678893190063707E-2</v>
      </c>
      <c r="H149" s="31">
        <v>20</v>
      </c>
      <c r="I149" s="33">
        <f t="shared" si="12"/>
        <v>493</v>
      </c>
      <c r="J149" s="32">
        <v>1040</v>
      </c>
      <c r="K149" s="33">
        <f t="shared" si="13"/>
        <v>25636</v>
      </c>
      <c r="L149">
        <v>19</v>
      </c>
      <c r="M149" t="s">
        <v>14</v>
      </c>
      <c r="N149" t="s">
        <v>38</v>
      </c>
    </row>
    <row r="150" spans="1:14">
      <c r="A150">
        <v>149</v>
      </c>
      <c r="B150" t="s">
        <v>2255</v>
      </c>
      <c r="C150" t="s">
        <v>2406</v>
      </c>
      <c r="D150" t="s">
        <v>2429</v>
      </c>
      <c r="E150">
        <v>50</v>
      </c>
      <c r="F150" s="13">
        <f t="shared" si="10"/>
        <v>5.3666201226388278E-3</v>
      </c>
      <c r="G150" s="13">
        <f t="shared" si="11"/>
        <v>1.3678893190063707E-2</v>
      </c>
      <c r="H150" s="31">
        <v>20</v>
      </c>
      <c r="I150" s="33">
        <f t="shared" si="12"/>
        <v>493</v>
      </c>
      <c r="J150" s="32">
        <v>1040</v>
      </c>
      <c r="K150" s="33">
        <f t="shared" si="13"/>
        <v>25636</v>
      </c>
      <c r="L150">
        <v>20</v>
      </c>
      <c r="M150" t="s">
        <v>179</v>
      </c>
      <c r="N150" t="s">
        <v>38</v>
      </c>
    </row>
    <row r="151" spans="1:14">
      <c r="A151">
        <v>150</v>
      </c>
      <c r="B151" t="s">
        <v>2255</v>
      </c>
      <c r="C151" t="s">
        <v>2406</v>
      </c>
      <c r="D151" t="s">
        <v>2430</v>
      </c>
      <c r="E151">
        <v>51</v>
      </c>
      <c r="F151" s="13">
        <f t="shared" si="10"/>
        <v>5.3666201226388278E-3</v>
      </c>
      <c r="G151" s="13">
        <f t="shared" si="11"/>
        <v>1.3678893190063707E-2</v>
      </c>
      <c r="H151" s="31">
        <v>20</v>
      </c>
      <c r="I151" s="33">
        <f t="shared" si="12"/>
        <v>493</v>
      </c>
      <c r="J151" s="32">
        <v>1040</v>
      </c>
      <c r="K151" s="33">
        <f t="shared" si="13"/>
        <v>25636</v>
      </c>
      <c r="L151">
        <v>19</v>
      </c>
      <c r="M151" t="s">
        <v>14</v>
      </c>
      <c r="N151" t="s">
        <v>38</v>
      </c>
    </row>
    <row r="152" spans="1:14">
      <c r="A152">
        <v>151</v>
      </c>
      <c r="B152" t="s">
        <v>2255</v>
      </c>
      <c r="C152" t="s">
        <v>2406</v>
      </c>
      <c r="D152" t="s">
        <v>2431</v>
      </c>
      <c r="E152">
        <v>52</v>
      </c>
      <c r="F152" s="13">
        <f t="shared" si="10"/>
        <v>5.3666201226388278E-3</v>
      </c>
      <c r="G152" s="13">
        <f t="shared" si="11"/>
        <v>1.3678893190063707E-2</v>
      </c>
      <c r="H152" s="31">
        <v>20</v>
      </c>
      <c r="I152" s="33">
        <f t="shared" si="12"/>
        <v>493</v>
      </c>
      <c r="J152" s="32">
        <v>1040</v>
      </c>
      <c r="K152" s="33">
        <f t="shared" si="13"/>
        <v>25636</v>
      </c>
      <c r="L152">
        <v>20</v>
      </c>
      <c r="M152" t="s">
        <v>51</v>
      </c>
      <c r="N152" t="s">
        <v>38</v>
      </c>
    </row>
    <row r="153" spans="1:14">
      <c r="A153">
        <v>152</v>
      </c>
      <c r="B153" t="s">
        <v>2255</v>
      </c>
      <c r="C153" t="s">
        <v>2406</v>
      </c>
      <c r="D153" t="s">
        <v>2432</v>
      </c>
      <c r="E153">
        <v>53</v>
      </c>
      <c r="F153" s="13">
        <f t="shared" si="10"/>
        <v>5.3666201226388278E-3</v>
      </c>
      <c r="G153" s="13">
        <f t="shared" si="11"/>
        <v>1.3678893190063707E-2</v>
      </c>
      <c r="H153" s="31">
        <v>20</v>
      </c>
      <c r="I153" s="33">
        <f t="shared" si="12"/>
        <v>493</v>
      </c>
      <c r="J153" s="32">
        <v>1040</v>
      </c>
      <c r="K153" s="33">
        <f t="shared" si="13"/>
        <v>25636</v>
      </c>
      <c r="L153">
        <v>20</v>
      </c>
      <c r="M153" t="s">
        <v>131</v>
      </c>
      <c r="N153" t="s">
        <v>38</v>
      </c>
    </row>
    <row r="154" spans="1:14">
      <c r="A154">
        <v>153</v>
      </c>
      <c r="B154" t="s">
        <v>2255</v>
      </c>
      <c r="C154" t="s">
        <v>2406</v>
      </c>
      <c r="D154" t="s">
        <v>2433</v>
      </c>
      <c r="E154">
        <v>54</v>
      </c>
      <c r="F154" s="13">
        <f t="shared" si="10"/>
        <v>5.3666201226388278E-3</v>
      </c>
      <c r="G154" s="13">
        <f t="shared" si="11"/>
        <v>1.3678893190063707E-2</v>
      </c>
      <c r="H154" s="31">
        <v>20</v>
      </c>
      <c r="I154" s="33">
        <f t="shared" si="12"/>
        <v>493</v>
      </c>
      <c r="J154" s="32">
        <v>1040</v>
      </c>
      <c r="K154" s="33">
        <f t="shared" si="13"/>
        <v>25636</v>
      </c>
      <c r="L154">
        <v>18</v>
      </c>
      <c r="M154" t="s">
        <v>51</v>
      </c>
      <c r="N154" t="s">
        <v>38</v>
      </c>
    </row>
    <row r="155" spans="1:14">
      <c r="A155">
        <v>154</v>
      </c>
      <c r="B155" t="s">
        <v>2255</v>
      </c>
      <c r="C155" t="s">
        <v>2406</v>
      </c>
      <c r="D155" t="s">
        <v>2434</v>
      </c>
      <c r="E155">
        <v>55</v>
      </c>
      <c r="F155" s="13">
        <f t="shared" si="10"/>
        <v>5.3666201226388278E-3</v>
      </c>
      <c r="G155" s="13">
        <f t="shared" si="11"/>
        <v>1.3678893190063707E-2</v>
      </c>
      <c r="H155" s="31">
        <v>20</v>
      </c>
      <c r="I155" s="33">
        <f t="shared" si="12"/>
        <v>493</v>
      </c>
      <c r="J155" s="32">
        <v>1040</v>
      </c>
      <c r="K155" s="33">
        <f t="shared" si="13"/>
        <v>25636</v>
      </c>
      <c r="L155">
        <v>19</v>
      </c>
      <c r="M155" t="s">
        <v>264</v>
      </c>
      <c r="N155" t="s">
        <v>38</v>
      </c>
    </row>
    <row r="156" spans="1:14">
      <c r="A156">
        <v>155</v>
      </c>
      <c r="B156" t="s">
        <v>2255</v>
      </c>
      <c r="C156" t="s">
        <v>2406</v>
      </c>
      <c r="D156" t="s">
        <v>2435</v>
      </c>
      <c r="E156">
        <v>56</v>
      </c>
      <c r="F156" s="13">
        <f t="shared" si="10"/>
        <v>5.3666201226388278E-3</v>
      </c>
      <c r="G156" s="13">
        <f t="shared" si="11"/>
        <v>1.3678893190063707E-2</v>
      </c>
      <c r="H156" s="31">
        <v>20</v>
      </c>
      <c r="I156" s="33">
        <f t="shared" si="12"/>
        <v>493</v>
      </c>
      <c r="J156" s="32">
        <v>1040</v>
      </c>
      <c r="K156" s="33">
        <f t="shared" si="13"/>
        <v>25636</v>
      </c>
      <c r="L156">
        <v>19</v>
      </c>
      <c r="M156" t="s">
        <v>14</v>
      </c>
      <c r="N156" t="s">
        <v>38</v>
      </c>
    </row>
    <row r="157" spans="1:14">
      <c r="A157">
        <v>156</v>
      </c>
      <c r="B157" t="s">
        <v>2255</v>
      </c>
      <c r="C157" t="s">
        <v>2406</v>
      </c>
      <c r="D157" t="s">
        <v>2436</v>
      </c>
      <c r="E157">
        <v>57</v>
      </c>
      <c r="F157" s="13">
        <f t="shared" si="10"/>
        <v>5.3666201226388278E-3</v>
      </c>
      <c r="G157" s="13">
        <f t="shared" si="11"/>
        <v>1.3678893190063707E-2</v>
      </c>
      <c r="H157" s="31">
        <v>20</v>
      </c>
      <c r="I157" s="33">
        <f t="shared" si="12"/>
        <v>493</v>
      </c>
      <c r="J157" s="32">
        <v>1040</v>
      </c>
      <c r="K157" s="33">
        <f t="shared" si="13"/>
        <v>25636</v>
      </c>
      <c r="L157">
        <v>18</v>
      </c>
      <c r="M157" t="s">
        <v>123</v>
      </c>
      <c r="N157" t="s">
        <v>38</v>
      </c>
    </row>
    <row r="158" spans="1:14">
      <c r="A158">
        <v>157</v>
      </c>
      <c r="B158" t="s">
        <v>2255</v>
      </c>
      <c r="C158" t="s">
        <v>2406</v>
      </c>
      <c r="D158" t="s">
        <v>2437</v>
      </c>
      <c r="E158">
        <v>58</v>
      </c>
      <c r="F158" s="13">
        <f t="shared" si="10"/>
        <v>5.3666201226388278E-3</v>
      </c>
      <c r="G158" s="13">
        <f t="shared" si="11"/>
        <v>1.3678893190063707E-2</v>
      </c>
      <c r="H158" s="31">
        <v>20</v>
      </c>
      <c r="I158" s="33">
        <f t="shared" si="12"/>
        <v>493</v>
      </c>
      <c r="J158" s="32">
        <v>1040</v>
      </c>
      <c r="K158" s="33">
        <f t="shared" si="13"/>
        <v>25636</v>
      </c>
      <c r="L158">
        <v>18</v>
      </c>
      <c r="M158" t="s">
        <v>51</v>
      </c>
      <c r="N158" t="s">
        <v>38</v>
      </c>
    </row>
    <row r="159" spans="1:14">
      <c r="A159">
        <v>158</v>
      </c>
      <c r="B159" t="s">
        <v>2255</v>
      </c>
      <c r="C159" t="s">
        <v>2406</v>
      </c>
      <c r="D159" t="s">
        <v>2438</v>
      </c>
      <c r="E159">
        <v>59</v>
      </c>
      <c r="F159" s="13">
        <f t="shared" si="10"/>
        <v>5.3666201226388278E-3</v>
      </c>
      <c r="G159" s="13">
        <f t="shared" si="11"/>
        <v>1.3678893190063707E-2</v>
      </c>
      <c r="H159" s="31">
        <v>20</v>
      </c>
      <c r="I159" s="33">
        <f t="shared" si="12"/>
        <v>493</v>
      </c>
      <c r="J159" s="32">
        <v>1040</v>
      </c>
      <c r="K159" s="33">
        <f t="shared" si="13"/>
        <v>25636</v>
      </c>
      <c r="L159">
        <v>18</v>
      </c>
      <c r="M159" t="s">
        <v>134</v>
      </c>
      <c r="N159" t="s">
        <v>38</v>
      </c>
    </row>
    <row r="160" spans="1:14">
      <c r="A160">
        <v>159</v>
      </c>
      <c r="B160" t="s">
        <v>2255</v>
      </c>
      <c r="C160" t="s">
        <v>2406</v>
      </c>
      <c r="D160" t="s">
        <v>2439</v>
      </c>
      <c r="E160">
        <v>60</v>
      </c>
      <c r="F160" s="13">
        <f t="shared" si="10"/>
        <v>5.3666201226388278E-3</v>
      </c>
      <c r="G160" s="13">
        <f t="shared" si="11"/>
        <v>1.3678893190063707E-2</v>
      </c>
      <c r="H160" s="31">
        <v>20</v>
      </c>
      <c r="I160" s="33">
        <f t="shared" si="12"/>
        <v>493</v>
      </c>
      <c r="J160" s="32">
        <v>1040</v>
      </c>
      <c r="K160" s="33">
        <f t="shared" si="13"/>
        <v>25636</v>
      </c>
      <c r="L160">
        <v>17</v>
      </c>
      <c r="M160" t="s">
        <v>44</v>
      </c>
      <c r="N160" t="s">
        <v>38</v>
      </c>
    </row>
    <row r="161" spans="1:14">
      <c r="A161">
        <v>160</v>
      </c>
      <c r="B161" t="s">
        <v>2255</v>
      </c>
      <c r="C161" t="s">
        <v>2406</v>
      </c>
      <c r="D161" t="s">
        <v>2440</v>
      </c>
      <c r="E161">
        <v>61</v>
      </c>
      <c r="F161" s="13">
        <f t="shared" si="10"/>
        <v>5.3666201226388278E-3</v>
      </c>
      <c r="G161" s="13">
        <f t="shared" si="11"/>
        <v>1.3678893190063707E-2</v>
      </c>
      <c r="H161" s="31">
        <v>20</v>
      </c>
      <c r="I161" s="33">
        <f t="shared" si="12"/>
        <v>493</v>
      </c>
      <c r="J161" s="32">
        <v>1040</v>
      </c>
      <c r="K161" s="33">
        <f t="shared" si="13"/>
        <v>25636</v>
      </c>
      <c r="L161">
        <v>18</v>
      </c>
      <c r="M161" t="s">
        <v>9</v>
      </c>
      <c r="N161" t="s">
        <v>38</v>
      </c>
    </row>
    <row r="162" spans="1:14">
      <c r="A162">
        <v>161</v>
      </c>
      <c r="B162" t="s">
        <v>2255</v>
      </c>
      <c r="C162" t="s">
        <v>2406</v>
      </c>
      <c r="D162" t="s">
        <v>2441</v>
      </c>
      <c r="E162">
        <v>62</v>
      </c>
      <c r="F162" s="13">
        <f t="shared" si="10"/>
        <v>5.3666201226388278E-3</v>
      </c>
      <c r="G162" s="13">
        <f t="shared" si="11"/>
        <v>1.3678893190063707E-2</v>
      </c>
      <c r="H162" s="31">
        <v>20</v>
      </c>
      <c r="I162" s="33">
        <f t="shared" si="12"/>
        <v>493</v>
      </c>
      <c r="J162" s="32">
        <v>1040</v>
      </c>
      <c r="K162" s="33">
        <f t="shared" si="13"/>
        <v>25636</v>
      </c>
      <c r="L162">
        <v>17</v>
      </c>
      <c r="M162" t="s">
        <v>175</v>
      </c>
      <c r="N162" t="s">
        <v>38</v>
      </c>
    </row>
    <row r="163" spans="1:14">
      <c r="A163">
        <v>162</v>
      </c>
      <c r="B163" t="s">
        <v>2255</v>
      </c>
      <c r="C163" t="s">
        <v>2406</v>
      </c>
      <c r="D163" t="s">
        <v>2442</v>
      </c>
      <c r="E163">
        <v>63</v>
      </c>
      <c r="F163" s="13">
        <f t="shared" si="10"/>
        <v>5.3666201226388278E-3</v>
      </c>
      <c r="G163" s="13">
        <f t="shared" si="11"/>
        <v>1.3678893190063707E-2</v>
      </c>
      <c r="H163" s="31">
        <v>20</v>
      </c>
      <c r="I163" s="33">
        <f t="shared" si="12"/>
        <v>493</v>
      </c>
      <c r="J163" s="32">
        <v>1040</v>
      </c>
      <c r="K163" s="33">
        <f t="shared" si="13"/>
        <v>25636</v>
      </c>
      <c r="L163">
        <v>20</v>
      </c>
      <c r="M163" t="s">
        <v>51</v>
      </c>
      <c r="N163" t="s">
        <v>38</v>
      </c>
    </row>
    <row r="164" spans="1:14">
      <c r="A164">
        <v>163</v>
      </c>
      <c r="B164" t="s">
        <v>2255</v>
      </c>
      <c r="C164" t="s">
        <v>2406</v>
      </c>
      <c r="D164" t="s">
        <v>2443</v>
      </c>
      <c r="E164">
        <v>64</v>
      </c>
      <c r="F164" s="13">
        <f t="shared" si="10"/>
        <v>5.3666201226388278E-3</v>
      </c>
      <c r="G164" s="13">
        <f t="shared" si="11"/>
        <v>1.3678893190063707E-2</v>
      </c>
      <c r="H164" s="31">
        <v>20</v>
      </c>
      <c r="I164" s="33">
        <f t="shared" si="12"/>
        <v>493</v>
      </c>
      <c r="J164" s="32">
        <v>1040</v>
      </c>
      <c r="K164" s="33">
        <f t="shared" si="13"/>
        <v>25636</v>
      </c>
      <c r="L164">
        <v>18</v>
      </c>
      <c r="M164" t="s">
        <v>94</v>
      </c>
      <c r="N164" t="s">
        <v>38</v>
      </c>
    </row>
    <row r="165" spans="1:14">
      <c r="A165">
        <v>164</v>
      </c>
      <c r="B165" t="s">
        <v>2255</v>
      </c>
      <c r="C165" t="s">
        <v>2406</v>
      </c>
      <c r="D165" t="s">
        <v>2444</v>
      </c>
      <c r="E165">
        <v>65</v>
      </c>
      <c r="F165" s="13">
        <f t="shared" si="10"/>
        <v>5.3666201226388278E-3</v>
      </c>
      <c r="G165" s="13">
        <f t="shared" si="11"/>
        <v>1.3678893190063707E-2</v>
      </c>
      <c r="H165" s="31">
        <v>20</v>
      </c>
      <c r="I165" s="33">
        <f t="shared" si="12"/>
        <v>493</v>
      </c>
      <c r="J165" s="32">
        <v>1040</v>
      </c>
      <c r="K165" s="33">
        <f t="shared" si="13"/>
        <v>25636</v>
      </c>
      <c r="L165">
        <v>19</v>
      </c>
      <c r="M165" t="s">
        <v>9</v>
      </c>
      <c r="N165" t="s">
        <v>38</v>
      </c>
    </row>
    <row r="166" spans="1:14">
      <c r="A166">
        <v>165</v>
      </c>
      <c r="B166" t="s">
        <v>2255</v>
      </c>
      <c r="C166" t="s">
        <v>2406</v>
      </c>
      <c r="D166" t="s">
        <v>2445</v>
      </c>
      <c r="E166">
        <v>66</v>
      </c>
      <c r="F166" s="13">
        <f t="shared" si="10"/>
        <v>5.3666201226388278E-3</v>
      </c>
      <c r="G166" s="13">
        <f t="shared" si="11"/>
        <v>1.3678893190063707E-2</v>
      </c>
      <c r="H166" s="31">
        <v>20</v>
      </c>
      <c r="I166" s="33">
        <f t="shared" si="12"/>
        <v>493</v>
      </c>
      <c r="J166" s="32">
        <v>1040</v>
      </c>
      <c r="K166" s="33">
        <f t="shared" si="13"/>
        <v>25636</v>
      </c>
      <c r="L166">
        <v>17</v>
      </c>
      <c r="M166" t="s">
        <v>99</v>
      </c>
      <c r="N166" t="s">
        <v>15</v>
      </c>
    </row>
    <row r="167" spans="1:14">
      <c r="A167">
        <v>166</v>
      </c>
      <c r="B167" t="s">
        <v>2255</v>
      </c>
      <c r="C167" t="s">
        <v>2406</v>
      </c>
      <c r="D167" t="s">
        <v>2446</v>
      </c>
      <c r="E167">
        <v>67</v>
      </c>
      <c r="F167" s="13">
        <f t="shared" si="10"/>
        <v>5.3666201226388278E-3</v>
      </c>
      <c r="G167" s="13">
        <f t="shared" si="11"/>
        <v>1.3678893190063707E-2</v>
      </c>
      <c r="H167" s="31">
        <v>20</v>
      </c>
      <c r="I167" s="33">
        <f t="shared" si="12"/>
        <v>493</v>
      </c>
      <c r="J167" s="32">
        <v>1040</v>
      </c>
      <c r="K167" s="33">
        <f t="shared" si="13"/>
        <v>25636</v>
      </c>
      <c r="L167">
        <v>20</v>
      </c>
      <c r="M167" t="s">
        <v>196</v>
      </c>
      <c r="N167" t="s">
        <v>38</v>
      </c>
    </row>
    <row r="168" spans="1:14">
      <c r="A168">
        <v>167</v>
      </c>
      <c r="B168" t="s">
        <v>2255</v>
      </c>
      <c r="C168" t="s">
        <v>2406</v>
      </c>
      <c r="D168" t="s">
        <v>2447</v>
      </c>
      <c r="E168">
        <v>68</v>
      </c>
      <c r="F168" s="13">
        <f t="shared" si="10"/>
        <v>5.3666201226388278E-3</v>
      </c>
      <c r="G168" s="13">
        <f t="shared" si="11"/>
        <v>1.3678893190063707E-2</v>
      </c>
      <c r="H168" s="31">
        <v>20</v>
      </c>
      <c r="I168" s="33">
        <f t="shared" si="12"/>
        <v>493</v>
      </c>
      <c r="J168" s="32">
        <v>1040</v>
      </c>
      <c r="K168" s="33">
        <f t="shared" si="13"/>
        <v>25636</v>
      </c>
      <c r="L168">
        <v>19</v>
      </c>
      <c r="M168" t="s">
        <v>175</v>
      </c>
      <c r="N168" t="s">
        <v>38</v>
      </c>
    </row>
    <row r="169" spans="1:14">
      <c r="A169">
        <v>168</v>
      </c>
      <c r="B169" t="s">
        <v>2255</v>
      </c>
      <c r="C169" t="s">
        <v>2406</v>
      </c>
      <c r="D169" t="s">
        <v>2448</v>
      </c>
      <c r="E169">
        <v>69</v>
      </c>
      <c r="F169" s="13">
        <f t="shared" si="10"/>
        <v>5.3666201226388278E-3</v>
      </c>
      <c r="G169" s="13">
        <f t="shared" si="11"/>
        <v>1.3678893190063707E-2</v>
      </c>
      <c r="H169" s="31">
        <v>20</v>
      </c>
      <c r="I169" s="33">
        <f t="shared" si="12"/>
        <v>493</v>
      </c>
      <c r="J169" s="32">
        <v>1040</v>
      </c>
      <c r="K169" s="33">
        <f t="shared" si="13"/>
        <v>25636</v>
      </c>
      <c r="L169">
        <v>18</v>
      </c>
      <c r="M169" t="s">
        <v>14</v>
      </c>
      <c r="N169" t="s">
        <v>38</v>
      </c>
    </row>
    <row r="170" spans="1:14">
      <c r="A170">
        <v>169</v>
      </c>
      <c r="B170" t="s">
        <v>2255</v>
      </c>
      <c r="C170" t="s">
        <v>2406</v>
      </c>
      <c r="D170" t="s">
        <v>2449</v>
      </c>
      <c r="E170">
        <v>70</v>
      </c>
      <c r="F170" s="13">
        <f t="shared" si="10"/>
        <v>5.3666201226388278E-3</v>
      </c>
      <c r="G170" s="13">
        <f t="shared" si="11"/>
        <v>1.3678893190063707E-2</v>
      </c>
      <c r="H170" s="31">
        <v>20</v>
      </c>
      <c r="I170" s="33">
        <f t="shared" si="12"/>
        <v>493</v>
      </c>
      <c r="J170" s="32">
        <v>1040</v>
      </c>
      <c r="K170" s="33">
        <f t="shared" si="13"/>
        <v>25636</v>
      </c>
      <c r="L170">
        <v>20</v>
      </c>
      <c r="M170" t="s">
        <v>19</v>
      </c>
      <c r="N170" t="s">
        <v>38</v>
      </c>
    </row>
    <row r="171" spans="1:14">
      <c r="A171">
        <v>170</v>
      </c>
      <c r="B171" t="s">
        <v>2255</v>
      </c>
      <c r="C171" t="s">
        <v>2406</v>
      </c>
      <c r="D171" t="s">
        <v>2450</v>
      </c>
      <c r="E171">
        <v>71</v>
      </c>
      <c r="F171" s="13">
        <f t="shared" si="10"/>
        <v>5.3666201226388278E-3</v>
      </c>
      <c r="G171" s="13">
        <f t="shared" si="11"/>
        <v>1.3678893190063707E-2</v>
      </c>
      <c r="H171" s="31">
        <v>20</v>
      </c>
      <c r="I171" s="33">
        <f t="shared" si="12"/>
        <v>493</v>
      </c>
      <c r="J171" s="32">
        <v>1040</v>
      </c>
      <c r="K171" s="33">
        <f t="shared" si="13"/>
        <v>25636</v>
      </c>
      <c r="L171">
        <v>17</v>
      </c>
      <c r="M171" t="s">
        <v>14</v>
      </c>
      <c r="N171" t="s">
        <v>38</v>
      </c>
    </row>
    <row r="172" spans="1:14">
      <c r="A172">
        <v>171</v>
      </c>
      <c r="B172" t="s">
        <v>2255</v>
      </c>
      <c r="C172" t="s">
        <v>2406</v>
      </c>
      <c r="D172" t="s">
        <v>2451</v>
      </c>
      <c r="E172">
        <v>72</v>
      </c>
      <c r="F172" s="13">
        <f t="shared" si="10"/>
        <v>5.3666201226388278E-3</v>
      </c>
      <c r="G172" s="13">
        <f t="shared" si="11"/>
        <v>1.3678893190063707E-2</v>
      </c>
      <c r="H172" s="31">
        <v>20</v>
      </c>
      <c r="I172" s="33">
        <f t="shared" si="12"/>
        <v>493</v>
      </c>
      <c r="J172" s="32">
        <v>1040</v>
      </c>
      <c r="K172" s="33">
        <f t="shared" si="13"/>
        <v>25636</v>
      </c>
      <c r="L172">
        <v>17</v>
      </c>
      <c r="M172" t="s">
        <v>196</v>
      </c>
      <c r="N172" t="s">
        <v>38</v>
      </c>
    </row>
    <row r="173" spans="1:14">
      <c r="A173">
        <v>172</v>
      </c>
      <c r="B173" t="s">
        <v>2255</v>
      </c>
      <c r="C173" t="s">
        <v>2406</v>
      </c>
      <c r="D173" t="s">
        <v>2452</v>
      </c>
      <c r="E173">
        <v>73</v>
      </c>
      <c r="F173" s="13">
        <f t="shared" si="10"/>
        <v>5.3666201226388278E-3</v>
      </c>
      <c r="G173" s="13">
        <f t="shared" si="11"/>
        <v>1.3678893190063707E-2</v>
      </c>
      <c r="H173" s="31">
        <v>20</v>
      </c>
      <c r="I173" s="33">
        <f t="shared" si="12"/>
        <v>493</v>
      </c>
      <c r="J173" s="32">
        <v>1040</v>
      </c>
      <c r="K173" s="33">
        <f t="shared" si="13"/>
        <v>25636</v>
      </c>
      <c r="L173">
        <v>16</v>
      </c>
      <c r="M173" t="s">
        <v>44</v>
      </c>
      <c r="N173" t="s">
        <v>38</v>
      </c>
    </row>
    <row r="174" spans="1:14">
      <c r="A174">
        <v>173</v>
      </c>
      <c r="B174" t="s">
        <v>2255</v>
      </c>
      <c r="C174" t="s">
        <v>2406</v>
      </c>
      <c r="D174" t="s">
        <v>2453</v>
      </c>
      <c r="E174">
        <v>74</v>
      </c>
      <c r="F174" s="13">
        <f t="shared" si="10"/>
        <v>5.3666201226388278E-3</v>
      </c>
      <c r="G174" s="13">
        <f t="shared" si="11"/>
        <v>1.3678893190063707E-2</v>
      </c>
      <c r="H174" s="31">
        <v>20</v>
      </c>
      <c r="I174" s="33">
        <f t="shared" si="12"/>
        <v>493</v>
      </c>
      <c r="J174" s="32">
        <v>1040</v>
      </c>
      <c r="K174" s="33">
        <f t="shared" si="13"/>
        <v>25636</v>
      </c>
      <c r="L174">
        <v>18</v>
      </c>
      <c r="M174" t="s">
        <v>9</v>
      </c>
      <c r="N174" t="s">
        <v>38</v>
      </c>
    </row>
    <row r="175" spans="1:14">
      <c r="A175">
        <v>174</v>
      </c>
      <c r="B175" t="s">
        <v>2255</v>
      </c>
      <c r="C175" t="s">
        <v>2406</v>
      </c>
      <c r="D175" t="s">
        <v>2454</v>
      </c>
      <c r="E175">
        <v>75</v>
      </c>
      <c r="F175" s="13">
        <f t="shared" si="10"/>
        <v>5.3666201226388278E-3</v>
      </c>
      <c r="G175" s="13">
        <f t="shared" si="11"/>
        <v>1.3678893190063707E-2</v>
      </c>
      <c r="H175" s="31">
        <v>20</v>
      </c>
      <c r="I175" s="33">
        <f t="shared" si="12"/>
        <v>493</v>
      </c>
      <c r="J175" s="32">
        <v>1040</v>
      </c>
      <c r="K175" s="33">
        <f t="shared" si="13"/>
        <v>25636</v>
      </c>
      <c r="L175">
        <v>17</v>
      </c>
      <c r="M175" t="s">
        <v>35</v>
      </c>
      <c r="N175" t="s">
        <v>38</v>
      </c>
    </row>
    <row r="176" spans="1:14">
      <c r="A176">
        <v>175</v>
      </c>
      <c r="B176" t="s">
        <v>2255</v>
      </c>
      <c r="C176" t="s">
        <v>2406</v>
      </c>
      <c r="D176" t="s">
        <v>2455</v>
      </c>
      <c r="E176">
        <v>76</v>
      </c>
      <c r="F176" s="13">
        <f t="shared" si="10"/>
        <v>5.3666201226388278E-3</v>
      </c>
      <c r="G176" s="13">
        <f t="shared" si="11"/>
        <v>1.3678893190063707E-2</v>
      </c>
      <c r="H176" s="31">
        <v>20</v>
      </c>
      <c r="I176" s="33">
        <f t="shared" si="12"/>
        <v>493</v>
      </c>
      <c r="J176" s="32">
        <v>1040</v>
      </c>
      <c r="K176" s="33">
        <f t="shared" si="13"/>
        <v>25636</v>
      </c>
      <c r="L176">
        <v>17</v>
      </c>
      <c r="M176" t="s">
        <v>131</v>
      </c>
      <c r="N176" t="s">
        <v>38</v>
      </c>
    </row>
    <row r="177" spans="1:14">
      <c r="A177">
        <v>176</v>
      </c>
      <c r="B177" t="s">
        <v>2255</v>
      </c>
      <c r="C177" t="s">
        <v>2406</v>
      </c>
      <c r="D177" t="s">
        <v>2456</v>
      </c>
      <c r="E177">
        <v>77</v>
      </c>
      <c r="F177" s="13">
        <f t="shared" si="10"/>
        <v>5.3666201226388278E-3</v>
      </c>
      <c r="G177" s="13">
        <f t="shared" si="11"/>
        <v>1.3678893190063707E-2</v>
      </c>
      <c r="H177" s="31">
        <v>20</v>
      </c>
      <c r="I177" s="33">
        <f t="shared" si="12"/>
        <v>493</v>
      </c>
      <c r="J177" s="32">
        <v>1040</v>
      </c>
      <c r="K177" s="33">
        <f t="shared" si="13"/>
        <v>25636</v>
      </c>
      <c r="L177">
        <v>20</v>
      </c>
      <c r="M177" t="s">
        <v>175</v>
      </c>
      <c r="N177" t="s">
        <v>38</v>
      </c>
    </row>
    <row r="178" spans="1:14">
      <c r="A178">
        <v>177</v>
      </c>
      <c r="B178" t="s">
        <v>2255</v>
      </c>
      <c r="C178" t="s">
        <v>2457</v>
      </c>
      <c r="D178" t="s">
        <v>1353</v>
      </c>
      <c r="E178">
        <v>1</v>
      </c>
      <c r="F178" s="13">
        <f t="shared" si="10"/>
        <v>2.0124825459895606</v>
      </c>
      <c r="G178" s="13">
        <f t="shared" si="11"/>
        <v>5.1295849462738907</v>
      </c>
      <c r="H178" s="31">
        <v>7500</v>
      </c>
      <c r="I178" s="33">
        <f t="shared" si="12"/>
        <v>184875</v>
      </c>
      <c r="J178" s="32">
        <v>390000</v>
      </c>
      <c r="K178" s="33">
        <f t="shared" si="13"/>
        <v>9613500</v>
      </c>
      <c r="L178">
        <v>27</v>
      </c>
      <c r="M178" t="s">
        <v>175</v>
      </c>
      <c r="N178" t="s">
        <v>38</v>
      </c>
    </row>
    <row r="179" spans="1:14">
      <c r="A179">
        <v>178</v>
      </c>
      <c r="B179" t="s">
        <v>2255</v>
      </c>
      <c r="C179" t="s">
        <v>2457</v>
      </c>
      <c r="D179" t="s">
        <v>2458</v>
      </c>
      <c r="E179">
        <v>2</v>
      </c>
      <c r="F179" s="13">
        <f t="shared" si="10"/>
        <v>1.4489874331124837</v>
      </c>
      <c r="G179" s="13">
        <f t="shared" si="11"/>
        <v>3.6933011613172009</v>
      </c>
      <c r="H179" s="31">
        <v>5400</v>
      </c>
      <c r="I179" s="33">
        <f t="shared" si="12"/>
        <v>133110</v>
      </c>
      <c r="J179" s="32">
        <v>280800</v>
      </c>
      <c r="K179" s="33">
        <f t="shared" si="13"/>
        <v>6921720</v>
      </c>
      <c r="L179">
        <v>26</v>
      </c>
      <c r="M179" t="s">
        <v>9</v>
      </c>
      <c r="N179" t="s">
        <v>38</v>
      </c>
    </row>
    <row r="180" spans="1:14">
      <c r="A180">
        <v>179</v>
      </c>
      <c r="B180" t="s">
        <v>2255</v>
      </c>
      <c r="C180" t="s">
        <v>2457</v>
      </c>
      <c r="D180" t="s">
        <v>2459</v>
      </c>
      <c r="E180">
        <v>3</v>
      </c>
      <c r="F180" s="13">
        <f t="shared" si="10"/>
        <v>1.341655030659707</v>
      </c>
      <c r="G180" s="13">
        <f t="shared" si="11"/>
        <v>3.4197232975159269</v>
      </c>
      <c r="H180" s="31">
        <v>5000</v>
      </c>
      <c r="I180" s="33">
        <f t="shared" si="12"/>
        <v>123250</v>
      </c>
      <c r="J180" s="32">
        <v>260000</v>
      </c>
      <c r="K180" s="33">
        <f t="shared" si="13"/>
        <v>6409000</v>
      </c>
      <c r="L180">
        <v>30</v>
      </c>
      <c r="M180" t="s">
        <v>51</v>
      </c>
      <c r="N180" t="s">
        <v>38</v>
      </c>
    </row>
    <row r="181" spans="1:14">
      <c r="A181">
        <v>180</v>
      </c>
      <c r="B181" t="s">
        <v>2255</v>
      </c>
      <c r="C181" t="s">
        <v>2457</v>
      </c>
      <c r="D181" t="s">
        <v>2460</v>
      </c>
      <c r="E181">
        <v>4</v>
      </c>
      <c r="F181" s="13">
        <f t="shared" si="10"/>
        <v>1.2074895275937363</v>
      </c>
      <c r="G181" s="13">
        <f t="shared" si="11"/>
        <v>3.077750967764334</v>
      </c>
      <c r="H181" s="31">
        <v>4500</v>
      </c>
      <c r="I181" s="33">
        <f t="shared" si="12"/>
        <v>110925</v>
      </c>
      <c r="J181" s="32">
        <v>234000</v>
      </c>
      <c r="K181" s="33">
        <f t="shared" si="13"/>
        <v>5768100</v>
      </c>
      <c r="L181">
        <v>28</v>
      </c>
      <c r="M181" t="s">
        <v>51</v>
      </c>
      <c r="N181" t="s">
        <v>38</v>
      </c>
    </row>
    <row r="182" spans="1:14">
      <c r="A182">
        <v>181</v>
      </c>
      <c r="B182" t="s">
        <v>2255</v>
      </c>
      <c r="C182" t="s">
        <v>2457</v>
      </c>
      <c r="D182" t="s">
        <v>2461</v>
      </c>
      <c r="E182">
        <v>5</v>
      </c>
      <c r="F182" s="13">
        <f t="shared" si="10"/>
        <v>1.126990225754154</v>
      </c>
      <c r="G182" s="13">
        <f t="shared" si="11"/>
        <v>2.8725675699133784</v>
      </c>
      <c r="H182" s="31">
        <v>4200</v>
      </c>
      <c r="I182" s="33">
        <f t="shared" si="12"/>
        <v>103530</v>
      </c>
      <c r="J182" s="32">
        <v>218400</v>
      </c>
      <c r="K182" s="33">
        <f t="shared" si="13"/>
        <v>5383560</v>
      </c>
      <c r="L182">
        <v>25</v>
      </c>
      <c r="M182" t="s">
        <v>131</v>
      </c>
      <c r="N182" t="s">
        <v>38</v>
      </c>
    </row>
    <row r="183" spans="1:14">
      <c r="A183">
        <v>182</v>
      </c>
      <c r="B183" t="s">
        <v>2255</v>
      </c>
      <c r="C183" t="s">
        <v>2457</v>
      </c>
      <c r="D183" t="s">
        <v>2462</v>
      </c>
      <c r="E183">
        <v>6</v>
      </c>
      <c r="F183" s="13">
        <f t="shared" si="10"/>
        <v>1.0733240245277655</v>
      </c>
      <c r="G183" s="13">
        <f t="shared" si="11"/>
        <v>2.7357786380127416</v>
      </c>
      <c r="H183" s="31">
        <v>4000</v>
      </c>
      <c r="I183" s="33">
        <f t="shared" si="12"/>
        <v>98600</v>
      </c>
      <c r="J183" s="32">
        <v>208000</v>
      </c>
      <c r="K183" s="33">
        <f t="shared" si="13"/>
        <v>5127200</v>
      </c>
      <c r="L183">
        <v>26</v>
      </c>
      <c r="M183" t="s">
        <v>179</v>
      </c>
      <c r="N183" t="s">
        <v>38</v>
      </c>
    </row>
    <row r="184" spans="1:14">
      <c r="A184">
        <v>183</v>
      </c>
      <c r="B184" t="s">
        <v>2255</v>
      </c>
      <c r="C184" t="s">
        <v>2457</v>
      </c>
      <c r="D184" t="s">
        <v>2463</v>
      </c>
      <c r="E184">
        <v>7</v>
      </c>
      <c r="F184" s="13">
        <f t="shared" si="10"/>
        <v>0.9391585214617949</v>
      </c>
      <c r="G184" s="13">
        <f t="shared" si="11"/>
        <v>2.3938063082611487</v>
      </c>
      <c r="H184" s="31">
        <v>3500</v>
      </c>
      <c r="I184" s="33">
        <f t="shared" si="12"/>
        <v>86275</v>
      </c>
      <c r="J184" s="32">
        <v>182000</v>
      </c>
      <c r="K184" s="33">
        <f t="shared" si="13"/>
        <v>4486300</v>
      </c>
      <c r="L184">
        <v>34</v>
      </c>
      <c r="M184" t="s">
        <v>9</v>
      </c>
      <c r="N184" t="s">
        <v>38</v>
      </c>
    </row>
    <row r="185" spans="1:14">
      <c r="A185">
        <v>184</v>
      </c>
      <c r="B185" t="s">
        <v>2255</v>
      </c>
      <c r="C185" t="s">
        <v>2457</v>
      </c>
      <c r="D185" t="s">
        <v>2464</v>
      </c>
      <c r="E185">
        <v>8</v>
      </c>
      <c r="F185" s="13">
        <f t="shared" si="10"/>
        <v>0.9123254208486008</v>
      </c>
      <c r="G185" s="13">
        <f t="shared" si="11"/>
        <v>2.3254118423108303</v>
      </c>
      <c r="H185" s="31">
        <v>3400</v>
      </c>
      <c r="I185" s="33">
        <f t="shared" si="12"/>
        <v>83810</v>
      </c>
      <c r="J185" s="32">
        <v>176800</v>
      </c>
      <c r="K185" s="33">
        <f t="shared" si="13"/>
        <v>4358120</v>
      </c>
      <c r="L185">
        <v>30</v>
      </c>
      <c r="M185" t="s">
        <v>99</v>
      </c>
      <c r="N185" t="s">
        <v>38</v>
      </c>
    </row>
    <row r="186" spans="1:14">
      <c r="A186">
        <v>185</v>
      </c>
      <c r="B186" t="s">
        <v>2255</v>
      </c>
      <c r="C186" t="s">
        <v>2457</v>
      </c>
      <c r="D186" t="s">
        <v>2465</v>
      </c>
      <c r="E186">
        <v>9</v>
      </c>
      <c r="F186" s="13">
        <f t="shared" si="10"/>
        <v>0.83182611900901837</v>
      </c>
      <c r="G186" s="13">
        <f t="shared" si="11"/>
        <v>2.1202284444598747</v>
      </c>
      <c r="H186" s="31">
        <v>3100</v>
      </c>
      <c r="I186" s="33">
        <f t="shared" si="12"/>
        <v>76415</v>
      </c>
      <c r="J186" s="32">
        <v>161200</v>
      </c>
      <c r="K186" s="33">
        <f t="shared" si="13"/>
        <v>3973580</v>
      </c>
      <c r="L186">
        <v>37</v>
      </c>
      <c r="M186" t="s">
        <v>99</v>
      </c>
      <c r="N186" t="s">
        <v>38</v>
      </c>
    </row>
    <row r="187" spans="1:14">
      <c r="A187">
        <v>186</v>
      </c>
      <c r="B187" t="s">
        <v>2255</v>
      </c>
      <c r="C187" t="s">
        <v>2457</v>
      </c>
      <c r="D187" t="s">
        <v>2466</v>
      </c>
      <c r="E187">
        <v>10</v>
      </c>
      <c r="F187" s="13">
        <f t="shared" si="10"/>
        <v>0.83182611900901837</v>
      </c>
      <c r="G187" s="13">
        <f t="shared" si="11"/>
        <v>2.1202284444598747</v>
      </c>
      <c r="H187" s="31">
        <v>3100</v>
      </c>
      <c r="I187" s="33">
        <f t="shared" si="12"/>
        <v>76415</v>
      </c>
      <c r="J187" s="32">
        <v>161200</v>
      </c>
      <c r="K187" s="33">
        <f t="shared" si="13"/>
        <v>3973580</v>
      </c>
      <c r="L187">
        <v>36</v>
      </c>
      <c r="M187" t="s">
        <v>14</v>
      </c>
      <c r="N187" t="s">
        <v>38</v>
      </c>
    </row>
    <row r="188" spans="1:14">
      <c r="A188">
        <v>187</v>
      </c>
      <c r="B188" t="s">
        <v>2255</v>
      </c>
      <c r="C188" t="s">
        <v>2457</v>
      </c>
      <c r="D188" t="s">
        <v>2467</v>
      </c>
      <c r="E188">
        <v>11</v>
      </c>
      <c r="F188" s="13">
        <f t="shared" si="10"/>
        <v>0.77815991778263005</v>
      </c>
      <c r="G188" s="13">
        <f t="shared" si="11"/>
        <v>1.9834395125592377</v>
      </c>
      <c r="H188" s="31">
        <v>2900</v>
      </c>
      <c r="I188" s="33">
        <f t="shared" si="12"/>
        <v>71485</v>
      </c>
      <c r="J188" s="32">
        <v>150800</v>
      </c>
      <c r="K188" s="33">
        <f t="shared" si="13"/>
        <v>3717220</v>
      </c>
      <c r="L188">
        <v>27</v>
      </c>
      <c r="M188" t="s">
        <v>99</v>
      </c>
      <c r="N188" t="s">
        <v>38</v>
      </c>
    </row>
    <row r="189" spans="1:14">
      <c r="A189">
        <v>188</v>
      </c>
      <c r="B189" t="s">
        <v>2255</v>
      </c>
      <c r="C189" t="s">
        <v>2457</v>
      </c>
      <c r="D189" t="s">
        <v>2468</v>
      </c>
      <c r="E189">
        <v>12</v>
      </c>
      <c r="F189" s="13">
        <f t="shared" si="10"/>
        <v>0.77815991778263005</v>
      </c>
      <c r="G189" s="13">
        <f t="shared" si="11"/>
        <v>1.9834395125592377</v>
      </c>
      <c r="H189" s="31">
        <v>2900</v>
      </c>
      <c r="I189" s="33">
        <f t="shared" si="12"/>
        <v>71485</v>
      </c>
      <c r="J189" s="32">
        <v>150800</v>
      </c>
      <c r="K189" s="33">
        <f t="shared" si="13"/>
        <v>3717220</v>
      </c>
      <c r="L189">
        <v>30</v>
      </c>
      <c r="M189" t="s">
        <v>144</v>
      </c>
      <c r="N189" t="s">
        <v>38</v>
      </c>
    </row>
    <row r="190" spans="1:14">
      <c r="A190">
        <v>189</v>
      </c>
      <c r="B190" t="s">
        <v>2255</v>
      </c>
      <c r="C190" t="s">
        <v>2457</v>
      </c>
      <c r="D190" t="s">
        <v>2469</v>
      </c>
      <c r="E190">
        <v>13</v>
      </c>
      <c r="F190" s="13">
        <f t="shared" si="10"/>
        <v>0.77815991778263005</v>
      </c>
      <c r="G190" s="13">
        <f t="shared" si="11"/>
        <v>1.9834395125592377</v>
      </c>
      <c r="H190" s="31">
        <v>2900</v>
      </c>
      <c r="I190" s="33">
        <f t="shared" si="12"/>
        <v>71485</v>
      </c>
      <c r="J190" s="32">
        <v>150800</v>
      </c>
      <c r="K190" s="33">
        <f t="shared" si="13"/>
        <v>3717220</v>
      </c>
      <c r="L190">
        <v>31</v>
      </c>
      <c r="M190" t="s">
        <v>40</v>
      </c>
      <c r="N190" t="s">
        <v>38</v>
      </c>
    </row>
    <row r="191" spans="1:14">
      <c r="A191">
        <v>190</v>
      </c>
      <c r="B191" t="s">
        <v>2255</v>
      </c>
      <c r="C191" t="s">
        <v>2457</v>
      </c>
      <c r="D191" t="s">
        <v>2470</v>
      </c>
      <c r="E191">
        <v>14</v>
      </c>
      <c r="F191" s="13">
        <f t="shared" si="10"/>
        <v>0.77815991778263005</v>
      </c>
      <c r="G191" s="13">
        <f t="shared" si="11"/>
        <v>1.9834395125592377</v>
      </c>
      <c r="H191" s="31">
        <v>2900</v>
      </c>
      <c r="I191" s="33">
        <f t="shared" si="12"/>
        <v>71485</v>
      </c>
      <c r="J191" s="32">
        <v>150800</v>
      </c>
      <c r="K191" s="33">
        <f t="shared" si="13"/>
        <v>3717220</v>
      </c>
      <c r="L191">
        <v>31</v>
      </c>
      <c r="M191" t="s">
        <v>51</v>
      </c>
      <c r="N191" t="s">
        <v>38</v>
      </c>
    </row>
    <row r="192" spans="1:14">
      <c r="A192">
        <v>191</v>
      </c>
      <c r="B192" t="s">
        <v>2255</v>
      </c>
      <c r="C192" t="s">
        <v>2457</v>
      </c>
      <c r="D192" t="s">
        <v>2471</v>
      </c>
      <c r="E192">
        <v>15</v>
      </c>
      <c r="F192" s="13">
        <f t="shared" si="10"/>
        <v>0.6171613141034652</v>
      </c>
      <c r="G192" s="13">
        <f t="shared" si="11"/>
        <v>1.5730727168573264</v>
      </c>
      <c r="H192" s="31">
        <v>2300</v>
      </c>
      <c r="I192" s="33">
        <f t="shared" si="12"/>
        <v>56695</v>
      </c>
      <c r="J192" s="32">
        <v>119600</v>
      </c>
      <c r="K192" s="33">
        <f t="shared" si="13"/>
        <v>2948140</v>
      </c>
      <c r="L192">
        <v>18</v>
      </c>
      <c r="M192" t="s">
        <v>144</v>
      </c>
      <c r="N192" t="s">
        <v>38</v>
      </c>
    </row>
    <row r="193" spans="1:14">
      <c r="A193">
        <v>192</v>
      </c>
      <c r="B193" t="s">
        <v>2255</v>
      </c>
      <c r="C193" t="s">
        <v>2457</v>
      </c>
      <c r="D193" t="s">
        <v>2472</v>
      </c>
      <c r="E193">
        <v>16</v>
      </c>
      <c r="F193" s="13">
        <f t="shared" si="10"/>
        <v>0.6171613141034652</v>
      </c>
      <c r="G193" s="13">
        <f t="shared" si="11"/>
        <v>1.5730727168573264</v>
      </c>
      <c r="H193" s="31">
        <v>2300</v>
      </c>
      <c r="I193" s="33">
        <f t="shared" si="12"/>
        <v>56695</v>
      </c>
      <c r="J193" s="32">
        <v>119600</v>
      </c>
      <c r="K193" s="33">
        <f t="shared" si="13"/>
        <v>2948140</v>
      </c>
      <c r="L193">
        <v>32</v>
      </c>
      <c r="M193" t="s">
        <v>99</v>
      </c>
      <c r="N193" t="s">
        <v>38</v>
      </c>
    </row>
    <row r="194" spans="1:14">
      <c r="A194">
        <v>193</v>
      </c>
      <c r="B194" t="s">
        <v>2255</v>
      </c>
      <c r="C194" t="s">
        <v>2457</v>
      </c>
      <c r="D194" t="s">
        <v>2473</v>
      </c>
      <c r="E194">
        <v>17</v>
      </c>
      <c r="F194" s="13">
        <f t="shared" ref="F194:F257" si="14">K194/$P$49</f>
        <v>0.6171613141034652</v>
      </c>
      <c r="G194" s="13">
        <f t="shared" ref="G194:G257" si="15">K194/$P$46</f>
        <v>1.5730727168573264</v>
      </c>
      <c r="H194" s="31">
        <v>2300</v>
      </c>
      <c r="I194" s="33">
        <f t="shared" ref="I194:I257" si="16">H194*$Q$2</f>
        <v>56695</v>
      </c>
      <c r="J194" s="32">
        <v>119600</v>
      </c>
      <c r="K194" s="33">
        <f t="shared" ref="K194:K257" si="17">J194*$Q$2</f>
        <v>2948140</v>
      </c>
      <c r="L194">
        <v>39</v>
      </c>
      <c r="M194" t="s">
        <v>94</v>
      </c>
      <c r="N194" t="s">
        <v>38</v>
      </c>
    </row>
    <row r="195" spans="1:14">
      <c r="A195">
        <v>194</v>
      </c>
      <c r="B195" t="s">
        <v>2255</v>
      </c>
      <c r="C195" t="s">
        <v>2457</v>
      </c>
      <c r="D195" t="s">
        <v>2474</v>
      </c>
      <c r="E195">
        <v>18</v>
      </c>
      <c r="F195" s="13">
        <f t="shared" si="14"/>
        <v>0.59032821349027109</v>
      </c>
      <c r="G195" s="13">
        <f t="shared" si="15"/>
        <v>1.5046782509070078</v>
      </c>
      <c r="H195" s="31">
        <v>2200</v>
      </c>
      <c r="I195" s="33">
        <f t="shared" si="16"/>
        <v>54230</v>
      </c>
      <c r="J195" s="32">
        <v>114400</v>
      </c>
      <c r="K195" s="33">
        <f t="shared" si="17"/>
        <v>2819960</v>
      </c>
      <c r="L195">
        <v>30</v>
      </c>
      <c r="M195" t="s">
        <v>14</v>
      </c>
      <c r="N195" t="s">
        <v>38</v>
      </c>
    </row>
    <row r="196" spans="1:14">
      <c r="A196">
        <v>195</v>
      </c>
      <c r="B196" t="s">
        <v>2255</v>
      </c>
      <c r="C196" t="s">
        <v>2457</v>
      </c>
      <c r="D196" t="s">
        <v>2475</v>
      </c>
      <c r="E196">
        <v>19</v>
      </c>
      <c r="F196" s="13">
        <f t="shared" si="14"/>
        <v>0.59032821349027109</v>
      </c>
      <c r="G196" s="13">
        <f t="shared" si="15"/>
        <v>1.5046782509070078</v>
      </c>
      <c r="H196" s="31">
        <v>2200</v>
      </c>
      <c r="I196" s="33">
        <f t="shared" si="16"/>
        <v>54230</v>
      </c>
      <c r="J196" s="32">
        <v>114400</v>
      </c>
      <c r="K196" s="33">
        <f t="shared" si="17"/>
        <v>2819960</v>
      </c>
      <c r="L196">
        <v>24</v>
      </c>
      <c r="M196" t="s">
        <v>99</v>
      </c>
      <c r="N196" t="s">
        <v>38</v>
      </c>
    </row>
    <row r="197" spans="1:14">
      <c r="A197">
        <v>196</v>
      </c>
      <c r="B197" t="s">
        <v>2255</v>
      </c>
      <c r="C197" t="s">
        <v>2457</v>
      </c>
      <c r="D197" t="s">
        <v>2476</v>
      </c>
      <c r="E197">
        <v>20</v>
      </c>
      <c r="F197" s="13">
        <f t="shared" si="14"/>
        <v>0.56349511287707699</v>
      </c>
      <c r="G197" s="13">
        <f t="shared" si="15"/>
        <v>1.4362837849566892</v>
      </c>
      <c r="H197" s="31">
        <v>2100</v>
      </c>
      <c r="I197" s="33">
        <f t="shared" si="16"/>
        <v>51765</v>
      </c>
      <c r="J197" s="32">
        <v>109200</v>
      </c>
      <c r="K197" s="33">
        <f t="shared" si="17"/>
        <v>2691780</v>
      </c>
      <c r="L197">
        <v>26</v>
      </c>
      <c r="M197" t="s">
        <v>99</v>
      </c>
      <c r="N197" t="s">
        <v>38</v>
      </c>
    </row>
    <row r="198" spans="1:14">
      <c r="A198">
        <v>197</v>
      </c>
      <c r="B198" t="s">
        <v>2255</v>
      </c>
      <c r="C198" t="s">
        <v>2457</v>
      </c>
      <c r="D198" t="s">
        <v>2477</v>
      </c>
      <c r="E198">
        <v>21</v>
      </c>
      <c r="F198" s="13">
        <f t="shared" si="14"/>
        <v>0.56349511287707699</v>
      </c>
      <c r="G198" s="13">
        <f t="shared" si="15"/>
        <v>1.4362837849566892</v>
      </c>
      <c r="H198" s="31">
        <v>2100</v>
      </c>
      <c r="I198" s="33">
        <f t="shared" si="16"/>
        <v>51765</v>
      </c>
      <c r="J198" s="32">
        <v>109200</v>
      </c>
      <c r="K198" s="33">
        <f t="shared" si="17"/>
        <v>2691780</v>
      </c>
      <c r="L198">
        <v>27</v>
      </c>
      <c r="M198" t="s">
        <v>134</v>
      </c>
      <c r="N198" t="s">
        <v>38</v>
      </c>
    </row>
    <row r="199" spans="1:14">
      <c r="A199">
        <v>198</v>
      </c>
      <c r="B199" t="s">
        <v>2255</v>
      </c>
      <c r="C199" t="s">
        <v>2457</v>
      </c>
      <c r="D199" t="s">
        <v>2478</v>
      </c>
      <c r="E199">
        <v>22</v>
      </c>
      <c r="F199" s="13">
        <f t="shared" si="14"/>
        <v>0.40249650919791213</v>
      </c>
      <c r="G199" s="13">
        <f t="shared" si="15"/>
        <v>1.0259169892547781</v>
      </c>
      <c r="H199" s="31">
        <v>1500</v>
      </c>
      <c r="I199" s="33">
        <f t="shared" si="16"/>
        <v>36975</v>
      </c>
      <c r="J199" s="32">
        <v>78000</v>
      </c>
      <c r="K199" s="33">
        <f t="shared" si="17"/>
        <v>1922700</v>
      </c>
      <c r="L199">
        <v>22</v>
      </c>
      <c r="M199" t="s">
        <v>30</v>
      </c>
      <c r="N199" t="s">
        <v>38</v>
      </c>
    </row>
    <row r="200" spans="1:14">
      <c r="A200">
        <v>199</v>
      </c>
      <c r="B200" t="s">
        <v>2255</v>
      </c>
      <c r="C200" t="s">
        <v>2457</v>
      </c>
      <c r="D200" t="s">
        <v>2479</v>
      </c>
      <c r="E200">
        <v>23</v>
      </c>
      <c r="F200" s="13">
        <f t="shared" si="14"/>
        <v>0.40249650919791213</v>
      </c>
      <c r="G200" s="13">
        <f t="shared" si="15"/>
        <v>1.0259169892547781</v>
      </c>
      <c r="H200" s="31">
        <v>1500</v>
      </c>
      <c r="I200" s="33">
        <f t="shared" si="16"/>
        <v>36975</v>
      </c>
      <c r="J200" s="32">
        <v>78000</v>
      </c>
      <c r="K200" s="33">
        <f t="shared" si="17"/>
        <v>1922700</v>
      </c>
      <c r="L200">
        <v>23</v>
      </c>
      <c r="M200" t="s">
        <v>60</v>
      </c>
      <c r="N200" t="s">
        <v>38</v>
      </c>
    </row>
    <row r="201" spans="1:14">
      <c r="A201">
        <v>200</v>
      </c>
      <c r="B201" t="s">
        <v>2255</v>
      </c>
      <c r="C201" t="s">
        <v>2457</v>
      </c>
      <c r="D201" t="s">
        <v>2480</v>
      </c>
      <c r="E201">
        <v>24</v>
      </c>
      <c r="F201" s="13">
        <f t="shared" si="14"/>
        <v>0.40249650919791213</v>
      </c>
      <c r="G201" s="13">
        <f t="shared" si="15"/>
        <v>1.0259169892547781</v>
      </c>
      <c r="H201" s="31">
        <v>1500</v>
      </c>
      <c r="I201" s="33">
        <f t="shared" si="16"/>
        <v>36975</v>
      </c>
      <c r="J201" s="32">
        <v>78000</v>
      </c>
      <c r="K201" s="33">
        <f t="shared" si="17"/>
        <v>1922700</v>
      </c>
      <c r="L201">
        <v>21</v>
      </c>
      <c r="M201" t="s">
        <v>51</v>
      </c>
      <c r="N201" t="s">
        <v>38</v>
      </c>
    </row>
    <row r="202" spans="1:14">
      <c r="A202">
        <v>201</v>
      </c>
      <c r="B202" t="s">
        <v>2255</v>
      </c>
      <c r="C202" t="s">
        <v>2457</v>
      </c>
      <c r="D202" t="s">
        <v>2481</v>
      </c>
      <c r="E202">
        <v>25</v>
      </c>
      <c r="F202" s="13">
        <f t="shared" si="14"/>
        <v>0.32199720735832971</v>
      </c>
      <c r="G202" s="13">
        <f t="shared" si="15"/>
        <v>0.8207335914038224</v>
      </c>
      <c r="H202" s="31">
        <v>1200</v>
      </c>
      <c r="I202" s="33">
        <f t="shared" si="16"/>
        <v>29580</v>
      </c>
      <c r="J202" s="32">
        <v>62400</v>
      </c>
      <c r="K202" s="33">
        <f t="shared" si="17"/>
        <v>1538160</v>
      </c>
      <c r="L202">
        <v>21</v>
      </c>
      <c r="M202" t="s">
        <v>99</v>
      </c>
      <c r="N202" t="s">
        <v>38</v>
      </c>
    </row>
    <row r="203" spans="1:14">
      <c r="A203">
        <v>202</v>
      </c>
      <c r="B203" t="s">
        <v>2255</v>
      </c>
      <c r="C203" t="s">
        <v>2457</v>
      </c>
      <c r="D203" t="s">
        <v>2484</v>
      </c>
      <c r="E203">
        <v>26</v>
      </c>
      <c r="F203" s="13">
        <f t="shared" si="14"/>
        <v>0.25759776588666378</v>
      </c>
      <c r="G203" s="13">
        <f t="shared" si="15"/>
        <v>0.65658687312305797</v>
      </c>
      <c r="H203" s="31">
        <v>960</v>
      </c>
      <c r="I203" s="33">
        <f t="shared" si="16"/>
        <v>23664</v>
      </c>
      <c r="J203" s="32">
        <v>49920</v>
      </c>
      <c r="K203" s="33">
        <f t="shared" si="17"/>
        <v>1230528</v>
      </c>
      <c r="L203">
        <v>22</v>
      </c>
      <c r="M203" t="s">
        <v>14</v>
      </c>
      <c r="N203" t="s">
        <v>38</v>
      </c>
    </row>
    <row r="204" spans="1:14">
      <c r="A204">
        <v>203</v>
      </c>
      <c r="B204" t="s">
        <v>2255</v>
      </c>
      <c r="C204" t="s">
        <v>2457</v>
      </c>
      <c r="D204" t="s">
        <v>2485</v>
      </c>
      <c r="E204">
        <v>27</v>
      </c>
      <c r="F204" s="13">
        <f t="shared" si="14"/>
        <v>0.22271473508951137</v>
      </c>
      <c r="G204" s="13">
        <f t="shared" si="15"/>
        <v>0.56767406738764381</v>
      </c>
      <c r="H204" s="31">
        <v>830</v>
      </c>
      <c r="I204" s="33">
        <f t="shared" si="16"/>
        <v>20459.5</v>
      </c>
      <c r="J204" s="32">
        <v>43160</v>
      </c>
      <c r="K204" s="33">
        <f t="shared" si="17"/>
        <v>1063894</v>
      </c>
      <c r="L204">
        <v>22</v>
      </c>
      <c r="M204" t="s">
        <v>99</v>
      </c>
      <c r="N204" t="s">
        <v>38</v>
      </c>
    </row>
    <row r="205" spans="1:14">
      <c r="A205">
        <v>204</v>
      </c>
      <c r="B205" t="s">
        <v>2255</v>
      </c>
      <c r="C205" t="s">
        <v>2457</v>
      </c>
      <c r="D205" t="s">
        <v>2488</v>
      </c>
      <c r="E205">
        <v>28</v>
      </c>
      <c r="F205" s="13">
        <f t="shared" si="14"/>
        <v>0.22003142502819195</v>
      </c>
      <c r="G205" s="13">
        <f t="shared" si="15"/>
        <v>0.56083462079261204</v>
      </c>
      <c r="H205" s="31">
        <v>820</v>
      </c>
      <c r="I205" s="33">
        <f t="shared" si="16"/>
        <v>20213</v>
      </c>
      <c r="J205" s="32">
        <v>42640</v>
      </c>
      <c r="K205" s="33">
        <f t="shared" si="17"/>
        <v>1051076</v>
      </c>
      <c r="L205">
        <v>21</v>
      </c>
      <c r="M205" t="s">
        <v>679</v>
      </c>
      <c r="N205" t="s">
        <v>38</v>
      </c>
    </row>
    <row r="206" spans="1:14">
      <c r="A206">
        <v>205</v>
      </c>
      <c r="B206" t="s">
        <v>2255</v>
      </c>
      <c r="C206" t="s">
        <v>2457</v>
      </c>
      <c r="D206" t="s">
        <v>2489</v>
      </c>
      <c r="E206">
        <v>29</v>
      </c>
      <c r="F206" s="13">
        <f t="shared" si="14"/>
        <v>0.1905150143536784</v>
      </c>
      <c r="G206" s="13">
        <f t="shared" si="15"/>
        <v>0.48560070824726159</v>
      </c>
      <c r="H206" s="31">
        <v>710</v>
      </c>
      <c r="I206" s="33">
        <f t="shared" si="16"/>
        <v>17501.5</v>
      </c>
      <c r="J206" s="32">
        <v>36920</v>
      </c>
      <c r="K206" s="33">
        <f t="shared" si="17"/>
        <v>910078</v>
      </c>
      <c r="L206">
        <v>21</v>
      </c>
      <c r="M206" t="s">
        <v>175</v>
      </c>
      <c r="N206" t="s">
        <v>15</v>
      </c>
    </row>
    <row r="207" spans="1:14">
      <c r="A207">
        <v>206</v>
      </c>
      <c r="B207" t="s">
        <v>2255</v>
      </c>
      <c r="C207" t="s">
        <v>2457</v>
      </c>
      <c r="D207" t="s">
        <v>2492</v>
      </c>
      <c r="E207">
        <v>30</v>
      </c>
      <c r="F207" s="13">
        <f t="shared" si="14"/>
        <v>0.18783170429235899</v>
      </c>
      <c r="G207" s="13">
        <f t="shared" si="15"/>
        <v>0.47876126165222976</v>
      </c>
      <c r="H207" s="31">
        <v>700</v>
      </c>
      <c r="I207" s="33">
        <f t="shared" si="16"/>
        <v>17255</v>
      </c>
      <c r="J207" s="32">
        <v>36400</v>
      </c>
      <c r="K207" s="33">
        <f t="shared" si="17"/>
        <v>897260</v>
      </c>
      <c r="L207">
        <v>25</v>
      </c>
      <c r="M207" t="s">
        <v>44</v>
      </c>
      <c r="N207" t="s">
        <v>38</v>
      </c>
    </row>
    <row r="208" spans="1:14">
      <c r="A208">
        <v>207</v>
      </c>
      <c r="B208" t="s">
        <v>2255</v>
      </c>
      <c r="C208" t="s">
        <v>2457</v>
      </c>
      <c r="D208" t="s">
        <v>2493</v>
      </c>
      <c r="E208">
        <v>31</v>
      </c>
      <c r="F208" s="13">
        <f t="shared" si="14"/>
        <v>0.17978177410840074</v>
      </c>
      <c r="G208" s="13">
        <f t="shared" si="15"/>
        <v>0.45824292186713422</v>
      </c>
      <c r="H208" s="31">
        <v>670</v>
      </c>
      <c r="I208" s="33">
        <f t="shared" si="16"/>
        <v>16515.5</v>
      </c>
      <c r="J208" s="32">
        <v>34840</v>
      </c>
      <c r="K208" s="33">
        <f t="shared" si="17"/>
        <v>858806</v>
      </c>
      <c r="L208">
        <v>17</v>
      </c>
      <c r="M208" t="s">
        <v>14</v>
      </c>
      <c r="N208" t="s">
        <v>38</v>
      </c>
    </row>
    <row r="209" spans="1:14">
      <c r="A209">
        <v>208</v>
      </c>
      <c r="B209" t="s">
        <v>2255</v>
      </c>
      <c r="C209" t="s">
        <v>2457</v>
      </c>
      <c r="D209" t="s">
        <v>2494</v>
      </c>
      <c r="E209">
        <v>32</v>
      </c>
      <c r="F209" s="13">
        <f t="shared" si="14"/>
        <v>0.17441515398576191</v>
      </c>
      <c r="G209" s="13">
        <f t="shared" si="15"/>
        <v>0.44456402867707051</v>
      </c>
      <c r="H209" s="31">
        <v>650</v>
      </c>
      <c r="I209" s="33">
        <f t="shared" si="16"/>
        <v>16022.499999999998</v>
      </c>
      <c r="J209" s="32">
        <v>33800</v>
      </c>
      <c r="K209" s="33">
        <f t="shared" si="17"/>
        <v>833170</v>
      </c>
      <c r="L209">
        <v>21</v>
      </c>
      <c r="M209" t="s">
        <v>123</v>
      </c>
      <c r="N209" t="s">
        <v>38</v>
      </c>
    </row>
    <row r="210" spans="1:14">
      <c r="A210">
        <v>209</v>
      </c>
      <c r="B210" t="s">
        <v>2255</v>
      </c>
      <c r="C210" t="s">
        <v>2457</v>
      </c>
      <c r="D210" t="s">
        <v>2495</v>
      </c>
      <c r="E210">
        <v>33</v>
      </c>
      <c r="F210" s="13">
        <f t="shared" si="14"/>
        <v>0.17441515398576191</v>
      </c>
      <c r="G210" s="13">
        <f t="shared" si="15"/>
        <v>0.44456402867707051</v>
      </c>
      <c r="H210" s="31">
        <v>650</v>
      </c>
      <c r="I210" s="33">
        <f t="shared" si="16"/>
        <v>16022.499999999998</v>
      </c>
      <c r="J210" s="32">
        <v>33800</v>
      </c>
      <c r="K210" s="33">
        <f t="shared" si="17"/>
        <v>833170</v>
      </c>
      <c r="L210">
        <v>17</v>
      </c>
      <c r="M210" t="s">
        <v>144</v>
      </c>
      <c r="N210" t="s">
        <v>38</v>
      </c>
    </row>
    <row r="211" spans="1:14">
      <c r="A211">
        <v>210</v>
      </c>
      <c r="B211" t="s">
        <v>2255</v>
      </c>
      <c r="C211" t="s">
        <v>2457</v>
      </c>
      <c r="D211" t="s">
        <v>1234</v>
      </c>
      <c r="E211">
        <v>34</v>
      </c>
      <c r="F211" s="13">
        <f t="shared" si="14"/>
        <v>0.13953212318860952</v>
      </c>
      <c r="G211" s="13">
        <f t="shared" si="15"/>
        <v>0.35565122294165641</v>
      </c>
      <c r="H211" s="31">
        <v>520</v>
      </c>
      <c r="I211" s="33">
        <f t="shared" si="16"/>
        <v>12818</v>
      </c>
      <c r="J211" s="32">
        <v>27040</v>
      </c>
      <c r="K211" s="33">
        <f t="shared" si="17"/>
        <v>666536</v>
      </c>
      <c r="L211">
        <v>23</v>
      </c>
      <c r="M211" t="s">
        <v>9</v>
      </c>
      <c r="N211" t="s">
        <v>38</v>
      </c>
    </row>
    <row r="212" spans="1:14">
      <c r="A212">
        <v>211</v>
      </c>
      <c r="B212" t="s">
        <v>2255</v>
      </c>
      <c r="C212" t="s">
        <v>2457</v>
      </c>
      <c r="D212" t="s">
        <v>2498</v>
      </c>
      <c r="E212">
        <v>35</v>
      </c>
      <c r="F212" s="13">
        <f t="shared" si="14"/>
        <v>0.13684881312729011</v>
      </c>
      <c r="G212" s="13">
        <f t="shared" si="15"/>
        <v>0.34881177634662452</v>
      </c>
      <c r="H212" s="31">
        <v>510</v>
      </c>
      <c r="I212" s="33">
        <f t="shared" si="16"/>
        <v>12571.5</v>
      </c>
      <c r="J212" s="32">
        <v>26520</v>
      </c>
      <c r="K212" s="33">
        <f t="shared" si="17"/>
        <v>653718</v>
      </c>
      <c r="L212">
        <v>21</v>
      </c>
      <c r="M212" t="s">
        <v>9</v>
      </c>
      <c r="N212" t="s">
        <v>38</v>
      </c>
    </row>
    <row r="213" spans="1:14">
      <c r="A213">
        <v>212</v>
      </c>
      <c r="B213" t="s">
        <v>2255</v>
      </c>
      <c r="C213" t="s">
        <v>2457</v>
      </c>
      <c r="D213" t="s">
        <v>2499</v>
      </c>
      <c r="E213">
        <v>36</v>
      </c>
      <c r="F213" s="13">
        <f t="shared" si="14"/>
        <v>0.11269902257541539</v>
      </c>
      <c r="G213" s="13">
        <f t="shared" si="15"/>
        <v>0.28725675699133785</v>
      </c>
      <c r="H213" s="31">
        <v>420</v>
      </c>
      <c r="I213" s="33">
        <f t="shared" si="16"/>
        <v>10353</v>
      </c>
      <c r="J213" s="32">
        <v>21840</v>
      </c>
      <c r="K213" s="33">
        <f t="shared" si="17"/>
        <v>538356</v>
      </c>
      <c r="L213">
        <v>23</v>
      </c>
      <c r="M213" t="s">
        <v>14</v>
      </c>
      <c r="N213" t="s">
        <v>38</v>
      </c>
    </row>
    <row r="214" spans="1:14">
      <c r="A214">
        <v>213</v>
      </c>
      <c r="B214" t="s">
        <v>2255</v>
      </c>
      <c r="C214" t="s">
        <v>2457</v>
      </c>
      <c r="D214" t="s">
        <v>2500</v>
      </c>
      <c r="E214">
        <v>37</v>
      </c>
      <c r="F214" s="13">
        <f t="shared" si="14"/>
        <v>0.10733240245277655</v>
      </c>
      <c r="G214" s="13">
        <f t="shared" si="15"/>
        <v>0.27357786380127413</v>
      </c>
      <c r="H214" s="31">
        <v>400</v>
      </c>
      <c r="I214" s="33">
        <f t="shared" si="16"/>
        <v>9860</v>
      </c>
      <c r="J214" s="32">
        <v>20800</v>
      </c>
      <c r="K214" s="33">
        <f t="shared" si="17"/>
        <v>512719.99999999994</v>
      </c>
      <c r="L214">
        <v>18</v>
      </c>
      <c r="M214" t="s">
        <v>9</v>
      </c>
      <c r="N214" t="s">
        <v>38</v>
      </c>
    </row>
    <row r="215" spans="1:14">
      <c r="A215">
        <v>214</v>
      </c>
      <c r="B215" t="s">
        <v>2255</v>
      </c>
      <c r="C215" t="s">
        <v>2457</v>
      </c>
      <c r="D215" t="s">
        <v>2501</v>
      </c>
      <c r="E215">
        <v>38</v>
      </c>
      <c r="F215" s="13">
        <f t="shared" si="14"/>
        <v>6.9766061594304762E-2</v>
      </c>
      <c r="G215" s="13">
        <f t="shared" si="15"/>
        <v>0.1778256114708282</v>
      </c>
      <c r="H215" s="31">
        <v>260</v>
      </c>
      <c r="I215" s="33">
        <f t="shared" si="16"/>
        <v>6409</v>
      </c>
      <c r="J215" s="32">
        <v>13520</v>
      </c>
      <c r="K215" s="33">
        <f t="shared" si="17"/>
        <v>333268</v>
      </c>
      <c r="L215">
        <v>21</v>
      </c>
      <c r="M215" t="s">
        <v>21</v>
      </c>
      <c r="N215" t="s">
        <v>38</v>
      </c>
    </row>
    <row r="216" spans="1:14">
      <c r="A216">
        <v>215</v>
      </c>
      <c r="B216" t="s">
        <v>2255</v>
      </c>
      <c r="C216" t="s">
        <v>2457</v>
      </c>
      <c r="D216" t="s">
        <v>2502</v>
      </c>
      <c r="E216">
        <v>39</v>
      </c>
      <c r="F216" s="13">
        <f t="shared" si="14"/>
        <v>5.9032821349027112E-2</v>
      </c>
      <c r="G216" s="13">
        <f t="shared" si="15"/>
        <v>0.15046782509070078</v>
      </c>
      <c r="H216" s="31">
        <v>220</v>
      </c>
      <c r="I216" s="33">
        <f t="shared" si="16"/>
        <v>5423</v>
      </c>
      <c r="J216" s="32">
        <v>11440</v>
      </c>
      <c r="K216" s="33">
        <f t="shared" si="17"/>
        <v>281996</v>
      </c>
      <c r="L216">
        <v>20</v>
      </c>
      <c r="M216" t="s">
        <v>175</v>
      </c>
      <c r="N216" t="s">
        <v>38</v>
      </c>
    </row>
    <row r="217" spans="1:14">
      <c r="A217">
        <v>216</v>
      </c>
      <c r="B217" t="s">
        <v>2255</v>
      </c>
      <c r="C217" t="s">
        <v>2457</v>
      </c>
      <c r="D217" t="s">
        <v>2503</v>
      </c>
      <c r="E217">
        <v>40</v>
      </c>
      <c r="F217" s="13">
        <f t="shared" si="14"/>
        <v>5.3666201226388278E-3</v>
      </c>
      <c r="G217" s="13">
        <f t="shared" si="15"/>
        <v>1.3678893190063707E-2</v>
      </c>
      <c r="H217" s="31">
        <v>20</v>
      </c>
      <c r="I217" s="33">
        <f t="shared" si="16"/>
        <v>493</v>
      </c>
      <c r="J217" s="32">
        <v>1040</v>
      </c>
      <c r="K217" s="33">
        <f t="shared" si="17"/>
        <v>25636</v>
      </c>
      <c r="L217">
        <v>20</v>
      </c>
      <c r="M217" t="s">
        <v>196</v>
      </c>
      <c r="N217" t="s">
        <v>38</v>
      </c>
    </row>
    <row r="218" spans="1:14">
      <c r="A218">
        <v>217</v>
      </c>
      <c r="B218" t="s">
        <v>2255</v>
      </c>
      <c r="C218" t="s">
        <v>2457</v>
      </c>
      <c r="D218" t="s">
        <v>2504</v>
      </c>
      <c r="E218">
        <v>41</v>
      </c>
      <c r="F218" s="13">
        <f t="shared" si="14"/>
        <v>5.3666201226388278E-3</v>
      </c>
      <c r="G218" s="13">
        <f t="shared" si="15"/>
        <v>1.3678893190063707E-2</v>
      </c>
      <c r="H218" s="31">
        <v>20</v>
      </c>
      <c r="I218" s="33">
        <f t="shared" si="16"/>
        <v>493</v>
      </c>
      <c r="J218" s="32">
        <v>1040</v>
      </c>
      <c r="K218" s="33">
        <f t="shared" si="17"/>
        <v>25636</v>
      </c>
      <c r="L218">
        <v>20</v>
      </c>
      <c r="M218" t="s">
        <v>1268</v>
      </c>
      <c r="N218" t="s">
        <v>38</v>
      </c>
    </row>
    <row r="219" spans="1:14">
      <c r="A219">
        <v>218</v>
      </c>
      <c r="B219" t="s">
        <v>2255</v>
      </c>
      <c r="C219" t="s">
        <v>2457</v>
      </c>
      <c r="D219" t="s">
        <v>2505</v>
      </c>
      <c r="E219">
        <v>42</v>
      </c>
      <c r="F219" s="13">
        <f t="shared" si="14"/>
        <v>5.3666201226388278E-3</v>
      </c>
      <c r="G219" s="13">
        <f t="shared" si="15"/>
        <v>1.3678893190063707E-2</v>
      </c>
      <c r="H219" s="31">
        <v>20</v>
      </c>
      <c r="I219" s="33">
        <f t="shared" si="16"/>
        <v>493</v>
      </c>
      <c r="J219" s="32">
        <v>1040</v>
      </c>
      <c r="K219" s="33">
        <f t="shared" si="17"/>
        <v>25636</v>
      </c>
      <c r="L219">
        <v>19</v>
      </c>
      <c r="M219" t="s">
        <v>56</v>
      </c>
      <c r="N219" t="s">
        <v>38</v>
      </c>
    </row>
    <row r="220" spans="1:14">
      <c r="A220">
        <v>219</v>
      </c>
      <c r="B220" t="s">
        <v>2255</v>
      </c>
      <c r="C220" t="s">
        <v>2457</v>
      </c>
      <c r="D220" t="s">
        <v>2506</v>
      </c>
      <c r="E220">
        <v>43</v>
      </c>
      <c r="F220" s="13">
        <f t="shared" si="14"/>
        <v>5.3666201226388278E-3</v>
      </c>
      <c r="G220" s="13">
        <f t="shared" si="15"/>
        <v>1.3678893190063707E-2</v>
      </c>
      <c r="H220" s="31">
        <v>20</v>
      </c>
      <c r="I220" s="33">
        <f t="shared" si="16"/>
        <v>493</v>
      </c>
      <c r="J220" s="32">
        <v>1040</v>
      </c>
      <c r="K220" s="33">
        <f t="shared" si="17"/>
        <v>25636</v>
      </c>
      <c r="L220">
        <v>20</v>
      </c>
      <c r="M220" t="s">
        <v>123</v>
      </c>
      <c r="N220" t="s">
        <v>38</v>
      </c>
    </row>
    <row r="221" spans="1:14">
      <c r="A221">
        <v>220</v>
      </c>
      <c r="B221" t="s">
        <v>2255</v>
      </c>
      <c r="C221" t="s">
        <v>2457</v>
      </c>
      <c r="D221" t="s">
        <v>2507</v>
      </c>
      <c r="E221">
        <v>44</v>
      </c>
      <c r="F221" s="13">
        <f t="shared" si="14"/>
        <v>5.3666201226388278E-3</v>
      </c>
      <c r="G221" s="13">
        <f t="shared" si="15"/>
        <v>1.3678893190063707E-2</v>
      </c>
      <c r="H221" s="31">
        <v>20</v>
      </c>
      <c r="I221" s="33">
        <f t="shared" si="16"/>
        <v>493</v>
      </c>
      <c r="J221" s="32">
        <v>1040</v>
      </c>
      <c r="K221" s="33">
        <f t="shared" si="17"/>
        <v>25636</v>
      </c>
      <c r="L221">
        <v>18</v>
      </c>
      <c r="M221" t="s">
        <v>19</v>
      </c>
      <c r="N221" t="s">
        <v>38</v>
      </c>
    </row>
    <row r="222" spans="1:14">
      <c r="A222">
        <v>221</v>
      </c>
      <c r="B222" t="s">
        <v>2255</v>
      </c>
      <c r="C222" t="s">
        <v>2457</v>
      </c>
      <c r="D222" t="s">
        <v>2508</v>
      </c>
      <c r="E222">
        <v>45</v>
      </c>
      <c r="F222" s="13">
        <f t="shared" si="14"/>
        <v>5.3666201226388278E-3</v>
      </c>
      <c r="G222" s="13">
        <f t="shared" si="15"/>
        <v>1.3678893190063707E-2</v>
      </c>
      <c r="H222" s="31">
        <v>20</v>
      </c>
      <c r="I222" s="33">
        <f t="shared" si="16"/>
        <v>493</v>
      </c>
      <c r="J222" s="32">
        <v>1040</v>
      </c>
      <c r="K222" s="33">
        <f t="shared" si="17"/>
        <v>25636</v>
      </c>
      <c r="L222">
        <v>20</v>
      </c>
      <c r="M222" t="s">
        <v>196</v>
      </c>
      <c r="N222" t="s">
        <v>38</v>
      </c>
    </row>
    <row r="223" spans="1:14">
      <c r="A223">
        <v>222</v>
      </c>
      <c r="B223" t="s">
        <v>2255</v>
      </c>
      <c r="C223" t="s">
        <v>2457</v>
      </c>
      <c r="D223" t="s">
        <v>2509</v>
      </c>
      <c r="E223">
        <v>46</v>
      </c>
      <c r="F223" s="13">
        <f t="shared" si="14"/>
        <v>5.3666201226388278E-3</v>
      </c>
      <c r="G223" s="13">
        <f t="shared" si="15"/>
        <v>1.3678893190063707E-2</v>
      </c>
      <c r="H223" s="31">
        <v>20</v>
      </c>
      <c r="I223" s="33">
        <f t="shared" si="16"/>
        <v>493</v>
      </c>
      <c r="J223" s="32">
        <v>1040</v>
      </c>
      <c r="K223" s="33">
        <f t="shared" si="17"/>
        <v>25636</v>
      </c>
      <c r="L223">
        <v>20</v>
      </c>
      <c r="M223" t="s">
        <v>679</v>
      </c>
      <c r="N223" t="s">
        <v>38</v>
      </c>
    </row>
    <row r="224" spans="1:14">
      <c r="A224">
        <v>223</v>
      </c>
      <c r="B224" t="s">
        <v>2255</v>
      </c>
      <c r="C224" t="s">
        <v>2457</v>
      </c>
      <c r="D224" t="s">
        <v>2510</v>
      </c>
      <c r="E224">
        <v>47</v>
      </c>
      <c r="F224" s="13">
        <f t="shared" si="14"/>
        <v>5.3666201226388278E-3</v>
      </c>
      <c r="G224" s="13">
        <f t="shared" si="15"/>
        <v>1.3678893190063707E-2</v>
      </c>
      <c r="H224" s="31">
        <v>20</v>
      </c>
      <c r="I224" s="33">
        <f t="shared" si="16"/>
        <v>493</v>
      </c>
      <c r="J224" s="32">
        <v>1040</v>
      </c>
      <c r="K224" s="33">
        <f t="shared" si="17"/>
        <v>25636</v>
      </c>
      <c r="L224">
        <v>19</v>
      </c>
      <c r="M224" t="s">
        <v>196</v>
      </c>
      <c r="N224" t="s">
        <v>38</v>
      </c>
    </row>
    <row r="225" spans="1:14">
      <c r="A225">
        <v>224</v>
      </c>
      <c r="B225" t="s">
        <v>2255</v>
      </c>
      <c r="C225" t="s">
        <v>2457</v>
      </c>
      <c r="D225" t="s">
        <v>2511</v>
      </c>
      <c r="E225">
        <v>48</v>
      </c>
      <c r="F225" s="13">
        <f t="shared" si="14"/>
        <v>5.3666201226388278E-3</v>
      </c>
      <c r="G225" s="13">
        <f t="shared" si="15"/>
        <v>1.3678893190063707E-2</v>
      </c>
      <c r="H225" s="31">
        <v>20</v>
      </c>
      <c r="I225" s="33">
        <f t="shared" si="16"/>
        <v>493</v>
      </c>
      <c r="J225" s="32">
        <v>1040</v>
      </c>
      <c r="K225" s="33">
        <f t="shared" si="17"/>
        <v>25636</v>
      </c>
      <c r="L225">
        <v>17</v>
      </c>
      <c r="M225" t="s">
        <v>14</v>
      </c>
      <c r="N225" t="s">
        <v>38</v>
      </c>
    </row>
    <row r="226" spans="1:14">
      <c r="A226">
        <v>225</v>
      </c>
      <c r="B226" t="s">
        <v>2255</v>
      </c>
      <c r="C226" t="s">
        <v>2457</v>
      </c>
      <c r="D226" t="s">
        <v>2512</v>
      </c>
      <c r="E226">
        <v>49</v>
      </c>
      <c r="F226" s="13">
        <f t="shared" si="14"/>
        <v>5.3666201226388278E-3</v>
      </c>
      <c r="G226" s="13">
        <f t="shared" si="15"/>
        <v>1.3678893190063707E-2</v>
      </c>
      <c r="H226" s="31">
        <v>20</v>
      </c>
      <c r="I226" s="33">
        <f t="shared" si="16"/>
        <v>493</v>
      </c>
      <c r="J226" s="32">
        <v>1040</v>
      </c>
      <c r="K226" s="33">
        <f t="shared" si="17"/>
        <v>25636</v>
      </c>
      <c r="L226">
        <v>18</v>
      </c>
      <c r="M226" t="s">
        <v>14</v>
      </c>
      <c r="N226" t="s">
        <v>38</v>
      </c>
    </row>
    <row r="227" spans="1:14">
      <c r="A227">
        <v>226</v>
      </c>
      <c r="B227" t="s">
        <v>2255</v>
      </c>
      <c r="C227" t="s">
        <v>2457</v>
      </c>
      <c r="D227" t="s">
        <v>2513</v>
      </c>
      <c r="E227">
        <v>50</v>
      </c>
      <c r="F227" s="13">
        <f t="shared" si="14"/>
        <v>5.3666201226388278E-3</v>
      </c>
      <c r="G227" s="13">
        <f t="shared" si="15"/>
        <v>1.3678893190063707E-2</v>
      </c>
      <c r="H227" s="31">
        <v>20</v>
      </c>
      <c r="I227" s="33">
        <f t="shared" si="16"/>
        <v>493</v>
      </c>
      <c r="J227" s="32">
        <v>1040</v>
      </c>
      <c r="K227" s="33">
        <f t="shared" si="17"/>
        <v>25636</v>
      </c>
      <c r="L227">
        <v>20</v>
      </c>
      <c r="M227" t="s">
        <v>131</v>
      </c>
      <c r="N227" t="s">
        <v>38</v>
      </c>
    </row>
    <row r="228" spans="1:14">
      <c r="A228">
        <v>227</v>
      </c>
      <c r="B228" t="s">
        <v>2255</v>
      </c>
      <c r="C228" t="s">
        <v>2457</v>
      </c>
      <c r="D228" t="s">
        <v>1306</v>
      </c>
      <c r="E228">
        <v>51</v>
      </c>
      <c r="F228" s="13">
        <f t="shared" si="14"/>
        <v>5.3666201226388278E-3</v>
      </c>
      <c r="G228" s="13">
        <f t="shared" si="15"/>
        <v>1.3678893190063707E-2</v>
      </c>
      <c r="H228" s="31">
        <v>20</v>
      </c>
      <c r="I228" s="33">
        <f t="shared" si="16"/>
        <v>493</v>
      </c>
      <c r="J228" s="32">
        <v>1040</v>
      </c>
      <c r="K228" s="33">
        <f t="shared" si="17"/>
        <v>25636</v>
      </c>
      <c r="L228">
        <v>19</v>
      </c>
      <c r="M228" t="s">
        <v>51</v>
      </c>
      <c r="N228" t="s">
        <v>38</v>
      </c>
    </row>
    <row r="229" spans="1:14">
      <c r="A229">
        <v>228</v>
      </c>
      <c r="B229" t="s">
        <v>2255</v>
      </c>
      <c r="C229" t="s">
        <v>2457</v>
      </c>
      <c r="D229" t="s">
        <v>2514</v>
      </c>
      <c r="E229">
        <v>52</v>
      </c>
      <c r="F229" s="13">
        <f t="shared" si="14"/>
        <v>5.3666201226388278E-3</v>
      </c>
      <c r="G229" s="13">
        <f t="shared" si="15"/>
        <v>1.3678893190063707E-2</v>
      </c>
      <c r="H229" s="31">
        <v>20</v>
      </c>
      <c r="I229" s="33">
        <f t="shared" si="16"/>
        <v>493</v>
      </c>
      <c r="J229" s="32">
        <v>1040</v>
      </c>
      <c r="K229" s="33">
        <f t="shared" si="17"/>
        <v>25636</v>
      </c>
      <c r="L229">
        <v>19</v>
      </c>
      <c r="M229" t="s">
        <v>51</v>
      </c>
      <c r="N229" t="s">
        <v>38</v>
      </c>
    </row>
    <row r="230" spans="1:14">
      <c r="A230">
        <v>229</v>
      </c>
      <c r="B230" t="s">
        <v>2255</v>
      </c>
      <c r="C230" t="s">
        <v>2457</v>
      </c>
      <c r="D230" t="s">
        <v>2515</v>
      </c>
      <c r="E230">
        <v>53</v>
      </c>
      <c r="F230" s="13">
        <f t="shared" si="14"/>
        <v>5.3666201226388278E-3</v>
      </c>
      <c r="G230" s="13">
        <f t="shared" si="15"/>
        <v>1.3678893190063707E-2</v>
      </c>
      <c r="H230" s="31">
        <v>20</v>
      </c>
      <c r="I230" s="33">
        <f t="shared" si="16"/>
        <v>493</v>
      </c>
      <c r="J230" s="32">
        <v>1040</v>
      </c>
      <c r="K230" s="33">
        <f t="shared" si="17"/>
        <v>25636</v>
      </c>
      <c r="L230">
        <v>18</v>
      </c>
      <c r="M230" t="s">
        <v>175</v>
      </c>
      <c r="N230" t="s">
        <v>38</v>
      </c>
    </row>
    <row r="231" spans="1:14">
      <c r="A231">
        <v>230</v>
      </c>
      <c r="B231" t="s">
        <v>2255</v>
      </c>
      <c r="C231" t="s">
        <v>2457</v>
      </c>
      <c r="D231" t="s">
        <v>2516</v>
      </c>
      <c r="E231">
        <v>54</v>
      </c>
      <c r="F231" s="13">
        <f t="shared" si="14"/>
        <v>5.3666201226388278E-3</v>
      </c>
      <c r="G231" s="13">
        <f t="shared" si="15"/>
        <v>1.3678893190063707E-2</v>
      </c>
      <c r="H231" s="31">
        <v>20</v>
      </c>
      <c r="I231" s="33">
        <f t="shared" si="16"/>
        <v>493</v>
      </c>
      <c r="J231" s="32">
        <v>1040</v>
      </c>
      <c r="K231" s="33">
        <f t="shared" si="17"/>
        <v>25636</v>
      </c>
      <c r="L231">
        <v>18</v>
      </c>
      <c r="M231" t="s">
        <v>175</v>
      </c>
      <c r="N231" t="s">
        <v>38</v>
      </c>
    </row>
    <row r="232" spans="1:14">
      <c r="A232">
        <v>231</v>
      </c>
      <c r="B232" t="s">
        <v>2255</v>
      </c>
      <c r="C232" t="s">
        <v>2457</v>
      </c>
      <c r="D232" t="s">
        <v>2517</v>
      </c>
      <c r="E232">
        <v>55</v>
      </c>
      <c r="F232" s="13">
        <f t="shared" si="14"/>
        <v>5.3666201226388278E-3</v>
      </c>
      <c r="G232" s="13">
        <f t="shared" si="15"/>
        <v>1.3678893190063707E-2</v>
      </c>
      <c r="H232" s="31">
        <v>20</v>
      </c>
      <c r="I232" s="33">
        <f t="shared" si="16"/>
        <v>493</v>
      </c>
      <c r="J232" s="32">
        <v>1040</v>
      </c>
      <c r="K232" s="33">
        <f t="shared" si="17"/>
        <v>25636</v>
      </c>
      <c r="L232">
        <v>18</v>
      </c>
      <c r="M232" t="s">
        <v>51</v>
      </c>
      <c r="N232" t="s">
        <v>38</v>
      </c>
    </row>
    <row r="233" spans="1:14">
      <c r="A233">
        <v>232</v>
      </c>
      <c r="B233" t="s">
        <v>2255</v>
      </c>
      <c r="C233" t="s">
        <v>2457</v>
      </c>
      <c r="D233" t="s">
        <v>2518</v>
      </c>
      <c r="E233">
        <v>56</v>
      </c>
      <c r="F233" s="13">
        <f t="shared" si="14"/>
        <v>5.3666201226388278E-3</v>
      </c>
      <c r="G233" s="13">
        <f t="shared" si="15"/>
        <v>1.3678893190063707E-2</v>
      </c>
      <c r="H233" s="31">
        <v>20</v>
      </c>
      <c r="I233" s="33">
        <f t="shared" si="16"/>
        <v>493</v>
      </c>
      <c r="J233" s="32">
        <v>1040</v>
      </c>
      <c r="K233" s="33">
        <f t="shared" si="17"/>
        <v>25636</v>
      </c>
      <c r="L233">
        <v>18</v>
      </c>
      <c r="M233" t="s">
        <v>196</v>
      </c>
      <c r="N233" t="s">
        <v>38</v>
      </c>
    </row>
    <row r="234" spans="1:14">
      <c r="A234">
        <v>233</v>
      </c>
      <c r="B234" t="s">
        <v>2255</v>
      </c>
      <c r="C234" t="s">
        <v>2457</v>
      </c>
      <c r="D234" t="s">
        <v>2519</v>
      </c>
      <c r="E234">
        <v>57</v>
      </c>
      <c r="F234" s="13">
        <f t="shared" si="14"/>
        <v>5.3666201226388278E-3</v>
      </c>
      <c r="G234" s="13">
        <f t="shared" si="15"/>
        <v>1.3678893190063707E-2</v>
      </c>
      <c r="H234" s="31">
        <v>20</v>
      </c>
      <c r="I234" s="33">
        <f t="shared" si="16"/>
        <v>493</v>
      </c>
      <c r="J234" s="32">
        <v>1040</v>
      </c>
      <c r="K234" s="33">
        <f t="shared" si="17"/>
        <v>25636</v>
      </c>
      <c r="L234">
        <v>19</v>
      </c>
      <c r="M234" t="s">
        <v>9</v>
      </c>
      <c r="N234" t="s">
        <v>38</v>
      </c>
    </row>
    <row r="235" spans="1:14">
      <c r="A235">
        <v>234</v>
      </c>
      <c r="B235" t="s">
        <v>2255</v>
      </c>
      <c r="C235" t="s">
        <v>2457</v>
      </c>
      <c r="D235" t="s">
        <v>2520</v>
      </c>
      <c r="E235">
        <v>58</v>
      </c>
      <c r="F235" s="13">
        <f t="shared" si="14"/>
        <v>5.3666201226388278E-3</v>
      </c>
      <c r="G235" s="13">
        <f t="shared" si="15"/>
        <v>1.3678893190063707E-2</v>
      </c>
      <c r="H235" s="31">
        <v>20</v>
      </c>
      <c r="I235" s="33">
        <f t="shared" si="16"/>
        <v>493</v>
      </c>
      <c r="J235" s="32">
        <v>1040</v>
      </c>
      <c r="K235" s="33">
        <f t="shared" si="17"/>
        <v>25636</v>
      </c>
      <c r="L235">
        <v>20</v>
      </c>
      <c r="M235" t="s">
        <v>99</v>
      </c>
      <c r="N235" t="s">
        <v>38</v>
      </c>
    </row>
    <row r="236" spans="1:14">
      <c r="A236">
        <v>235</v>
      </c>
      <c r="B236" t="s">
        <v>2255</v>
      </c>
      <c r="C236" t="s">
        <v>2457</v>
      </c>
      <c r="D236" t="s">
        <v>2521</v>
      </c>
      <c r="E236">
        <v>59</v>
      </c>
      <c r="F236" s="13">
        <f t="shared" si="14"/>
        <v>5.3666201226388278E-3</v>
      </c>
      <c r="G236" s="13">
        <f t="shared" si="15"/>
        <v>1.3678893190063707E-2</v>
      </c>
      <c r="H236" s="31">
        <v>20</v>
      </c>
      <c r="I236" s="33">
        <f t="shared" si="16"/>
        <v>493</v>
      </c>
      <c r="J236" s="32">
        <v>1040</v>
      </c>
      <c r="K236" s="33">
        <f t="shared" si="17"/>
        <v>25636</v>
      </c>
      <c r="L236">
        <v>18</v>
      </c>
      <c r="M236" t="s">
        <v>19</v>
      </c>
      <c r="N236" t="s">
        <v>38</v>
      </c>
    </row>
    <row r="237" spans="1:14">
      <c r="A237">
        <v>236</v>
      </c>
      <c r="B237" t="s">
        <v>2255</v>
      </c>
      <c r="C237" t="s">
        <v>2457</v>
      </c>
      <c r="D237" t="s">
        <v>2522</v>
      </c>
      <c r="E237">
        <v>60</v>
      </c>
      <c r="F237" s="13">
        <f t="shared" si="14"/>
        <v>5.3666201226388278E-3</v>
      </c>
      <c r="G237" s="13">
        <f t="shared" si="15"/>
        <v>1.3678893190063707E-2</v>
      </c>
      <c r="H237" s="31">
        <v>20</v>
      </c>
      <c r="I237" s="33">
        <f t="shared" si="16"/>
        <v>493</v>
      </c>
      <c r="J237" s="32">
        <v>1040</v>
      </c>
      <c r="K237" s="33">
        <f t="shared" si="17"/>
        <v>25636</v>
      </c>
      <c r="L237">
        <v>17</v>
      </c>
      <c r="M237" t="s">
        <v>14</v>
      </c>
      <c r="N237" t="s">
        <v>38</v>
      </c>
    </row>
    <row r="238" spans="1:14">
      <c r="A238">
        <v>237</v>
      </c>
      <c r="B238" t="s">
        <v>2255</v>
      </c>
      <c r="C238" t="s">
        <v>2457</v>
      </c>
      <c r="D238" t="s">
        <v>2523</v>
      </c>
      <c r="E238">
        <v>61</v>
      </c>
      <c r="F238" s="13">
        <f t="shared" si="14"/>
        <v>5.3666201226388278E-3</v>
      </c>
      <c r="G238" s="13">
        <f t="shared" si="15"/>
        <v>1.3678893190063707E-2</v>
      </c>
      <c r="H238" s="31">
        <v>20</v>
      </c>
      <c r="I238" s="33">
        <f t="shared" si="16"/>
        <v>493</v>
      </c>
      <c r="J238" s="32">
        <v>1040</v>
      </c>
      <c r="K238" s="33">
        <f t="shared" si="17"/>
        <v>25636</v>
      </c>
      <c r="L238">
        <v>17</v>
      </c>
      <c r="M238" t="s">
        <v>131</v>
      </c>
      <c r="N238" t="s">
        <v>38</v>
      </c>
    </row>
    <row r="239" spans="1:14">
      <c r="A239">
        <v>238</v>
      </c>
      <c r="B239" t="s">
        <v>2255</v>
      </c>
      <c r="C239" t="s">
        <v>2457</v>
      </c>
      <c r="D239" t="s">
        <v>2524</v>
      </c>
      <c r="E239">
        <v>62</v>
      </c>
      <c r="F239" s="13">
        <f t="shared" si="14"/>
        <v>5.3666201226388278E-3</v>
      </c>
      <c r="G239" s="13">
        <f t="shared" si="15"/>
        <v>1.3678893190063707E-2</v>
      </c>
      <c r="H239" s="31">
        <v>20</v>
      </c>
      <c r="I239" s="33">
        <f t="shared" si="16"/>
        <v>493</v>
      </c>
      <c r="J239" s="32">
        <v>1040</v>
      </c>
      <c r="K239" s="33">
        <f t="shared" si="17"/>
        <v>25636</v>
      </c>
      <c r="L239">
        <v>20</v>
      </c>
      <c r="M239" t="s">
        <v>14</v>
      </c>
      <c r="N239" t="s">
        <v>38</v>
      </c>
    </row>
    <row r="240" spans="1:14">
      <c r="A240">
        <v>239</v>
      </c>
      <c r="B240" t="s">
        <v>2255</v>
      </c>
      <c r="C240" t="s">
        <v>2457</v>
      </c>
      <c r="D240" t="s">
        <v>2525</v>
      </c>
      <c r="E240">
        <v>63</v>
      </c>
      <c r="F240" s="13">
        <f t="shared" si="14"/>
        <v>5.3666201226388278E-3</v>
      </c>
      <c r="G240" s="13">
        <f t="shared" si="15"/>
        <v>1.3678893190063707E-2</v>
      </c>
      <c r="H240" s="31">
        <v>20</v>
      </c>
      <c r="I240" s="33">
        <f t="shared" si="16"/>
        <v>493</v>
      </c>
      <c r="J240" s="32">
        <v>1040</v>
      </c>
      <c r="K240" s="33">
        <f t="shared" si="17"/>
        <v>25636</v>
      </c>
      <c r="L240">
        <v>17</v>
      </c>
      <c r="M240" t="s">
        <v>14</v>
      </c>
      <c r="N240" t="s">
        <v>38</v>
      </c>
    </row>
    <row r="241" spans="1:14">
      <c r="A241">
        <v>240</v>
      </c>
      <c r="B241" t="s">
        <v>2255</v>
      </c>
      <c r="C241" t="s">
        <v>2457</v>
      </c>
      <c r="D241" t="s">
        <v>2526</v>
      </c>
      <c r="E241">
        <v>64</v>
      </c>
      <c r="F241" s="13">
        <f t="shared" si="14"/>
        <v>5.3666201226388278E-3</v>
      </c>
      <c r="G241" s="13">
        <f t="shared" si="15"/>
        <v>1.3678893190063707E-2</v>
      </c>
      <c r="H241" s="31">
        <v>20</v>
      </c>
      <c r="I241" s="33">
        <f t="shared" si="16"/>
        <v>493</v>
      </c>
      <c r="J241" s="32">
        <v>1040</v>
      </c>
      <c r="K241" s="33">
        <f t="shared" si="17"/>
        <v>25636</v>
      </c>
      <c r="L241">
        <v>19</v>
      </c>
      <c r="M241" t="s">
        <v>9</v>
      </c>
      <c r="N241" t="s">
        <v>38</v>
      </c>
    </row>
    <row r="242" spans="1:14">
      <c r="A242">
        <v>241</v>
      </c>
      <c r="B242" t="s">
        <v>2255</v>
      </c>
      <c r="C242" t="s">
        <v>2457</v>
      </c>
      <c r="D242" t="s">
        <v>1172</v>
      </c>
      <c r="E242">
        <v>65</v>
      </c>
      <c r="F242" s="13">
        <f t="shared" si="14"/>
        <v>5.3666201226388278E-3</v>
      </c>
      <c r="G242" s="13">
        <f t="shared" si="15"/>
        <v>1.3678893190063707E-2</v>
      </c>
      <c r="H242" s="31">
        <v>20</v>
      </c>
      <c r="I242" s="33">
        <f t="shared" si="16"/>
        <v>493</v>
      </c>
      <c r="J242" s="32">
        <v>1040</v>
      </c>
      <c r="K242" s="33">
        <f t="shared" si="17"/>
        <v>25636</v>
      </c>
      <c r="L242">
        <v>16</v>
      </c>
      <c r="M242" t="s">
        <v>9</v>
      </c>
      <c r="N242" t="s">
        <v>38</v>
      </c>
    </row>
    <row r="243" spans="1:14">
      <c r="A243">
        <v>242</v>
      </c>
      <c r="B243" t="s">
        <v>2255</v>
      </c>
      <c r="C243" t="s">
        <v>2457</v>
      </c>
      <c r="D243" t="s">
        <v>2527</v>
      </c>
      <c r="E243">
        <v>66</v>
      </c>
      <c r="F243" s="13">
        <f t="shared" si="14"/>
        <v>5.3666201226388278E-3</v>
      </c>
      <c r="G243" s="13">
        <f t="shared" si="15"/>
        <v>1.3678893190063707E-2</v>
      </c>
      <c r="H243" s="31">
        <v>20</v>
      </c>
      <c r="I243" s="33">
        <f t="shared" si="16"/>
        <v>493</v>
      </c>
      <c r="J243" s="32">
        <v>1040</v>
      </c>
      <c r="K243" s="33">
        <f t="shared" si="17"/>
        <v>25636</v>
      </c>
      <c r="L243">
        <v>18</v>
      </c>
      <c r="M243" t="s">
        <v>94</v>
      </c>
      <c r="N243" t="s">
        <v>38</v>
      </c>
    </row>
    <row r="244" spans="1:14">
      <c r="A244">
        <v>243</v>
      </c>
      <c r="B244" t="s">
        <v>2255</v>
      </c>
      <c r="C244" t="s">
        <v>2457</v>
      </c>
      <c r="D244" t="s">
        <v>2528</v>
      </c>
      <c r="E244">
        <v>67</v>
      </c>
      <c r="F244" s="13">
        <f t="shared" si="14"/>
        <v>5.3666201226388278E-3</v>
      </c>
      <c r="G244" s="13">
        <f t="shared" si="15"/>
        <v>1.3678893190063707E-2</v>
      </c>
      <c r="H244" s="31">
        <v>20</v>
      </c>
      <c r="I244" s="33">
        <f t="shared" si="16"/>
        <v>493</v>
      </c>
      <c r="J244" s="32">
        <v>1040</v>
      </c>
      <c r="K244" s="33">
        <f t="shared" si="17"/>
        <v>25636</v>
      </c>
      <c r="L244">
        <v>20</v>
      </c>
      <c r="M244" t="s">
        <v>19</v>
      </c>
      <c r="N244" t="s">
        <v>38</v>
      </c>
    </row>
    <row r="245" spans="1:14">
      <c r="A245">
        <v>244</v>
      </c>
      <c r="B245" t="s">
        <v>2255</v>
      </c>
      <c r="C245" t="s">
        <v>2529</v>
      </c>
      <c r="D245" t="s">
        <v>2530</v>
      </c>
      <c r="E245">
        <v>1</v>
      </c>
      <c r="F245" s="13">
        <f t="shared" si="14"/>
        <v>2.0393156466027547</v>
      </c>
      <c r="G245" s="13">
        <f t="shared" si="15"/>
        <v>5.1979794122242087</v>
      </c>
      <c r="H245" s="31">
        <v>7600</v>
      </c>
      <c r="I245" s="33">
        <f t="shared" si="16"/>
        <v>187340</v>
      </c>
      <c r="J245" s="32">
        <v>395200</v>
      </c>
      <c r="K245" s="33">
        <f t="shared" si="17"/>
        <v>9741680</v>
      </c>
      <c r="L245">
        <v>32</v>
      </c>
      <c r="M245" t="s">
        <v>35</v>
      </c>
      <c r="N245" t="s">
        <v>38</v>
      </c>
    </row>
    <row r="246" spans="1:14">
      <c r="A246">
        <v>245</v>
      </c>
      <c r="B246" t="s">
        <v>2255</v>
      </c>
      <c r="C246" t="s">
        <v>2529</v>
      </c>
      <c r="D246" t="s">
        <v>2531</v>
      </c>
      <c r="E246">
        <v>2</v>
      </c>
      <c r="F246" s="13">
        <f t="shared" si="14"/>
        <v>1.7173184392444247</v>
      </c>
      <c r="G246" s="13">
        <f t="shared" si="15"/>
        <v>4.3772458208203862</v>
      </c>
      <c r="H246" s="31">
        <v>6400</v>
      </c>
      <c r="I246" s="33">
        <f t="shared" si="16"/>
        <v>157760</v>
      </c>
      <c r="J246" s="32">
        <v>332800</v>
      </c>
      <c r="K246" s="33">
        <f t="shared" si="17"/>
        <v>8203519.9999999991</v>
      </c>
      <c r="L246">
        <v>42</v>
      </c>
      <c r="M246" t="s">
        <v>9</v>
      </c>
      <c r="N246" t="s">
        <v>38</v>
      </c>
    </row>
    <row r="247" spans="1:14">
      <c r="A247">
        <v>246</v>
      </c>
      <c r="B247" t="s">
        <v>2255</v>
      </c>
      <c r="C247" t="s">
        <v>2529</v>
      </c>
      <c r="D247" t="s">
        <v>2532</v>
      </c>
      <c r="E247">
        <v>3</v>
      </c>
      <c r="F247" s="13">
        <f t="shared" si="14"/>
        <v>1.4489874331124837</v>
      </c>
      <c r="G247" s="13">
        <f t="shared" si="15"/>
        <v>3.6933011613172009</v>
      </c>
      <c r="H247" s="31">
        <v>5400</v>
      </c>
      <c r="I247" s="33">
        <f t="shared" si="16"/>
        <v>133110</v>
      </c>
      <c r="J247" s="32">
        <v>280800</v>
      </c>
      <c r="K247" s="33">
        <f t="shared" si="17"/>
        <v>6921720</v>
      </c>
      <c r="L247">
        <v>33</v>
      </c>
      <c r="M247" t="s">
        <v>51</v>
      </c>
      <c r="N247" t="s">
        <v>38</v>
      </c>
    </row>
    <row r="248" spans="1:14">
      <c r="A248">
        <v>247</v>
      </c>
      <c r="B248" t="s">
        <v>2255</v>
      </c>
      <c r="C248" t="s">
        <v>2529</v>
      </c>
      <c r="D248" t="s">
        <v>2533</v>
      </c>
      <c r="E248">
        <v>4</v>
      </c>
      <c r="F248" s="13">
        <f t="shared" si="14"/>
        <v>1.3684881312729011</v>
      </c>
      <c r="G248" s="13">
        <f t="shared" si="15"/>
        <v>3.4881177634662452</v>
      </c>
      <c r="H248" s="31">
        <v>5100</v>
      </c>
      <c r="I248" s="33">
        <f t="shared" si="16"/>
        <v>125715</v>
      </c>
      <c r="J248" s="32">
        <v>265200</v>
      </c>
      <c r="K248" s="33">
        <f t="shared" si="17"/>
        <v>6537180</v>
      </c>
      <c r="L248">
        <v>28</v>
      </c>
      <c r="M248" t="s">
        <v>60</v>
      </c>
      <c r="N248" t="s">
        <v>38</v>
      </c>
    </row>
    <row r="249" spans="1:14">
      <c r="A249">
        <v>248</v>
      </c>
      <c r="B249" t="s">
        <v>2255</v>
      </c>
      <c r="C249" t="s">
        <v>2529</v>
      </c>
      <c r="D249" t="s">
        <v>2534</v>
      </c>
      <c r="E249">
        <v>5</v>
      </c>
      <c r="F249" s="13">
        <f t="shared" si="14"/>
        <v>1.3684881312729011</v>
      </c>
      <c r="G249" s="13">
        <f t="shared" si="15"/>
        <v>3.4881177634662452</v>
      </c>
      <c r="H249" s="31">
        <v>5100</v>
      </c>
      <c r="I249" s="33">
        <f t="shared" si="16"/>
        <v>125715</v>
      </c>
      <c r="J249" s="32">
        <v>265200</v>
      </c>
      <c r="K249" s="33">
        <f t="shared" si="17"/>
        <v>6537180</v>
      </c>
      <c r="L249">
        <v>22</v>
      </c>
      <c r="M249" t="s">
        <v>1740</v>
      </c>
      <c r="N249" t="s">
        <v>38</v>
      </c>
    </row>
    <row r="250" spans="1:14">
      <c r="A250">
        <v>249</v>
      </c>
      <c r="B250" t="s">
        <v>2255</v>
      </c>
      <c r="C250" t="s">
        <v>2529</v>
      </c>
      <c r="D250" t="s">
        <v>2535</v>
      </c>
      <c r="E250">
        <v>6</v>
      </c>
      <c r="F250" s="13">
        <f t="shared" si="14"/>
        <v>1.1806564269805422</v>
      </c>
      <c r="G250" s="13">
        <f t="shared" si="15"/>
        <v>3.0093565018140156</v>
      </c>
      <c r="H250" s="31">
        <v>4400</v>
      </c>
      <c r="I250" s="33">
        <f t="shared" si="16"/>
        <v>108460</v>
      </c>
      <c r="J250" s="32">
        <v>228800</v>
      </c>
      <c r="K250" s="33">
        <f t="shared" si="17"/>
        <v>5639920</v>
      </c>
      <c r="L250">
        <v>31</v>
      </c>
      <c r="M250" t="s">
        <v>99</v>
      </c>
      <c r="N250" t="s">
        <v>38</v>
      </c>
    </row>
    <row r="251" spans="1:14">
      <c r="A251">
        <v>250</v>
      </c>
      <c r="B251" t="s">
        <v>2255</v>
      </c>
      <c r="C251" t="s">
        <v>2529</v>
      </c>
      <c r="D251" t="s">
        <v>2536</v>
      </c>
      <c r="E251">
        <v>7</v>
      </c>
      <c r="F251" s="13">
        <f t="shared" si="14"/>
        <v>1.1538233263673481</v>
      </c>
      <c r="G251" s="13">
        <f t="shared" si="15"/>
        <v>2.9409620358636972</v>
      </c>
      <c r="H251" s="31">
        <v>4300</v>
      </c>
      <c r="I251" s="33">
        <f t="shared" si="16"/>
        <v>105995</v>
      </c>
      <c r="J251" s="32">
        <v>223600</v>
      </c>
      <c r="K251" s="33">
        <f t="shared" si="17"/>
        <v>5511740</v>
      </c>
      <c r="L251">
        <v>27</v>
      </c>
      <c r="M251" t="s">
        <v>1427</v>
      </c>
      <c r="N251" t="s">
        <v>358</v>
      </c>
    </row>
    <row r="252" spans="1:14">
      <c r="A252">
        <v>251</v>
      </c>
      <c r="B252" t="s">
        <v>2255</v>
      </c>
      <c r="C252" t="s">
        <v>2529</v>
      </c>
      <c r="D252" t="s">
        <v>2537</v>
      </c>
      <c r="E252">
        <v>8</v>
      </c>
      <c r="F252" s="13">
        <f t="shared" si="14"/>
        <v>1.1538233263673481</v>
      </c>
      <c r="G252" s="13">
        <f t="shared" si="15"/>
        <v>2.9409620358636972</v>
      </c>
      <c r="H252" s="31">
        <v>4300</v>
      </c>
      <c r="I252" s="33">
        <f t="shared" si="16"/>
        <v>105995</v>
      </c>
      <c r="J252" s="32">
        <v>223600</v>
      </c>
      <c r="K252" s="33">
        <f t="shared" si="17"/>
        <v>5511740</v>
      </c>
      <c r="L252">
        <v>29</v>
      </c>
      <c r="M252" t="s">
        <v>99</v>
      </c>
      <c r="N252" t="s">
        <v>38</v>
      </c>
    </row>
    <row r="253" spans="1:14">
      <c r="A253">
        <v>252</v>
      </c>
      <c r="B253" t="s">
        <v>2255</v>
      </c>
      <c r="C253" t="s">
        <v>2529</v>
      </c>
      <c r="D253" t="s">
        <v>2538</v>
      </c>
      <c r="E253">
        <v>9</v>
      </c>
      <c r="F253" s="13">
        <f t="shared" si="14"/>
        <v>0.9123254208486008</v>
      </c>
      <c r="G253" s="13">
        <f t="shared" si="15"/>
        <v>2.3254118423108303</v>
      </c>
      <c r="H253" s="31">
        <v>3400</v>
      </c>
      <c r="I253" s="33">
        <f t="shared" si="16"/>
        <v>83810</v>
      </c>
      <c r="J253" s="32">
        <v>176800</v>
      </c>
      <c r="K253" s="33">
        <f t="shared" si="17"/>
        <v>4358120</v>
      </c>
      <c r="L253">
        <v>32</v>
      </c>
      <c r="M253" t="s">
        <v>165</v>
      </c>
      <c r="N253" t="s">
        <v>38</v>
      </c>
    </row>
    <row r="254" spans="1:14">
      <c r="A254">
        <v>253</v>
      </c>
      <c r="B254" t="s">
        <v>2255</v>
      </c>
      <c r="C254" t="s">
        <v>2529</v>
      </c>
      <c r="D254" t="s">
        <v>2539</v>
      </c>
      <c r="E254">
        <v>10</v>
      </c>
      <c r="F254" s="13">
        <f t="shared" si="14"/>
        <v>0.88549232023540669</v>
      </c>
      <c r="G254" s="13">
        <f t="shared" si="15"/>
        <v>2.2570173763605119</v>
      </c>
      <c r="H254" s="31">
        <v>3300</v>
      </c>
      <c r="I254" s="33">
        <f t="shared" si="16"/>
        <v>81345</v>
      </c>
      <c r="J254" s="32">
        <v>171600</v>
      </c>
      <c r="K254" s="33">
        <f t="shared" si="17"/>
        <v>4229940</v>
      </c>
      <c r="L254">
        <v>29</v>
      </c>
      <c r="M254" t="s">
        <v>14</v>
      </c>
      <c r="N254" t="s">
        <v>38</v>
      </c>
    </row>
    <row r="255" spans="1:14">
      <c r="A255">
        <v>254</v>
      </c>
      <c r="B255" t="s">
        <v>2255</v>
      </c>
      <c r="C255" t="s">
        <v>2529</v>
      </c>
      <c r="D255" t="s">
        <v>2540</v>
      </c>
      <c r="E255">
        <v>11</v>
      </c>
      <c r="F255" s="13">
        <f t="shared" si="14"/>
        <v>0.85865921962221237</v>
      </c>
      <c r="G255" s="13">
        <f t="shared" si="15"/>
        <v>2.1886229104101931</v>
      </c>
      <c r="H255" s="31">
        <v>3200</v>
      </c>
      <c r="I255" s="33">
        <f t="shared" si="16"/>
        <v>78880</v>
      </c>
      <c r="J255" s="32">
        <v>166400</v>
      </c>
      <c r="K255" s="33">
        <f t="shared" si="17"/>
        <v>4101759.9999999995</v>
      </c>
      <c r="L255">
        <v>33</v>
      </c>
      <c r="M255" t="s">
        <v>60</v>
      </c>
      <c r="N255" t="s">
        <v>38</v>
      </c>
    </row>
    <row r="256" spans="1:14">
      <c r="A256">
        <v>255</v>
      </c>
      <c r="B256" t="s">
        <v>2255</v>
      </c>
      <c r="C256" t="s">
        <v>2529</v>
      </c>
      <c r="D256" t="s">
        <v>2541</v>
      </c>
      <c r="E256">
        <v>12</v>
      </c>
      <c r="F256" s="13">
        <f t="shared" si="14"/>
        <v>0.80499301839582427</v>
      </c>
      <c r="G256" s="13">
        <f t="shared" si="15"/>
        <v>2.0518339785095563</v>
      </c>
      <c r="H256" s="31">
        <v>3000</v>
      </c>
      <c r="I256" s="33">
        <f t="shared" si="16"/>
        <v>73950</v>
      </c>
      <c r="J256" s="32">
        <v>156000</v>
      </c>
      <c r="K256" s="33">
        <f t="shared" si="17"/>
        <v>3845400</v>
      </c>
      <c r="L256">
        <v>25</v>
      </c>
      <c r="M256" t="s">
        <v>30</v>
      </c>
      <c r="N256" t="s">
        <v>38</v>
      </c>
    </row>
    <row r="257" spans="1:14">
      <c r="A257">
        <v>256</v>
      </c>
      <c r="B257" t="s">
        <v>2255</v>
      </c>
      <c r="C257" t="s">
        <v>2529</v>
      </c>
      <c r="D257" t="s">
        <v>2542</v>
      </c>
      <c r="E257">
        <v>13</v>
      </c>
      <c r="F257" s="13">
        <f t="shared" si="14"/>
        <v>0.77815991778263005</v>
      </c>
      <c r="G257" s="13">
        <f t="shared" si="15"/>
        <v>1.9834395125592377</v>
      </c>
      <c r="H257" s="31">
        <v>2900</v>
      </c>
      <c r="I257" s="33">
        <f t="shared" si="16"/>
        <v>71485</v>
      </c>
      <c r="J257" s="32">
        <v>150800</v>
      </c>
      <c r="K257" s="33">
        <f t="shared" si="17"/>
        <v>3717220</v>
      </c>
      <c r="L257">
        <v>27</v>
      </c>
      <c r="M257" t="s">
        <v>35</v>
      </c>
      <c r="N257" t="s">
        <v>38</v>
      </c>
    </row>
    <row r="258" spans="1:14">
      <c r="A258">
        <v>257</v>
      </c>
      <c r="B258" t="s">
        <v>2255</v>
      </c>
      <c r="C258" t="s">
        <v>2529</v>
      </c>
      <c r="D258" t="s">
        <v>2543</v>
      </c>
      <c r="E258">
        <v>14</v>
      </c>
      <c r="F258" s="13">
        <f t="shared" ref="F258:F321" si="18">K258/$P$49</f>
        <v>0.72449371655624184</v>
      </c>
      <c r="G258" s="13">
        <f t="shared" ref="G258:G321" si="19">K258/$P$46</f>
        <v>1.8466505806586004</v>
      </c>
      <c r="H258" s="31">
        <v>2700</v>
      </c>
      <c r="I258" s="33">
        <f t="shared" ref="I258:I321" si="20">H258*$Q$2</f>
        <v>66555</v>
      </c>
      <c r="J258" s="32">
        <v>140400</v>
      </c>
      <c r="K258" s="33">
        <f t="shared" ref="K258:K321" si="21">J258*$Q$2</f>
        <v>3460860</v>
      </c>
      <c r="L258">
        <v>27</v>
      </c>
      <c r="M258" t="s">
        <v>30</v>
      </c>
      <c r="N258" t="s">
        <v>38</v>
      </c>
    </row>
    <row r="259" spans="1:14">
      <c r="A259">
        <v>258</v>
      </c>
      <c r="B259" t="s">
        <v>2255</v>
      </c>
      <c r="C259" t="s">
        <v>2529</v>
      </c>
      <c r="D259" t="s">
        <v>2544</v>
      </c>
      <c r="E259">
        <v>15</v>
      </c>
      <c r="F259" s="13">
        <f t="shared" si="18"/>
        <v>0.67082751532985352</v>
      </c>
      <c r="G259" s="13">
        <f t="shared" si="19"/>
        <v>1.7098616487579634</v>
      </c>
      <c r="H259" s="31">
        <v>2500</v>
      </c>
      <c r="I259" s="33">
        <f t="shared" si="20"/>
        <v>61625</v>
      </c>
      <c r="J259" s="32">
        <v>130000</v>
      </c>
      <c r="K259" s="33">
        <f t="shared" si="21"/>
        <v>3204500</v>
      </c>
      <c r="L259">
        <v>25</v>
      </c>
      <c r="M259" t="s">
        <v>264</v>
      </c>
      <c r="N259" t="s">
        <v>38</v>
      </c>
    </row>
    <row r="260" spans="1:14">
      <c r="A260">
        <v>259</v>
      </c>
      <c r="B260" t="s">
        <v>2255</v>
      </c>
      <c r="C260" t="s">
        <v>2529</v>
      </c>
      <c r="D260" t="s">
        <v>2545</v>
      </c>
      <c r="E260">
        <v>16</v>
      </c>
      <c r="F260" s="13">
        <f t="shared" si="18"/>
        <v>0.50982891165068867</v>
      </c>
      <c r="G260" s="13">
        <f t="shared" si="19"/>
        <v>1.2994948530560522</v>
      </c>
      <c r="H260" s="31">
        <v>1900</v>
      </c>
      <c r="I260" s="33">
        <f t="shared" si="20"/>
        <v>46835</v>
      </c>
      <c r="J260" s="32">
        <v>98800</v>
      </c>
      <c r="K260" s="33">
        <f t="shared" si="21"/>
        <v>2435420</v>
      </c>
      <c r="L260">
        <v>29</v>
      </c>
      <c r="M260" t="s">
        <v>152</v>
      </c>
      <c r="N260" t="s">
        <v>38</v>
      </c>
    </row>
    <row r="261" spans="1:14">
      <c r="A261">
        <v>260</v>
      </c>
      <c r="B261" t="s">
        <v>2255</v>
      </c>
      <c r="C261" t="s">
        <v>2529</v>
      </c>
      <c r="D261" t="s">
        <v>2546</v>
      </c>
      <c r="E261">
        <v>17</v>
      </c>
      <c r="F261" s="13">
        <f t="shared" si="18"/>
        <v>0.4561627104243004</v>
      </c>
      <c r="G261" s="13">
        <f t="shared" si="19"/>
        <v>1.1627059211554152</v>
      </c>
      <c r="H261" s="31">
        <v>1700</v>
      </c>
      <c r="I261" s="33">
        <f t="shared" si="20"/>
        <v>41905</v>
      </c>
      <c r="J261" s="32">
        <v>88400</v>
      </c>
      <c r="K261" s="33">
        <f t="shared" si="21"/>
        <v>2179060</v>
      </c>
      <c r="L261">
        <v>25</v>
      </c>
      <c r="M261" t="s">
        <v>44</v>
      </c>
      <c r="N261" t="s">
        <v>38</v>
      </c>
    </row>
    <row r="262" spans="1:14">
      <c r="A262">
        <v>261</v>
      </c>
      <c r="B262" t="s">
        <v>2255</v>
      </c>
      <c r="C262" t="s">
        <v>2529</v>
      </c>
      <c r="D262" t="s">
        <v>2547</v>
      </c>
      <c r="E262">
        <v>18</v>
      </c>
      <c r="F262" s="13">
        <f t="shared" si="18"/>
        <v>0.42932960981110618</v>
      </c>
      <c r="G262" s="13">
        <f t="shared" si="19"/>
        <v>1.0943114552050965</v>
      </c>
      <c r="H262" s="31">
        <v>1600</v>
      </c>
      <c r="I262" s="33">
        <f t="shared" si="20"/>
        <v>39440</v>
      </c>
      <c r="J262" s="32">
        <v>83200</v>
      </c>
      <c r="K262" s="33">
        <f t="shared" si="21"/>
        <v>2050879.9999999998</v>
      </c>
      <c r="L262">
        <v>26</v>
      </c>
      <c r="M262" t="s">
        <v>9</v>
      </c>
      <c r="N262" t="s">
        <v>38</v>
      </c>
    </row>
    <row r="263" spans="1:14">
      <c r="A263">
        <v>262</v>
      </c>
      <c r="B263" t="s">
        <v>2255</v>
      </c>
      <c r="C263" t="s">
        <v>2529</v>
      </c>
      <c r="D263" t="s">
        <v>2548</v>
      </c>
      <c r="E263">
        <v>19</v>
      </c>
      <c r="F263" s="13">
        <f t="shared" si="18"/>
        <v>0.32199720735832971</v>
      </c>
      <c r="G263" s="13">
        <f t="shared" si="19"/>
        <v>0.8207335914038224</v>
      </c>
      <c r="H263" s="31">
        <v>1200</v>
      </c>
      <c r="I263" s="33">
        <f t="shared" si="20"/>
        <v>29580</v>
      </c>
      <c r="J263" s="32">
        <v>62400</v>
      </c>
      <c r="K263" s="33">
        <f t="shared" si="21"/>
        <v>1538160</v>
      </c>
      <c r="L263">
        <v>25</v>
      </c>
      <c r="M263" t="s">
        <v>94</v>
      </c>
      <c r="N263" t="s">
        <v>38</v>
      </c>
    </row>
    <row r="264" spans="1:14">
      <c r="A264">
        <v>263</v>
      </c>
      <c r="B264" t="s">
        <v>2255</v>
      </c>
      <c r="C264" t="s">
        <v>2529</v>
      </c>
      <c r="D264" t="s">
        <v>2549</v>
      </c>
      <c r="E264">
        <v>20</v>
      </c>
      <c r="F264" s="13">
        <f t="shared" si="18"/>
        <v>0.2066148747215949</v>
      </c>
      <c r="G264" s="13">
        <f t="shared" si="19"/>
        <v>0.52663738781745273</v>
      </c>
      <c r="H264" s="31">
        <v>770</v>
      </c>
      <c r="I264" s="33">
        <f t="shared" si="20"/>
        <v>18980.5</v>
      </c>
      <c r="J264" s="32">
        <v>40040</v>
      </c>
      <c r="K264" s="33">
        <f t="shared" si="21"/>
        <v>986986</v>
      </c>
      <c r="L264">
        <v>24</v>
      </c>
      <c r="M264" t="s">
        <v>14</v>
      </c>
      <c r="N264" t="s">
        <v>38</v>
      </c>
    </row>
    <row r="265" spans="1:14">
      <c r="A265">
        <v>264</v>
      </c>
      <c r="B265" t="s">
        <v>2255</v>
      </c>
      <c r="C265" t="s">
        <v>2529</v>
      </c>
      <c r="D265" t="s">
        <v>2552</v>
      </c>
      <c r="E265">
        <v>21</v>
      </c>
      <c r="F265" s="13">
        <f t="shared" si="18"/>
        <v>0.18246508416972015</v>
      </c>
      <c r="G265" s="13">
        <f t="shared" si="19"/>
        <v>0.46508236846216605</v>
      </c>
      <c r="H265" s="31">
        <v>680</v>
      </c>
      <c r="I265" s="33">
        <f t="shared" si="20"/>
        <v>16762</v>
      </c>
      <c r="J265" s="32">
        <v>35360</v>
      </c>
      <c r="K265" s="33">
        <f t="shared" si="21"/>
        <v>871624</v>
      </c>
      <c r="L265">
        <v>19</v>
      </c>
      <c r="M265" t="s">
        <v>1258</v>
      </c>
      <c r="N265" t="s">
        <v>38</v>
      </c>
    </row>
    <row r="266" spans="1:14">
      <c r="A266">
        <v>265</v>
      </c>
      <c r="B266" t="s">
        <v>2255</v>
      </c>
      <c r="C266" t="s">
        <v>2529</v>
      </c>
      <c r="D266" t="s">
        <v>2553</v>
      </c>
      <c r="E266">
        <v>22</v>
      </c>
      <c r="F266" s="13">
        <f t="shared" si="18"/>
        <v>0.18246508416972015</v>
      </c>
      <c r="G266" s="13">
        <f t="shared" si="19"/>
        <v>0.46508236846216605</v>
      </c>
      <c r="H266" s="31">
        <v>680</v>
      </c>
      <c r="I266" s="33">
        <f t="shared" si="20"/>
        <v>16762</v>
      </c>
      <c r="J266" s="32">
        <v>35360</v>
      </c>
      <c r="K266" s="33">
        <f t="shared" si="21"/>
        <v>871624</v>
      </c>
      <c r="L266">
        <v>21</v>
      </c>
      <c r="M266" t="s">
        <v>19</v>
      </c>
      <c r="N266" t="s">
        <v>38</v>
      </c>
    </row>
    <row r="267" spans="1:14">
      <c r="A267">
        <v>266</v>
      </c>
      <c r="B267" t="s">
        <v>2255</v>
      </c>
      <c r="C267" t="s">
        <v>2529</v>
      </c>
      <c r="D267" t="s">
        <v>2554</v>
      </c>
      <c r="E267">
        <v>23</v>
      </c>
      <c r="F267" s="13">
        <f t="shared" si="18"/>
        <v>0.15563198355652602</v>
      </c>
      <c r="G267" s="13">
        <f t="shared" si="19"/>
        <v>0.39668790251184755</v>
      </c>
      <c r="H267" s="31">
        <v>580</v>
      </c>
      <c r="I267" s="33">
        <f t="shared" si="20"/>
        <v>14297</v>
      </c>
      <c r="J267" s="32">
        <v>30160</v>
      </c>
      <c r="K267" s="33">
        <f t="shared" si="21"/>
        <v>743444</v>
      </c>
      <c r="L267">
        <v>21</v>
      </c>
      <c r="M267" t="s">
        <v>21</v>
      </c>
      <c r="N267" t="s">
        <v>38</v>
      </c>
    </row>
    <row r="268" spans="1:14">
      <c r="A268">
        <v>267</v>
      </c>
      <c r="B268" t="s">
        <v>2255</v>
      </c>
      <c r="C268" t="s">
        <v>2529</v>
      </c>
      <c r="D268" t="s">
        <v>2555</v>
      </c>
      <c r="E268">
        <v>24</v>
      </c>
      <c r="F268" s="13">
        <f t="shared" si="18"/>
        <v>0.14758205337256777</v>
      </c>
      <c r="G268" s="13">
        <f t="shared" si="19"/>
        <v>0.37616956272675195</v>
      </c>
      <c r="H268" s="31">
        <v>550</v>
      </c>
      <c r="I268" s="33">
        <f t="shared" si="20"/>
        <v>13557.5</v>
      </c>
      <c r="J268" s="32">
        <v>28600</v>
      </c>
      <c r="K268" s="33">
        <f t="shared" si="21"/>
        <v>704990</v>
      </c>
      <c r="L268">
        <v>22</v>
      </c>
      <c r="M268" t="s">
        <v>44</v>
      </c>
      <c r="N268" t="s">
        <v>38</v>
      </c>
    </row>
    <row r="269" spans="1:14">
      <c r="A269">
        <v>268</v>
      </c>
      <c r="B269" t="s">
        <v>2255</v>
      </c>
      <c r="C269" t="s">
        <v>2529</v>
      </c>
      <c r="D269" t="s">
        <v>2558</v>
      </c>
      <c r="E269">
        <v>25</v>
      </c>
      <c r="F269" s="13">
        <f t="shared" si="18"/>
        <v>0.13684881312729011</v>
      </c>
      <c r="G269" s="13">
        <f t="shared" si="19"/>
        <v>0.34881177634662452</v>
      </c>
      <c r="H269" s="31">
        <v>510</v>
      </c>
      <c r="I269" s="33">
        <f t="shared" si="20"/>
        <v>12571.5</v>
      </c>
      <c r="J269" s="32">
        <v>26520</v>
      </c>
      <c r="K269" s="33">
        <f t="shared" si="21"/>
        <v>653718</v>
      </c>
      <c r="L269">
        <v>21</v>
      </c>
      <c r="M269" t="s">
        <v>19</v>
      </c>
      <c r="N269" t="s">
        <v>38</v>
      </c>
    </row>
    <row r="270" spans="1:14">
      <c r="A270">
        <v>269</v>
      </c>
      <c r="B270" t="s">
        <v>2255</v>
      </c>
      <c r="C270" t="s">
        <v>2529</v>
      </c>
      <c r="D270" t="s">
        <v>2559</v>
      </c>
      <c r="E270">
        <v>26</v>
      </c>
      <c r="F270" s="13">
        <f t="shared" si="18"/>
        <v>0.13416550306597069</v>
      </c>
      <c r="G270" s="13">
        <f t="shared" si="19"/>
        <v>0.3419723297515927</v>
      </c>
      <c r="H270" s="31">
        <v>500</v>
      </c>
      <c r="I270" s="33">
        <f t="shared" si="20"/>
        <v>12325</v>
      </c>
      <c r="J270" s="32">
        <v>26000</v>
      </c>
      <c r="K270" s="33">
        <f t="shared" si="21"/>
        <v>640900</v>
      </c>
      <c r="L270">
        <v>23</v>
      </c>
      <c r="M270" t="s">
        <v>9</v>
      </c>
      <c r="N270" t="s">
        <v>38</v>
      </c>
    </row>
    <row r="271" spans="1:14">
      <c r="A271">
        <v>270</v>
      </c>
      <c r="B271" t="s">
        <v>2255</v>
      </c>
      <c r="C271" t="s">
        <v>2529</v>
      </c>
      <c r="D271" t="s">
        <v>2560</v>
      </c>
      <c r="E271">
        <v>27</v>
      </c>
      <c r="F271" s="13">
        <f t="shared" si="18"/>
        <v>0.1314821930046513</v>
      </c>
      <c r="G271" s="13">
        <f t="shared" si="19"/>
        <v>0.33513288315656081</v>
      </c>
      <c r="H271" s="31">
        <v>490</v>
      </c>
      <c r="I271" s="33">
        <f t="shared" si="20"/>
        <v>12078.5</v>
      </c>
      <c r="J271" s="32">
        <v>25480</v>
      </c>
      <c r="K271" s="33">
        <f t="shared" si="21"/>
        <v>628082</v>
      </c>
      <c r="L271">
        <v>21</v>
      </c>
      <c r="M271" t="s">
        <v>1427</v>
      </c>
      <c r="N271" t="s">
        <v>38</v>
      </c>
    </row>
    <row r="272" spans="1:14">
      <c r="A272">
        <v>271</v>
      </c>
      <c r="B272" t="s">
        <v>2255</v>
      </c>
      <c r="C272" t="s">
        <v>2529</v>
      </c>
      <c r="D272" t="s">
        <v>2563</v>
      </c>
      <c r="E272">
        <v>28</v>
      </c>
      <c r="F272" s="13">
        <f t="shared" si="18"/>
        <v>7.7815991778263011E-2</v>
      </c>
      <c r="G272" s="13">
        <f t="shared" si="19"/>
        <v>0.19834395125592377</v>
      </c>
      <c r="H272" s="31">
        <v>290</v>
      </c>
      <c r="I272" s="33">
        <f t="shared" si="20"/>
        <v>7148.5</v>
      </c>
      <c r="J272" s="32">
        <v>15080</v>
      </c>
      <c r="K272" s="33">
        <f t="shared" si="21"/>
        <v>371722</v>
      </c>
      <c r="L272">
        <v>19</v>
      </c>
      <c r="M272" t="s">
        <v>196</v>
      </c>
      <c r="N272" t="s">
        <v>38</v>
      </c>
    </row>
    <row r="273" spans="1:14">
      <c r="A273">
        <v>272</v>
      </c>
      <c r="B273" t="s">
        <v>2255</v>
      </c>
      <c r="C273" t="s">
        <v>2529</v>
      </c>
      <c r="D273" t="s">
        <v>2564</v>
      </c>
      <c r="E273">
        <v>29</v>
      </c>
      <c r="F273" s="13">
        <f t="shared" si="18"/>
        <v>7.7815991778263011E-2</v>
      </c>
      <c r="G273" s="13">
        <f t="shared" si="19"/>
        <v>0.19834395125592377</v>
      </c>
      <c r="H273" s="31">
        <v>290</v>
      </c>
      <c r="I273" s="33">
        <f t="shared" si="20"/>
        <v>7148.5</v>
      </c>
      <c r="J273" s="32">
        <v>15080</v>
      </c>
      <c r="K273" s="33">
        <f t="shared" si="21"/>
        <v>371722</v>
      </c>
      <c r="L273">
        <v>22</v>
      </c>
      <c r="M273" t="s">
        <v>99</v>
      </c>
      <c r="N273" t="s">
        <v>38</v>
      </c>
    </row>
    <row r="274" spans="1:14">
      <c r="A274">
        <v>273</v>
      </c>
      <c r="B274" t="s">
        <v>2255</v>
      </c>
      <c r="C274" t="s">
        <v>2529</v>
      </c>
      <c r="D274" t="s">
        <v>2565</v>
      </c>
      <c r="E274">
        <v>30</v>
      </c>
      <c r="F274" s="13">
        <f t="shared" si="18"/>
        <v>6.7082751532985346E-2</v>
      </c>
      <c r="G274" s="13">
        <f t="shared" si="19"/>
        <v>0.17098616487579635</v>
      </c>
      <c r="H274" s="31">
        <v>250</v>
      </c>
      <c r="I274" s="33">
        <f t="shared" si="20"/>
        <v>6162.5</v>
      </c>
      <c r="J274" s="32">
        <v>13000</v>
      </c>
      <c r="K274" s="33">
        <f t="shared" si="21"/>
        <v>320450</v>
      </c>
      <c r="L274">
        <v>20</v>
      </c>
      <c r="M274" t="s">
        <v>264</v>
      </c>
      <c r="N274" t="s">
        <v>38</v>
      </c>
    </row>
    <row r="275" spans="1:14">
      <c r="A275">
        <v>274</v>
      </c>
      <c r="B275" t="s">
        <v>2255</v>
      </c>
      <c r="C275" t="s">
        <v>2529</v>
      </c>
      <c r="D275" t="s">
        <v>2566</v>
      </c>
      <c r="E275">
        <v>31</v>
      </c>
      <c r="F275" s="13">
        <f t="shared" si="18"/>
        <v>6.7082751532985346E-2</v>
      </c>
      <c r="G275" s="13">
        <f t="shared" si="19"/>
        <v>0.17098616487579635</v>
      </c>
      <c r="H275" s="31">
        <v>250</v>
      </c>
      <c r="I275" s="33">
        <f t="shared" si="20"/>
        <v>6162.5</v>
      </c>
      <c r="J275" s="32">
        <v>13000</v>
      </c>
      <c r="K275" s="33">
        <f t="shared" si="21"/>
        <v>320450</v>
      </c>
      <c r="L275">
        <v>20</v>
      </c>
      <c r="M275" t="s">
        <v>26</v>
      </c>
      <c r="N275" t="s">
        <v>38</v>
      </c>
    </row>
    <row r="276" spans="1:14">
      <c r="A276">
        <v>275</v>
      </c>
      <c r="B276" t="s">
        <v>2255</v>
      </c>
      <c r="C276" t="s">
        <v>2529</v>
      </c>
      <c r="D276" t="s">
        <v>2567</v>
      </c>
      <c r="E276">
        <v>32</v>
      </c>
      <c r="F276" s="13">
        <f t="shared" si="18"/>
        <v>6.7082751532985346E-2</v>
      </c>
      <c r="G276" s="13">
        <f t="shared" si="19"/>
        <v>0.17098616487579635</v>
      </c>
      <c r="H276" s="31">
        <v>250</v>
      </c>
      <c r="I276" s="33">
        <f t="shared" si="20"/>
        <v>6162.5</v>
      </c>
      <c r="J276" s="32">
        <v>13000</v>
      </c>
      <c r="K276" s="33">
        <f t="shared" si="21"/>
        <v>320450</v>
      </c>
      <c r="L276">
        <v>17</v>
      </c>
      <c r="M276" t="s">
        <v>51</v>
      </c>
      <c r="N276" t="s">
        <v>38</v>
      </c>
    </row>
    <row r="277" spans="1:14">
      <c r="A277">
        <v>276</v>
      </c>
      <c r="B277" t="s">
        <v>2255</v>
      </c>
      <c r="C277" t="s">
        <v>2529</v>
      </c>
      <c r="D277" t="s">
        <v>2568</v>
      </c>
      <c r="E277">
        <v>33</v>
      </c>
      <c r="F277" s="13">
        <f t="shared" si="18"/>
        <v>6.7082751532985346E-2</v>
      </c>
      <c r="G277" s="13">
        <f t="shared" si="19"/>
        <v>0.17098616487579635</v>
      </c>
      <c r="H277" s="31">
        <v>250</v>
      </c>
      <c r="I277" s="33">
        <f t="shared" si="20"/>
        <v>6162.5</v>
      </c>
      <c r="J277" s="32">
        <v>13000</v>
      </c>
      <c r="K277" s="33">
        <f t="shared" si="21"/>
        <v>320450</v>
      </c>
      <c r="L277">
        <v>17</v>
      </c>
      <c r="M277" t="s">
        <v>14</v>
      </c>
      <c r="N277" t="s">
        <v>38</v>
      </c>
    </row>
    <row r="278" spans="1:14">
      <c r="A278">
        <v>277</v>
      </c>
      <c r="B278" t="s">
        <v>2255</v>
      </c>
      <c r="C278" t="s">
        <v>2529</v>
      </c>
      <c r="D278" t="s">
        <v>2569</v>
      </c>
      <c r="E278">
        <v>34</v>
      </c>
      <c r="F278" s="13">
        <f t="shared" si="18"/>
        <v>6.7082751532985346E-2</v>
      </c>
      <c r="G278" s="13">
        <f t="shared" si="19"/>
        <v>0.17098616487579635</v>
      </c>
      <c r="H278" s="31">
        <v>250</v>
      </c>
      <c r="I278" s="33">
        <f t="shared" si="20"/>
        <v>6162.5</v>
      </c>
      <c r="J278" s="32">
        <v>13000</v>
      </c>
      <c r="K278" s="33">
        <f t="shared" si="21"/>
        <v>320450</v>
      </c>
      <c r="L278">
        <v>22</v>
      </c>
      <c r="M278" t="s">
        <v>40</v>
      </c>
      <c r="N278" t="s">
        <v>38</v>
      </c>
    </row>
    <row r="279" spans="1:14">
      <c r="A279">
        <v>278</v>
      </c>
      <c r="B279" t="s">
        <v>2255</v>
      </c>
      <c r="C279" t="s">
        <v>2529</v>
      </c>
      <c r="D279" t="s">
        <v>2570</v>
      </c>
      <c r="E279">
        <v>35</v>
      </c>
      <c r="F279" s="13">
        <f t="shared" si="18"/>
        <v>4.8299581103749455E-2</v>
      </c>
      <c r="G279" s="13">
        <f t="shared" si="19"/>
        <v>0.12311003871057337</v>
      </c>
      <c r="H279" s="31">
        <v>180</v>
      </c>
      <c r="I279" s="33">
        <f t="shared" si="20"/>
        <v>4437</v>
      </c>
      <c r="J279" s="32">
        <v>9360</v>
      </c>
      <c r="K279" s="33">
        <f t="shared" si="21"/>
        <v>230724</v>
      </c>
      <c r="L279">
        <v>21</v>
      </c>
      <c r="M279" t="s">
        <v>40</v>
      </c>
      <c r="N279" t="s">
        <v>38</v>
      </c>
    </row>
    <row r="280" spans="1:14">
      <c r="A280">
        <v>279</v>
      </c>
      <c r="B280" t="s">
        <v>2255</v>
      </c>
      <c r="C280" t="s">
        <v>2529</v>
      </c>
      <c r="D280" t="s">
        <v>2571</v>
      </c>
      <c r="E280">
        <v>36</v>
      </c>
      <c r="F280" s="13">
        <f t="shared" si="18"/>
        <v>4.8299581103749455E-2</v>
      </c>
      <c r="G280" s="13">
        <f t="shared" si="19"/>
        <v>0.12311003871057337</v>
      </c>
      <c r="H280" s="31">
        <v>180</v>
      </c>
      <c r="I280" s="33">
        <f t="shared" si="20"/>
        <v>4437</v>
      </c>
      <c r="J280" s="32">
        <v>9360</v>
      </c>
      <c r="K280" s="33">
        <f t="shared" si="21"/>
        <v>230724</v>
      </c>
      <c r="L280">
        <v>22</v>
      </c>
      <c r="M280" t="s">
        <v>179</v>
      </c>
      <c r="N280" t="s">
        <v>38</v>
      </c>
    </row>
    <row r="281" spans="1:14">
      <c r="A281">
        <v>280</v>
      </c>
      <c r="B281" t="s">
        <v>2255</v>
      </c>
      <c r="C281" t="s">
        <v>2529</v>
      </c>
      <c r="D281" t="s">
        <v>2572</v>
      </c>
      <c r="E281">
        <v>37</v>
      </c>
      <c r="F281" s="13">
        <f t="shared" si="18"/>
        <v>3.7566340858471797E-2</v>
      </c>
      <c r="G281" s="13">
        <f t="shared" si="19"/>
        <v>9.5752252330445958E-2</v>
      </c>
      <c r="H281" s="31">
        <v>140</v>
      </c>
      <c r="I281" s="33">
        <f t="shared" si="20"/>
        <v>3451</v>
      </c>
      <c r="J281" s="32">
        <v>7280</v>
      </c>
      <c r="K281" s="33">
        <f t="shared" si="21"/>
        <v>179452</v>
      </c>
      <c r="L281">
        <v>23</v>
      </c>
      <c r="M281" t="s">
        <v>51</v>
      </c>
      <c r="N281" t="s">
        <v>38</v>
      </c>
    </row>
    <row r="282" spans="1:14">
      <c r="A282">
        <v>281</v>
      </c>
      <c r="B282" t="s">
        <v>2255</v>
      </c>
      <c r="C282" t="s">
        <v>2529</v>
      </c>
      <c r="D282" t="s">
        <v>2573</v>
      </c>
      <c r="E282">
        <v>38</v>
      </c>
      <c r="F282" s="13">
        <f t="shared" si="18"/>
        <v>3.7566340858471797E-2</v>
      </c>
      <c r="G282" s="13">
        <f t="shared" si="19"/>
        <v>9.5752252330445958E-2</v>
      </c>
      <c r="H282" s="31">
        <v>140</v>
      </c>
      <c r="I282" s="33">
        <f t="shared" si="20"/>
        <v>3451</v>
      </c>
      <c r="J282" s="32">
        <v>7280</v>
      </c>
      <c r="K282" s="33">
        <f t="shared" si="21"/>
        <v>179452</v>
      </c>
      <c r="L282">
        <v>22</v>
      </c>
      <c r="M282" t="s">
        <v>51</v>
      </c>
      <c r="N282" t="s">
        <v>38</v>
      </c>
    </row>
    <row r="283" spans="1:14">
      <c r="A283">
        <v>282</v>
      </c>
      <c r="B283" t="s">
        <v>2255</v>
      </c>
      <c r="C283" t="s">
        <v>2529</v>
      </c>
      <c r="D283" t="s">
        <v>2574</v>
      </c>
      <c r="E283">
        <v>39</v>
      </c>
      <c r="F283" s="13">
        <f t="shared" si="18"/>
        <v>5.3666201226388278E-3</v>
      </c>
      <c r="G283" s="13">
        <f t="shared" si="19"/>
        <v>1.3678893190063707E-2</v>
      </c>
      <c r="H283" s="31">
        <v>20</v>
      </c>
      <c r="I283" s="33">
        <f t="shared" si="20"/>
        <v>493</v>
      </c>
      <c r="J283" s="32">
        <v>1040</v>
      </c>
      <c r="K283" s="33">
        <f t="shared" si="21"/>
        <v>25636</v>
      </c>
      <c r="L283">
        <v>20</v>
      </c>
      <c r="M283" t="s">
        <v>175</v>
      </c>
      <c r="N283" t="s">
        <v>38</v>
      </c>
    </row>
    <row r="284" spans="1:14">
      <c r="A284">
        <v>283</v>
      </c>
      <c r="B284" t="s">
        <v>2255</v>
      </c>
      <c r="C284" t="s">
        <v>2529</v>
      </c>
      <c r="D284" t="s">
        <v>2575</v>
      </c>
      <c r="E284">
        <v>40</v>
      </c>
      <c r="F284" s="13">
        <f t="shared" si="18"/>
        <v>5.3666201226388278E-3</v>
      </c>
      <c r="G284" s="13">
        <f t="shared" si="19"/>
        <v>1.3678893190063707E-2</v>
      </c>
      <c r="H284" s="31">
        <v>20</v>
      </c>
      <c r="I284" s="33">
        <f t="shared" si="20"/>
        <v>493</v>
      </c>
      <c r="J284" s="32">
        <v>1040</v>
      </c>
      <c r="K284" s="33">
        <f t="shared" si="21"/>
        <v>25636</v>
      </c>
      <c r="L284">
        <v>20</v>
      </c>
      <c r="M284" t="s">
        <v>51</v>
      </c>
      <c r="N284" t="s">
        <v>38</v>
      </c>
    </row>
    <row r="285" spans="1:14">
      <c r="A285">
        <v>284</v>
      </c>
      <c r="B285" t="s">
        <v>2255</v>
      </c>
      <c r="C285" t="s">
        <v>2529</v>
      </c>
      <c r="D285" t="s">
        <v>2576</v>
      </c>
      <c r="E285">
        <v>41</v>
      </c>
      <c r="F285" s="13">
        <f t="shared" si="18"/>
        <v>5.3666201226388278E-3</v>
      </c>
      <c r="G285" s="13">
        <f t="shared" si="19"/>
        <v>1.3678893190063707E-2</v>
      </c>
      <c r="H285" s="31">
        <v>20</v>
      </c>
      <c r="I285" s="33">
        <f t="shared" si="20"/>
        <v>493</v>
      </c>
      <c r="J285" s="32">
        <v>1040</v>
      </c>
      <c r="K285" s="33">
        <f t="shared" si="21"/>
        <v>25636</v>
      </c>
      <c r="L285">
        <v>19</v>
      </c>
      <c r="M285" t="s">
        <v>9</v>
      </c>
      <c r="N285" t="s">
        <v>38</v>
      </c>
    </row>
    <row r="286" spans="1:14">
      <c r="A286">
        <v>285</v>
      </c>
      <c r="B286" t="s">
        <v>2255</v>
      </c>
      <c r="C286" t="s">
        <v>2529</v>
      </c>
      <c r="D286" t="s">
        <v>2577</v>
      </c>
      <c r="E286">
        <v>42</v>
      </c>
      <c r="F286" s="13">
        <f t="shared" si="18"/>
        <v>5.3666201226388278E-3</v>
      </c>
      <c r="G286" s="13">
        <f t="shared" si="19"/>
        <v>1.3678893190063707E-2</v>
      </c>
      <c r="H286" s="31">
        <v>20</v>
      </c>
      <c r="I286" s="33">
        <f t="shared" si="20"/>
        <v>493</v>
      </c>
      <c r="J286" s="32">
        <v>1040</v>
      </c>
      <c r="K286" s="33">
        <f t="shared" si="21"/>
        <v>25636</v>
      </c>
      <c r="L286">
        <v>20</v>
      </c>
      <c r="M286" t="s">
        <v>72</v>
      </c>
      <c r="N286" t="s">
        <v>38</v>
      </c>
    </row>
    <row r="287" spans="1:14">
      <c r="A287">
        <v>286</v>
      </c>
      <c r="B287" t="s">
        <v>2255</v>
      </c>
      <c r="C287" t="s">
        <v>2529</v>
      </c>
      <c r="D287" t="s">
        <v>2578</v>
      </c>
      <c r="E287">
        <v>43</v>
      </c>
      <c r="F287" s="13">
        <f t="shared" si="18"/>
        <v>5.3666201226388278E-3</v>
      </c>
      <c r="G287" s="13">
        <f t="shared" si="19"/>
        <v>1.3678893190063707E-2</v>
      </c>
      <c r="H287" s="31">
        <v>20</v>
      </c>
      <c r="I287" s="33">
        <f t="shared" si="20"/>
        <v>493</v>
      </c>
      <c r="J287" s="32">
        <v>1040</v>
      </c>
      <c r="K287" s="33">
        <f t="shared" si="21"/>
        <v>25636</v>
      </c>
      <c r="L287">
        <v>20</v>
      </c>
      <c r="M287" t="s">
        <v>1268</v>
      </c>
      <c r="N287" t="s">
        <v>38</v>
      </c>
    </row>
    <row r="288" spans="1:14">
      <c r="A288">
        <v>287</v>
      </c>
      <c r="B288" t="s">
        <v>2255</v>
      </c>
      <c r="C288" t="s">
        <v>2529</v>
      </c>
      <c r="D288" t="s">
        <v>2579</v>
      </c>
      <c r="E288">
        <v>44</v>
      </c>
      <c r="F288" s="13">
        <f t="shared" si="18"/>
        <v>5.3666201226388278E-3</v>
      </c>
      <c r="G288" s="13">
        <f t="shared" si="19"/>
        <v>1.3678893190063707E-2</v>
      </c>
      <c r="H288" s="31">
        <v>20</v>
      </c>
      <c r="I288" s="33">
        <f t="shared" si="20"/>
        <v>493</v>
      </c>
      <c r="J288" s="32">
        <v>1040</v>
      </c>
      <c r="K288" s="33">
        <f t="shared" si="21"/>
        <v>25636</v>
      </c>
      <c r="L288">
        <v>18</v>
      </c>
      <c r="M288" t="s">
        <v>14</v>
      </c>
      <c r="N288" t="s">
        <v>38</v>
      </c>
    </row>
    <row r="289" spans="1:14">
      <c r="A289">
        <v>288</v>
      </c>
      <c r="B289" t="s">
        <v>2255</v>
      </c>
      <c r="C289" t="s">
        <v>2529</v>
      </c>
      <c r="D289" t="s">
        <v>2580</v>
      </c>
      <c r="E289">
        <v>45</v>
      </c>
      <c r="F289" s="13">
        <f t="shared" si="18"/>
        <v>5.3666201226388278E-3</v>
      </c>
      <c r="G289" s="13">
        <f t="shared" si="19"/>
        <v>1.3678893190063707E-2</v>
      </c>
      <c r="H289" s="31">
        <v>20</v>
      </c>
      <c r="I289" s="33">
        <f t="shared" si="20"/>
        <v>493</v>
      </c>
      <c r="J289" s="32">
        <v>1040</v>
      </c>
      <c r="K289" s="33">
        <f t="shared" si="21"/>
        <v>25636</v>
      </c>
      <c r="L289">
        <v>16</v>
      </c>
      <c r="M289" t="s">
        <v>179</v>
      </c>
      <c r="N289" t="s">
        <v>38</v>
      </c>
    </row>
    <row r="290" spans="1:14">
      <c r="A290">
        <v>289</v>
      </c>
      <c r="B290" t="s">
        <v>2255</v>
      </c>
      <c r="C290" t="s">
        <v>2529</v>
      </c>
      <c r="D290" t="s">
        <v>2581</v>
      </c>
      <c r="E290">
        <v>46</v>
      </c>
      <c r="F290" s="13">
        <f t="shared" si="18"/>
        <v>5.3666201226388278E-3</v>
      </c>
      <c r="G290" s="13">
        <f t="shared" si="19"/>
        <v>1.3678893190063707E-2</v>
      </c>
      <c r="H290" s="31">
        <v>20</v>
      </c>
      <c r="I290" s="33">
        <f t="shared" si="20"/>
        <v>493</v>
      </c>
      <c r="J290" s="32">
        <v>1040</v>
      </c>
      <c r="K290" s="33">
        <f t="shared" si="21"/>
        <v>25636</v>
      </c>
      <c r="L290">
        <v>20</v>
      </c>
      <c r="M290" t="s">
        <v>227</v>
      </c>
      <c r="N290" t="s">
        <v>38</v>
      </c>
    </row>
    <row r="291" spans="1:14">
      <c r="A291">
        <v>290</v>
      </c>
      <c r="B291" t="s">
        <v>2255</v>
      </c>
      <c r="C291" t="s">
        <v>2529</v>
      </c>
      <c r="D291" t="s">
        <v>2582</v>
      </c>
      <c r="E291">
        <v>47</v>
      </c>
      <c r="F291" s="13">
        <f t="shared" si="18"/>
        <v>5.3666201226388278E-3</v>
      </c>
      <c r="G291" s="13">
        <f t="shared" si="19"/>
        <v>1.3678893190063707E-2</v>
      </c>
      <c r="H291" s="31">
        <v>20</v>
      </c>
      <c r="I291" s="33">
        <f t="shared" si="20"/>
        <v>493</v>
      </c>
      <c r="J291" s="32">
        <v>1040</v>
      </c>
      <c r="K291" s="33">
        <f t="shared" si="21"/>
        <v>25636</v>
      </c>
      <c r="L291">
        <v>20</v>
      </c>
      <c r="M291" t="s">
        <v>30</v>
      </c>
      <c r="N291" t="s">
        <v>38</v>
      </c>
    </row>
    <row r="292" spans="1:14">
      <c r="A292">
        <v>291</v>
      </c>
      <c r="B292" t="s">
        <v>2255</v>
      </c>
      <c r="C292" t="s">
        <v>2529</v>
      </c>
      <c r="D292" t="s">
        <v>2583</v>
      </c>
      <c r="E292">
        <v>48</v>
      </c>
      <c r="F292" s="13">
        <f t="shared" si="18"/>
        <v>5.3666201226388278E-3</v>
      </c>
      <c r="G292" s="13">
        <f t="shared" si="19"/>
        <v>1.3678893190063707E-2</v>
      </c>
      <c r="H292" s="31">
        <v>20</v>
      </c>
      <c r="I292" s="33">
        <f t="shared" si="20"/>
        <v>493</v>
      </c>
      <c r="J292" s="32">
        <v>1040</v>
      </c>
      <c r="K292" s="33">
        <f t="shared" si="21"/>
        <v>25636</v>
      </c>
      <c r="L292">
        <v>20</v>
      </c>
      <c r="M292" t="s">
        <v>99</v>
      </c>
      <c r="N292" t="s">
        <v>38</v>
      </c>
    </row>
    <row r="293" spans="1:14">
      <c r="A293">
        <v>292</v>
      </c>
      <c r="B293" t="s">
        <v>2255</v>
      </c>
      <c r="C293" t="s">
        <v>2529</v>
      </c>
      <c r="D293" t="s">
        <v>2584</v>
      </c>
      <c r="E293">
        <v>49</v>
      </c>
      <c r="F293" s="13">
        <f t="shared" si="18"/>
        <v>5.3666201226388278E-3</v>
      </c>
      <c r="G293" s="13">
        <f t="shared" si="19"/>
        <v>1.3678893190063707E-2</v>
      </c>
      <c r="H293" s="31">
        <v>20</v>
      </c>
      <c r="I293" s="33">
        <f t="shared" si="20"/>
        <v>493</v>
      </c>
      <c r="J293" s="32">
        <v>1040</v>
      </c>
      <c r="K293" s="33">
        <f t="shared" si="21"/>
        <v>25636</v>
      </c>
      <c r="L293">
        <v>20</v>
      </c>
      <c r="M293" t="s">
        <v>14</v>
      </c>
      <c r="N293" t="s">
        <v>38</v>
      </c>
    </row>
    <row r="294" spans="1:14">
      <c r="A294">
        <v>293</v>
      </c>
      <c r="B294" t="s">
        <v>2255</v>
      </c>
      <c r="C294" t="s">
        <v>2529</v>
      </c>
      <c r="D294" t="s">
        <v>2585</v>
      </c>
      <c r="E294">
        <v>50</v>
      </c>
      <c r="F294" s="13">
        <f t="shared" si="18"/>
        <v>5.3666201226388278E-3</v>
      </c>
      <c r="G294" s="13">
        <f t="shared" si="19"/>
        <v>1.3678893190063707E-2</v>
      </c>
      <c r="H294" s="31">
        <v>20</v>
      </c>
      <c r="I294" s="33">
        <f t="shared" si="20"/>
        <v>493</v>
      </c>
      <c r="J294" s="32">
        <v>1040</v>
      </c>
      <c r="K294" s="33">
        <f t="shared" si="21"/>
        <v>25636</v>
      </c>
      <c r="L294">
        <v>20</v>
      </c>
      <c r="M294" t="s">
        <v>2586</v>
      </c>
      <c r="N294" t="s">
        <v>38</v>
      </c>
    </row>
    <row r="295" spans="1:14">
      <c r="A295">
        <v>294</v>
      </c>
      <c r="B295" t="s">
        <v>2255</v>
      </c>
      <c r="C295" t="s">
        <v>2529</v>
      </c>
      <c r="D295" t="s">
        <v>2587</v>
      </c>
      <c r="E295">
        <v>51</v>
      </c>
      <c r="F295" s="13">
        <f t="shared" si="18"/>
        <v>5.3666201226388278E-3</v>
      </c>
      <c r="G295" s="13">
        <f t="shared" si="19"/>
        <v>1.3678893190063707E-2</v>
      </c>
      <c r="H295" s="31">
        <v>20</v>
      </c>
      <c r="I295" s="33">
        <f t="shared" si="20"/>
        <v>493</v>
      </c>
      <c r="J295" s="32">
        <v>1040</v>
      </c>
      <c r="K295" s="33">
        <f t="shared" si="21"/>
        <v>25636</v>
      </c>
      <c r="L295">
        <v>20</v>
      </c>
      <c r="M295" t="s">
        <v>51</v>
      </c>
      <c r="N295" t="s">
        <v>38</v>
      </c>
    </row>
    <row r="296" spans="1:14">
      <c r="A296">
        <v>295</v>
      </c>
      <c r="B296" t="s">
        <v>2255</v>
      </c>
      <c r="C296" t="s">
        <v>2529</v>
      </c>
      <c r="D296" t="s">
        <v>2588</v>
      </c>
      <c r="E296">
        <v>52</v>
      </c>
      <c r="F296" s="13">
        <f t="shared" si="18"/>
        <v>5.3666201226388278E-3</v>
      </c>
      <c r="G296" s="13">
        <f t="shared" si="19"/>
        <v>1.3678893190063707E-2</v>
      </c>
      <c r="H296" s="31">
        <v>20</v>
      </c>
      <c r="I296" s="33">
        <f t="shared" si="20"/>
        <v>493</v>
      </c>
      <c r="J296" s="32">
        <v>1040</v>
      </c>
      <c r="K296" s="33">
        <f t="shared" si="21"/>
        <v>25636</v>
      </c>
      <c r="L296">
        <v>19</v>
      </c>
      <c r="M296" t="s">
        <v>14</v>
      </c>
      <c r="N296" t="s">
        <v>38</v>
      </c>
    </row>
    <row r="297" spans="1:14">
      <c r="A297">
        <v>296</v>
      </c>
      <c r="B297" t="s">
        <v>2255</v>
      </c>
      <c r="C297" t="s">
        <v>2529</v>
      </c>
      <c r="D297" t="s">
        <v>2589</v>
      </c>
      <c r="E297">
        <v>53</v>
      </c>
      <c r="F297" s="13">
        <f t="shared" si="18"/>
        <v>5.3666201226388278E-3</v>
      </c>
      <c r="G297" s="13">
        <f t="shared" si="19"/>
        <v>1.3678893190063707E-2</v>
      </c>
      <c r="H297" s="31">
        <v>20</v>
      </c>
      <c r="I297" s="33">
        <f t="shared" si="20"/>
        <v>493</v>
      </c>
      <c r="J297" s="32">
        <v>1040</v>
      </c>
      <c r="K297" s="33">
        <f t="shared" si="21"/>
        <v>25636</v>
      </c>
      <c r="L297">
        <v>18</v>
      </c>
      <c r="M297" t="s">
        <v>21</v>
      </c>
      <c r="N297" t="s">
        <v>38</v>
      </c>
    </row>
    <row r="298" spans="1:14">
      <c r="A298">
        <v>297</v>
      </c>
      <c r="B298" t="s">
        <v>2255</v>
      </c>
      <c r="C298" t="s">
        <v>2529</v>
      </c>
      <c r="D298" t="s">
        <v>2590</v>
      </c>
      <c r="E298">
        <v>54</v>
      </c>
      <c r="F298" s="13">
        <f t="shared" si="18"/>
        <v>5.3666201226388278E-3</v>
      </c>
      <c r="G298" s="13">
        <f t="shared" si="19"/>
        <v>1.3678893190063707E-2</v>
      </c>
      <c r="H298" s="31">
        <v>20</v>
      </c>
      <c r="I298" s="33">
        <f t="shared" si="20"/>
        <v>493</v>
      </c>
      <c r="J298" s="32">
        <v>1040</v>
      </c>
      <c r="K298" s="33">
        <f t="shared" si="21"/>
        <v>25636</v>
      </c>
      <c r="L298">
        <v>18</v>
      </c>
      <c r="M298" t="s">
        <v>1393</v>
      </c>
      <c r="N298" t="s">
        <v>38</v>
      </c>
    </row>
    <row r="299" spans="1:14">
      <c r="A299">
        <v>298</v>
      </c>
      <c r="B299" t="s">
        <v>2255</v>
      </c>
      <c r="C299" t="s">
        <v>2529</v>
      </c>
      <c r="D299" t="s">
        <v>2591</v>
      </c>
      <c r="E299">
        <v>55</v>
      </c>
      <c r="F299" s="13">
        <f t="shared" si="18"/>
        <v>5.3666201226388278E-3</v>
      </c>
      <c r="G299" s="13">
        <f t="shared" si="19"/>
        <v>1.3678893190063707E-2</v>
      </c>
      <c r="H299" s="31">
        <v>20</v>
      </c>
      <c r="I299" s="33">
        <f t="shared" si="20"/>
        <v>493</v>
      </c>
      <c r="J299" s="32">
        <v>1040</v>
      </c>
      <c r="K299" s="33">
        <f t="shared" si="21"/>
        <v>25636</v>
      </c>
      <c r="L299">
        <v>18</v>
      </c>
      <c r="M299" t="s">
        <v>51</v>
      </c>
      <c r="N299" t="s">
        <v>38</v>
      </c>
    </row>
    <row r="300" spans="1:14">
      <c r="A300">
        <v>299</v>
      </c>
      <c r="B300" t="s">
        <v>2255</v>
      </c>
      <c r="C300" t="s">
        <v>2529</v>
      </c>
      <c r="D300" t="s">
        <v>2592</v>
      </c>
      <c r="E300">
        <v>56</v>
      </c>
      <c r="F300" s="13">
        <f t="shared" si="18"/>
        <v>5.3666201226388278E-3</v>
      </c>
      <c r="G300" s="13">
        <f t="shared" si="19"/>
        <v>1.3678893190063707E-2</v>
      </c>
      <c r="H300" s="31">
        <v>20</v>
      </c>
      <c r="I300" s="33">
        <f t="shared" si="20"/>
        <v>493</v>
      </c>
      <c r="J300" s="32">
        <v>1040</v>
      </c>
      <c r="K300" s="33">
        <f t="shared" si="21"/>
        <v>25636</v>
      </c>
      <c r="L300">
        <v>19</v>
      </c>
      <c r="M300" t="s">
        <v>196</v>
      </c>
      <c r="N300" t="s">
        <v>38</v>
      </c>
    </row>
    <row r="301" spans="1:14">
      <c r="A301">
        <v>300</v>
      </c>
      <c r="B301" t="s">
        <v>2255</v>
      </c>
      <c r="C301" t="s">
        <v>2529</v>
      </c>
      <c r="D301" t="s">
        <v>2593</v>
      </c>
      <c r="E301">
        <v>57</v>
      </c>
      <c r="F301" s="13">
        <f t="shared" si="18"/>
        <v>5.3666201226388278E-3</v>
      </c>
      <c r="G301" s="13">
        <f t="shared" si="19"/>
        <v>1.3678893190063707E-2</v>
      </c>
      <c r="H301" s="31">
        <v>20</v>
      </c>
      <c r="I301" s="33">
        <f t="shared" si="20"/>
        <v>493</v>
      </c>
      <c r="J301" s="32">
        <v>1040</v>
      </c>
      <c r="K301" s="33">
        <f t="shared" si="21"/>
        <v>25636</v>
      </c>
      <c r="L301">
        <v>17</v>
      </c>
      <c r="M301" t="s">
        <v>51</v>
      </c>
      <c r="N301" t="s">
        <v>38</v>
      </c>
    </row>
    <row r="302" spans="1:14">
      <c r="A302">
        <v>301</v>
      </c>
      <c r="B302" t="s">
        <v>2255</v>
      </c>
      <c r="C302" t="s">
        <v>2529</v>
      </c>
      <c r="D302" t="s">
        <v>2594</v>
      </c>
      <c r="E302">
        <v>58</v>
      </c>
      <c r="F302" s="13">
        <f t="shared" si="18"/>
        <v>5.3666201226388278E-3</v>
      </c>
      <c r="G302" s="13">
        <f t="shared" si="19"/>
        <v>1.3678893190063707E-2</v>
      </c>
      <c r="H302" s="31">
        <v>20</v>
      </c>
      <c r="I302" s="33">
        <f t="shared" si="20"/>
        <v>493</v>
      </c>
      <c r="J302" s="32">
        <v>1040</v>
      </c>
      <c r="K302" s="33">
        <f t="shared" si="21"/>
        <v>25636</v>
      </c>
      <c r="L302">
        <v>18</v>
      </c>
      <c r="M302" t="s">
        <v>2586</v>
      </c>
      <c r="N302" t="s">
        <v>38</v>
      </c>
    </row>
    <row r="303" spans="1:14">
      <c r="A303">
        <v>302</v>
      </c>
      <c r="B303" t="s">
        <v>2255</v>
      </c>
      <c r="C303" t="s">
        <v>2529</v>
      </c>
      <c r="D303" t="s">
        <v>2595</v>
      </c>
      <c r="E303">
        <v>59</v>
      </c>
      <c r="F303" s="13">
        <f t="shared" si="18"/>
        <v>5.3666201226388278E-3</v>
      </c>
      <c r="G303" s="13">
        <f t="shared" si="19"/>
        <v>1.3678893190063707E-2</v>
      </c>
      <c r="H303" s="31">
        <v>20</v>
      </c>
      <c r="I303" s="33">
        <f t="shared" si="20"/>
        <v>493</v>
      </c>
      <c r="J303" s="32">
        <v>1040</v>
      </c>
      <c r="K303" s="33">
        <f t="shared" si="21"/>
        <v>25636</v>
      </c>
      <c r="L303">
        <v>20</v>
      </c>
      <c r="M303" t="s">
        <v>165</v>
      </c>
      <c r="N303" t="s">
        <v>38</v>
      </c>
    </row>
    <row r="304" spans="1:14">
      <c r="A304">
        <v>303</v>
      </c>
      <c r="B304" t="s">
        <v>2255</v>
      </c>
      <c r="C304" t="s">
        <v>2529</v>
      </c>
      <c r="D304" t="s">
        <v>2596</v>
      </c>
      <c r="E304">
        <v>60</v>
      </c>
      <c r="F304" s="13">
        <f t="shared" si="18"/>
        <v>5.3666201226388278E-3</v>
      </c>
      <c r="G304" s="13">
        <f t="shared" si="19"/>
        <v>1.3678893190063707E-2</v>
      </c>
      <c r="H304" s="31">
        <v>20</v>
      </c>
      <c r="I304" s="33">
        <f t="shared" si="20"/>
        <v>493</v>
      </c>
      <c r="J304" s="32">
        <v>1040</v>
      </c>
      <c r="K304" s="33">
        <f t="shared" si="21"/>
        <v>25636</v>
      </c>
      <c r="L304">
        <v>19</v>
      </c>
      <c r="M304" t="s">
        <v>1268</v>
      </c>
      <c r="N304" t="s">
        <v>38</v>
      </c>
    </row>
    <row r="305" spans="1:14">
      <c r="A305">
        <v>304</v>
      </c>
      <c r="B305" t="s">
        <v>2255</v>
      </c>
      <c r="C305" t="s">
        <v>2529</v>
      </c>
      <c r="D305" t="s">
        <v>2597</v>
      </c>
      <c r="E305">
        <v>61</v>
      </c>
      <c r="F305" s="13">
        <f t="shared" si="18"/>
        <v>5.3666201226388278E-3</v>
      </c>
      <c r="G305" s="13">
        <f t="shared" si="19"/>
        <v>1.3678893190063707E-2</v>
      </c>
      <c r="H305" s="31">
        <v>20</v>
      </c>
      <c r="I305" s="33">
        <f t="shared" si="20"/>
        <v>493</v>
      </c>
      <c r="J305" s="32">
        <v>1040</v>
      </c>
      <c r="K305" s="33">
        <f t="shared" si="21"/>
        <v>25636</v>
      </c>
      <c r="L305">
        <v>19</v>
      </c>
      <c r="M305" t="s">
        <v>9</v>
      </c>
      <c r="N305" t="s">
        <v>38</v>
      </c>
    </row>
    <row r="306" spans="1:14">
      <c r="A306">
        <v>305</v>
      </c>
      <c r="B306" t="s">
        <v>2255</v>
      </c>
      <c r="C306" t="s">
        <v>2529</v>
      </c>
      <c r="D306" t="s">
        <v>2598</v>
      </c>
      <c r="E306">
        <v>62</v>
      </c>
      <c r="F306" s="13">
        <f t="shared" si="18"/>
        <v>5.3666201226388278E-3</v>
      </c>
      <c r="G306" s="13">
        <f t="shared" si="19"/>
        <v>1.3678893190063707E-2</v>
      </c>
      <c r="H306" s="31">
        <v>20</v>
      </c>
      <c r="I306" s="33">
        <f t="shared" si="20"/>
        <v>493</v>
      </c>
      <c r="J306" s="32">
        <v>1040</v>
      </c>
      <c r="K306" s="33">
        <f t="shared" si="21"/>
        <v>25636</v>
      </c>
      <c r="L306">
        <v>18</v>
      </c>
      <c r="M306" t="s">
        <v>14</v>
      </c>
      <c r="N306" t="s">
        <v>38</v>
      </c>
    </row>
    <row r="307" spans="1:14">
      <c r="A307">
        <v>306</v>
      </c>
      <c r="B307" t="s">
        <v>2255</v>
      </c>
      <c r="C307" t="s">
        <v>2529</v>
      </c>
      <c r="D307" t="s">
        <v>2599</v>
      </c>
      <c r="E307">
        <v>63</v>
      </c>
      <c r="F307" s="13">
        <f t="shared" si="18"/>
        <v>5.3666201226388278E-3</v>
      </c>
      <c r="G307" s="13">
        <f t="shared" si="19"/>
        <v>1.3678893190063707E-2</v>
      </c>
      <c r="H307" s="31">
        <v>20</v>
      </c>
      <c r="I307" s="33">
        <f t="shared" si="20"/>
        <v>493</v>
      </c>
      <c r="J307" s="32">
        <v>1040</v>
      </c>
      <c r="K307" s="33">
        <f t="shared" si="21"/>
        <v>25636</v>
      </c>
      <c r="L307">
        <v>18</v>
      </c>
      <c r="M307" t="s">
        <v>175</v>
      </c>
      <c r="N307" t="s">
        <v>38</v>
      </c>
    </row>
    <row r="308" spans="1:14">
      <c r="A308">
        <v>307</v>
      </c>
      <c r="B308" t="s">
        <v>2255</v>
      </c>
      <c r="C308" t="s">
        <v>2529</v>
      </c>
      <c r="D308" t="s">
        <v>2600</v>
      </c>
      <c r="E308">
        <v>64</v>
      </c>
      <c r="F308" s="13">
        <f t="shared" si="18"/>
        <v>5.3666201226388278E-3</v>
      </c>
      <c r="G308" s="13">
        <f t="shared" si="19"/>
        <v>1.3678893190063707E-2</v>
      </c>
      <c r="H308" s="31">
        <v>20</v>
      </c>
      <c r="I308" s="33">
        <f t="shared" si="20"/>
        <v>493</v>
      </c>
      <c r="J308" s="32">
        <v>1040</v>
      </c>
      <c r="K308" s="33">
        <f t="shared" si="21"/>
        <v>25636</v>
      </c>
      <c r="L308">
        <v>18</v>
      </c>
      <c r="M308" t="s">
        <v>196</v>
      </c>
      <c r="N308" t="s">
        <v>38</v>
      </c>
    </row>
    <row r="309" spans="1:14">
      <c r="A309">
        <v>308</v>
      </c>
      <c r="B309" t="s">
        <v>2255</v>
      </c>
      <c r="C309" t="s">
        <v>2529</v>
      </c>
      <c r="D309" t="s">
        <v>2601</v>
      </c>
      <c r="E309">
        <v>65</v>
      </c>
      <c r="F309" s="13">
        <f t="shared" si="18"/>
        <v>5.3666201226388278E-3</v>
      </c>
      <c r="G309" s="13">
        <f t="shared" si="19"/>
        <v>1.3678893190063707E-2</v>
      </c>
      <c r="H309" s="31">
        <v>20</v>
      </c>
      <c r="I309" s="33">
        <f t="shared" si="20"/>
        <v>493</v>
      </c>
      <c r="J309" s="32">
        <v>1040</v>
      </c>
      <c r="K309" s="33">
        <f t="shared" si="21"/>
        <v>25636</v>
      </c>
      <c r="L309">
        <v>17</v>
      </c>
      <c r="M309" t="s">
        <v>40</v>
      </c>
      <c r="N309" t="s">
        <v>38</v>
      </c>
    </row>
    <row r="310" spans="1:14">
      <c r="A310">
        <v>309</v>
      </c>
      <c r="B310" t="s">
        <v>2255</v>
      </c>
      <c r="C310" t="s">
        <v>2529</v>
      </c>
      <c r="D310" t="s">
        <v>2602</v>
      </c>
      <c r="E310">
        <v>66</v>
      </c>
      <c r="F310" s="13">
        <f t="shared" si="18"/>
        <v>5.3666201226388278E-3</v>
      </c>
      <c r="G310" s="13">
        <f t="shared" si="19"/>
        <v>1.3678893190063707E-2</v>
      </c>
      <c r="H310" s="31">
        <v>20</v>
      </c>
      <c r="I310" s="33">
        <f t="shared" si="20"/>
        <v>493</v>
      </c>
      <c r="J310" s="32">
        <v>1040</v>
      </c>
      <c r="K310" s="33">
        <f t="shared" si="21"/>
        <v>25636</v>
      </c>
      <c r="L310">
        <v>20</v>
      </c>
      <c r="M310" t="s">
        <v>9</v>
      </c>
      <c r="N310" t="s">
        <v>38</v>
      </c>
    </row>
    <row r="311" spans="1:14">
      <c r="A311">
        <v>310</v>
      </c>
      <c r="B311" t="s">
        <v>2255</v>
      </c>
      <c r="C311" t="s">
        <v>2529</v>
      </c>
      <c r="D311" t="s">
        <v>2603</v>
      </c>
      <c r="E311">
        <v>67</v>
      </c>
      <c r="F311" s="13">
        <f t="shared" si="18"/>
        <v>5.3666201226388278E-3</v>
      </c>
      <c r="G311" s="13">
        <f t="shared" si="19"/>
        <v>1.3678893190063707E-2</v>
      </c>
      <c r="H311" s="31">
        <v>20</v>
      </c>
      <c r="I311" s="33">
        <f t="shared" si="20"/>
        <v>493</v>
      </c>
      <c r="J311" s="32">
        <v>1040</v>
      </c>
      <c r="K311" s="33">
        <f t="shared" si="21"/>
        <v>25636</v>
      </c>
      <c r="L311">
        <v>20</v>
      </c>
      <c r="M311" t="s">
        <v>179</v>
      </c>
      <c r="N311" t="s">
        <v>38</v>
      </c>
    </row>
    <row r="312" spans="1:14">
      <c r="A312">
        <v>311</v>
      </c>
      <c r="B312" t="s">
        <v>2255</v>
      </c>
      <c r="C312" t="s">
        <v>2529</v>
      </c>
      <c r="D312" t="s">
        <v>2604</v>
      </c>
      <c r="E312">
        <v>68</v>
      </c>
      <c r="F312" s="13">
        <f t="shared" si="18"/>
        <v>5.3666201226388278E-3</v>
      </c>
      <c r="G312" s="13">
        <f t="shared" si="19"/>
        <v>1.3678893190063707E-2</v>
      </c>
      <c r="H312" s="31">
        <v>20</v>
      </c>
      <c r="I312" s="33">
        <f t="shared" si="20"/>
        <v>493</v>
      </c>
      <c r="J312" s="32">
        <v>1040</v>
      </c>
      <c r="K312" s="33">
        <f t="shared" si="21"/>
        <v>25636</v>
      </c>
      <c r="L312">
        <v>19</v>
      </c>
      <c r="M312" t="s">
        <v>26</v>
      </c>
      <c r="N312" t="s">
        <v>38</v>
      </c>
    </row>
    <row r="313" spans="1:14">
      <c r="A313">
        <v>312</v>
      </c>
      <c r="B313" t="s">
        <v>2255</v>
      </c>
      <c r="C313" t="s">
        <v>2529</v>
      </c>
      <c r="D313" t="s">
        <v>2605</v>
      </c>
      <c r="E313">
        <v>69</v>
      </c>
      <c r="F313" s="13">
        <f t="shared" si="18"/>
        <v>5.3666201226388278E-3</v>
      </c>
      <c r="G313" s="13">
        <f t="shared" si="19"/>
        <v>1.3678893190063707E-2</v>
      </c>
      <c r="H313" s="31">
        <v>20</v>
      </c>
      <c r="I313" s="33">
        <f t="shared" si="20"/>
        <v>493</v>
      </c>
      <c r="J313" s="32">
        <v>1040</v>
      </c>
      <c r="K313" s="33">
        <f t="shared" si="21"/>
        <v>25636</v>
      </c>
      <c r="L313">
        <v>20</v>
      </c>
      <c r="M313" t="s">
        <v>19</v>
      </c>
      <c r="N313" t="s">
        <v>38</v>
      </c>
    </row>
    <row r="314" spans="1:14">
      <c r="A314">
        <v>313</v>
      </c>
      <c r="B314" t="s">
        <v>2255</v>
      </c>
      <c r="C314" t="s">
        <v>2529</v>
      </c>
      <c r="D314" t="s">
        <v>2606</v>
      </c>
      <c r="E314">
        <v>70</v>
      </c>
      <c r="F314" s="13">
        <f t="shared" si="18"/>
        <v>5.3666201226388278E-3</v>
      </c>
      <c r="G314" s="13">
        <f t="shared" si="19"/>
        <v>1.3678893190063707E-2</v>
      </c>
      <c r="H314" s="31">
        <v>20</v>
      </c>
      <c r="I314" s="33">
        <f t="shared" si="20"/>
        <v>493</v>
      </c>
      <c r="J314" s="32">
        <v>1040</v>
      </c>
      <c r="K314" s="33">
        <f t="shared" si="21"/>
        <v>25636</v>
      </c>
      <c r="L314">
        <v>18</v>
      </c>
      <c r="M314" t="s">
        <v>131</v>
      </c>
      <c r="N314" t="s">
        <v>38</v>
      </c>
    </row>
    <row r="315" spans="1:14">
      <c r="A315">
        <v>314</v>
      </c>
      <c r="B315" t="s">
        <v>2255</v>
      </c>
      <c r="C315" t="s">
        <v>2529</v>
      </c>
      <c r="D315" t="s">
        <v>2607</v>
      </c>
      <c r="E315">
        <v>71</v>
      </c>
      <c r="F315" s="13">
        <f t="shared" si="18"/>
        <v>5.3666201226388278E-3</v>
      </c>
      <c r="G315" s="13">
        <f t="shared" si="19"/>
        <v>1.3678893190063707E-2</v>
      </c>
      <c r="H315" s="31">
        <v>20</v>
      </c>
      <c r="I315" s="33">
        <f t="shared" si="20"/>
        <v>493</v>
      </c>
      <c r="J315" s="32">
        <v>1040</v>
      </c>
      <c r="K315" s="33">
        <f t="shared" si="21"/>
        <v>25636</v>
      </c>
      <c r="L315">
        <v>18</v>
      </c>
      <c r="M315" t="s">
        <v>227</v>
      </c>
      <c r="N315" t="s">
        <v>38</v>
      </c>
    </row>
    <row r="316" spans="1:14">
      <c r="A316">
        <v>315</v>
      </c>
      <c r="B316" t="s">
        <v>2255</v>
      </c>
      <c r="C316" t="s">
        <v>2529</v>
      </c>
      <c r="D316" t="s">
        <v>2608</v>
      </c>
      <c r="E316">
        <v>72</v>
      </c>
      <c r="F316" s="13">
        <f t="shared" si="18"/>
        <v>5.3666201226388278E-3</v>
      </c>
      <c r="G316" s="13">
        <f t="shared" si="19"/>
        <v>1.3678893190063707E-2</v>
      </c>
      <c r="H316" s="31">
        <v>20</v>
      </c>
      <c r="I316" s="33">
        <f t="shared" si="20"/>
        <v>493</v>
      </c>
      <c r="J316" s="32">
        <v>1040</v>
      </c>
      <c r="K316" s="33">
        <f t="shared" si="21"/>
        <v>25636</v>
      </c>
      <c r="L316">
        <v>17</v>
      </c>
      <c r="M316" t="s">
        <v>56</v>
      </c>
      <c r="N316" t="s">
        <v>38</v>
      </c>
    </row>
    <row r="317" spans="1:14">
      <c r="A317">
        <v>316</v>
      </c>
      <c r="B317" t="s">
        <v>2255</v>
      </c>
      <c r="C317" t="s">
        <v>2529</v>
      </c>
      <c r="D317" t="s">
        <v>2609</v>
      </c>
      <c r="E317">
        <v>73</v>
      </c>
      <c r="F317" s="13">
        <f t="shared" si="18"/>
        <v>5.3666201226388278E-3</v>
      </c>
      <c r="G317" s="13">
        <f t="shared" si="19"/>
        <v>1.3678893190063707E-2</v>
      </c>
      <c r="H317" s="31">
        <v>20</v>
      </c>
      <c r="I317" s="33">
        <f t="shared" si="20"/>
        <v>493</v>
      </c>
      <c r="J317" s="32">
        <v>1040</v>
      </c>
      <c r="K317" s="33">
        <f t="shared" si="21"/>
        <v>25636</v>
      </c>
      <c r="L317">
        <v>18</v>
      </c>
      <c r="M317" t="s">
        <v>9</v>
      </c>
      <c r="N317" t="s">
        <v>38</v>
      </c>
    </row>
    <row r="318" spans="1:14">
      <c r="A318">
        <v>317</v>
      </c>
      <c r="B318" t="s">
        <v>2255</v>
      </c>
      <c r="C318" t="s">
        <v>2529</v>
      </c>
      <c r="D318" t="s">
        <v>2610</v>
      </c>
      <c r="E318">
        <v>74</v>
      </c>
      <c r="F318" s="13">
        <f t="shared" si="18"/>
        <v>5.3666201226388278E-3</v>
      </c>
      <c r="G318" s="13">
        <f t="shared" si="19"/>
        <v>1.3678893190063707E-2</v>
      </c>
      <c r="H318" s="31">
        <v>20</v>
      </c>
      <c r="I318" s="33">
        <f t="shared" si="20"/>
        <v>493</v>
      </c>
      <c r="J318" s="32">
        <v>1040</v>
      </c>
      <c r="K318" s="33">
        <f t="shared" si="21"/>
        <v>25636</v>
      </c>
      <c r="L318">
        <v>17</v>
      </c>
      <c r="M318" t="s">
        <v>196</v>
      </c>
      <c r="N318" t="s">
        <v>38</v>
      </c>
    </row>
    <row r="319" spans="1:14">
      <c r="A319">
        <v>318</v>
      </c>
      <c r="B319" t="s">
        <v>2255</v>
      </c>
      <c r="C319" t="s">
        <v>2529</v>
      </c>
      <c r="D319" t="s">
        <v>2611</v>
      </c>
      <c r="E319">
        <v>75</v>
      </c>
      <c r="F319" s="13">
        <f t="shared" si="18"/>
        <v>5.3666201226388278E-3</v>
      </c>
      <c r="G319" s="13">
        <f t="shared" si="19"/>
        <v>1.3678893190063707E-2</v>
      </c>
      <c r="H319" s="31">
        <v>20</v>
      </c>
      <c r="I319" s="33">
        <f t="shared" si="20"/>
        <v>493</v>
      </c>
      <c r="J319" s="32">
        <v>1040</v>
      </c>
      <c r="K319" s="33">
        <f t="shared" si="21"/>
        <v>25636</v>
      </c>
      <c r="L319">
        <v>17</v>
      </c>
      <c r="M319" t="s">
        <v>2612</v>
      </c>
      <c r="N319" t="s">
        <v>38</v>
      </c>
    </row>
    <row r="320" spans="1:14">
      <c r="A320">
        <v>319</v>
      </c>
      <c r="B320" t="s">
        <v>2255</v>
      </c>
      <c r="C320" t="s">
        <v>2529</v>
      </c>
      <c r="D320" t="s">
        <v>2613</v>
      </c>
      <c r="E320">
        <v>76</v>
      </c>
      <c r="F320" s="13">
        <f t="shared" si="18"/>
        <v>5.3666201226388278E-3</v>
      </c>
      <c r="G320" s="13">
        <f t="shared" si="19"/>
        <v>1.3678893190063707E-2</v>
      </c>
      <c r="H320" s="31">
        <v>20</v>
      </c>
      <c r="I320" s="33">
        <f t="shared" si="20"/>
        <v>493</v>
      </c>
      <c r="J320" s="32">
        <v>1040</v>
      </c>
      <c r="K320" s="33">
        <f t="shared" si="21"/>
        <v>25636</v>
      </c>
      <c r="L320">
        <v>16</v>
      </c>
      <c r="M320" t="s">
        <v>9</v>
      </c>
      <c r="N320" t="s">
        <v>38</v>
      </c>
    </row>
    <row r="321" spans="1:14">
      <c r="A321">
        <v>320</v>
      </c>
      <c r="B321" t="s">
        <v>2255</v>
      </c>
      <c r="C321" t="s">
        <v>2529</v>
      </c>
      <c r="D321" t="s">
        <v>2614</v>
      </c>
      <c r="E321">
        <v>77</v>
      </c>
      <c r="F321" s="13">
        <f t="shared" si="18"/>
        <v>5.3666201226388278E-3</v>
      </c>
      <c r="G321" s="13">
        <f t="shared" si="19"/>
        <v>1.3678893190063707E-2</v>
      </c>
      <c r="H321" s="31">
        <v>20</v>
      </c>
      <c r="I321" s="33">
        <f t="shared" si="20"/>
        <v>493</v>
      </c>
      <c r="J321" s="32">
        <v>1040</v>
      </c>
      <c r="K321" s="33">
        <f t="shared" si="21"/>
        <v>25636</v>
      </c>
      <c r="L321">
        <v>17</v>
      </c>
      <c r="M321" t="s">
        <v>26</v>
      </c>
      <c r="N321" t="s">
        <v>38</v>
      </c>
    </row>
    <row r="322" spans="1:14">
      <c r="A322">
        <v>321</v>
      </c>
      <c r="B322" t="s">
        <v>2255</v>
      </c>
      <c r="C322" t="s">
        <v>2529</v>
      </c>
      <c r="D322" t="s">
        <v>2615</v>
      </c>
      <c r="E322">
        <v>78</v>
      </c>
      <c r="F322" s="13">
        <f t="shared" ref="F322:F385" si="22">K322/$P$49</f>
        <v>5.3666201226388278E-3</v>
      </c>
      <c r="G322" s="13">
        <f t="shared" ref="G322:G385" si="23">K322/$P$46</f>
        <v>1.3678893190063707E-2</v>
      </c>
      <c r="H322" s="31">
        <v>20</v>
      </c>
      <c r="I322" s="33">
        <f t="shared" ref="I322:I385" si="24">H322*$Q$2</f>
        <v>493</v>
      </c>
      <c r="J322" s="32">
        <v>1040</v>
      </c>
      <c r="K322" s="33">
        <f t="shared" ref="K322:K385" si="25">J322*$Q$2</f>
        <v>25636</v>
      </c>
      <c r="L322">
        <v>17</v>
      </c>
      <c r="M322" t="s">
        <v>131</v>
      </c>
      <c r="N322" t="s">
        <v>38</v>
      </c>
    </row>
    <row r="323" spans="1:14">
      <c r="A323">
        <v>322</v>
      </c>
      <c r="B323" t="s">
        <v>2255</v>
      </c>
      <c r="C323" t="s">
        <v>2529</v>
      </c>
      <c r="D323" t="s">
        <v>2616</v>
      </c>
      <c r="E323">
        <v>79</v>
      </c>
      <c r="F323" s="13">
        <f t="shared" si="22"/>
        <v>5.3666201226388278E-3</v>
      </c>
      <c r="G323" s="13">
        <f t="shared" si="23"/>
        <v>1.3678893190063707E-2</v>
      </c>
      <c r="H323" s="31">
        <v>20</v>
      </c>
      <c r="I323" s="33">
        <f t="shared" si="24"/>
        <v>493</v>
      </c>
      <c r="J323" s="32">
        <v>1040</v>
      </c>
      <c r="K323" s="33">
        <f t="shared" si="25"/>
        <v>25636</v>
      </c>
      <c r="L323">
        <v>17</v>
      </c>
      <c r="M323" t="s">
        <v>19</v>
      </c>
      <c r="N323" t="s">
        <v>38</v>
      </c>
    </row>
    <row r="324" spans="1:14">
      <c r="A324">
        <v>323</v>
      </c>
      <c r="B324" t="s">
        <v>2255</v>
      </c>
      <c r="C324" t="s">
        <v>2529</v>
      </c>
      <c r="D324" t="s">
        <v>2617</v>
      </c>
      <c r="E324">
        <v>80</v>
      </c>
      <c r="F324" s="13">
        <f t="shared" si="22"/>
        <v>5.3666201226388278E-3</v>
      </c>
      <c r="G324" s="13">
        <f t="shared" si="23"/>
        <v>1.3678893190063707E-2</v>
      </c>
      <c r="H324" s="31">
        <v>20</v>
      </c>
      <c r="I324" s="33">
        <f t="shared" si="24"/>
        <v>493</v>
      </c>
      <c r="J324" s="32">
        <v>1040</v>
      </c>
      <c r="K324" s="33">
        <f t="shared" si="25"/>
        <v>25636</v>
      </c>
      <c r="L324">
        <v>16</v>
      </c>
      <c r="M324" t="s">
        <v>51</v>
      </c>
      <c r="N324" t="s">
        <v>38</v>
      </c>
    </row>
    <row r="325" spans="1:14">
      <c r="A325">
        <v>324</v>
      </c>
      <c r="B325" t="s">
        <v>2255</v>
      </c>
      <c r="C325" t="s">
        <v>2529</v>
      </c>
      <c r="D325" t="s">
        <v>2618</v>
      </c>
      <c r="E325">
        <v>81</v>
      </c>
      <c r="F325" s="13">
        <f t="shared" si="22"/>
        <v>5.3666201226388278E-3</v>
      </c>
      <c r="G325" s="13">
        <f t="shared" si="23"/>
        <v>1.3678893190063707E-2</v>
      </c>
      <c r="H325" s="31">
        <v>20</v>
      </c>
      <c r="I325" s="33">
        <f t="shared" si="24"/>
        <v>493</v>
      </c>
      <c r="J325" s="32">
        <v>1040</v>
      </c>
      <c r="K325" s="33">
        <f t="shared" si="25"/>
        <v>25636</v>
      </c>
      <c r="L325">
        <v>16</v>
      </c>
      <c r="M325" t="s">
        <v>227</v>
      </c>
      <c r="N325" t="s">
        <v>38</v>
      </c>
    </row>
    <row r="326" spans="1:14">
      <c r="A326">
        <v>325</v>
      </c>
      <c r="B326" t="s">
        <v>2255</v>
      </c>
      <c r="C326" t="s">
        <v>2529</v>
      </c>
      <c r="D326" t="s">
        <v>2619</v>
      </c>
      <c r="E326">
        <v>82</v>
      </c>
      <c r="F326" s="13">
        <f t="shared" si="22"/>
        <v>5.3666201226388278E-3</v>
      </c>
      <c r="G326" s="13">
        <f t="shared" si="23"/>
        <v>1.3678893190063707E-2</v>
      </c>
      <c r="H326" s="31">
        <v>20</v>
      </c>
      <c r="I326" s="33">
        <f t="shared" si="24"/>
        <v>493</v>
      </c>
      <c r="J326" s="32">
        <v>1040</v>
      </c>
      <c r="K326" s="33">
        <f t="shared" si="25"/>
        <v>25636</v>
      </c>
      <c r="L326">
        <v>16</v>
      </c>
      <c r="M326" t="s">
        <v>99</v>
      </c>
      <c r="N326" t="s">
        <v>38</v>
      </c>
    </row>
    <row r="327" spans="1:14">
      <c r="A327">
        <v>326</v>
      </c>
      <c r="B327" t="s">
        <v>2255</v>
      </c>
      <c r="C327" t="s">
        <v>2529</v>
      </c>
      <c r="D327" t="s">
        <v>2620</v>
      </c>
      <c r="E327">
        <v>83</v>
      </c>
      <c r="F327" s="13">
        <f t="shared" si="22"/>
        <v>5.3666201226388278E-3</v>
      </c>
      <c r="G327" s="13">
        <f t="shared" si="23"/>
        <v>1.3678893190063707E-2</v>
      </c>
      <c r="H327" s="31">
        <v>20</v>
      </c>
      <c r="I327" s="33">
        <f t="shared" si="24"/>
        <v>493</v>
      </c>
      <c r="J327" s="32">
        <v>1040</v>
      </c>
      <c r="K327" s="33">
        <f t="shared" si="25"/>
        <v>25636</v>
      </c>
      <c r="L327">
        <v>17</v>
      </c>
      <c r="M327" t="s">
        <v>9</v>
      </c>
      <c r="N327" t="s">
        <v>38</v>
      </c>
    </row>
    <row r="328" spans="1:14">
      <c r="A328">
        <v>327</v>
      </c>
      <c r="B328" t="s">
        <v>2255</v>
      </c>
      <c r="C328" t="s">
        <v>2529</v>
      </c>
      <c r="D328" t="s">
        <v>2621</v>
      </c>
      <c r="E328">
        <v>84</v>
      </c>
      <c r="F328" s="13">
        <f t="shared" si="22"/>
        <v>5.3666201226388278E-3</v>
      </c>
      <c r="G328" s="13">
        <f t="shared" si="23"/>
        <v>1.3678893190063707E-2</v>
      </c>
      <c r="H328" s="31">
        <v>20</v>
      </c>
      <c r="I328" s="33">
        <f t="shared" si="24"/>
        <v>493</v>
      </c>
      <c r="J328" s="32">
        <v>1040</v>
      </c>
      <c r="K328" s="33">
        <f t="shared" si="25"/>
        <v>25636</v>
      </c>
      <c r="L328">
        <v>16</v>
      </c>
      <c r="M328" t="s">
        <v>196</v>
      </c>
      <c r="N328" t="s">
        <v>38</v>
      </c>
    </row>
    <row r="329" spans="1:14">
      <c r="A329">
        <v>328</v>
      </c>
      <c r="B329" t="s">
        <v>2255</v>
      </c>
      <c r="C329" t="s">
        <v>2529</v>
      </c>
      <c r="D329" t="s">
        <v>2622</v>
      </c>
      <c r="E329">
        <v>85</v>
      </c>
      <c r="F329" s="13">
        <f t="shared" si="22"/>
        <v>5.3666201226388278E-3</v>
      </c>
      <c r="G329" s="13">
        <f t="shared" si="23"/>
        <v>1.3678893190063707E-2</v>
      </c>
      <c r="H329" s="31">
        <v>20</v>
      </c>
      <c r="I329" s="33">
        <f t="shared" si="24"/>
        <v>493</v>
      </c>
      <c r="J329" s="32">
        <v>1040</v>
      </c>
      <c r="K329" s="33">
        <f t="shared" si="25"/>
        <v>25636</v>
      </c>
      <c r="L329">
        <v>17</v>
      </c>
      <c r="M329" t="s">
        <v>14</v>
      </c>
      <c r="N329" t="s">
        <v>38</v>
      </c>
    </row>
    <row r="330" spans="1:14">
      <c r="A330">
        <v>329</v>
      </c>
      <c r="B330" t="s">
        <v>2255</v>
      </c>
      <c r="C330" t="s">
        <v>2529</v>
      </c>
      <c r="D330" t="s">
        <v>2623</v>
      </c>
      <c r="E330">
        <v>86</v>
      </c>
      <c r="F330" s="13">
        <f t="shared" si="22"/>
        <v>5.3666201226388278E-3</v>
      </c>
      <c r="G330" s="13">
        <f t="shared" si="23"/>
        <v>1.3678893190063707E-2</v>
      </c>
      <c r="H330" s="31">
        <v>20</v>
      </c>
      <c r="I330" s="33">
        <f t="shared" si="24"/>
        <v>493</v>
      </c>
      <c r="J330" s="32">
        <v>1040</v>
      </c>
      <c r="K330" s="33">
        <f t="shared" si="25"/>
        <v>25636</v>
      </c>
      <c r="L330">
        <v>17</v>
      </c>
      <c r="M330" t="s">
        <v>51</v>
      </c>
      <c r="N330" t="s">
        <v>38</v>
      </c>
    </row>
    <row r="331" spans="1:14">
      <c r="A331">
        <v>330</v>
      </c>
      <c r="B331" t="s">
        <v>2255</v>
      </c>
      <c r="C331" t="s">
        <v>2529</v>
      </c>
      <c r="D331" t="s">
        <v>2624</v>
      </c>
      <c r="E331">
        <v>87</v>
      </c>
      <c r="F331" s="13">
        <f t="shared" si="22"/>
        <v>5.3666201226388278E-3</v>
      </c>
      <c r="G331" s="13">
        <f t="shared" si="23"/>
        <v>1.3678893190063707E-2</v>
      </c>
      <c r="H331" s="31">
        <v>20</v>
      </c>
      <c r="I331" s="33">
        <f t="shared" si="24"/>
        <v>493</v>
      </c>
      <c r="J331" s="32">
        <v>1040</v>
      </c>
      <c r="K331" s="33">
        <f t="shared" si="25"/>
        <v>25636</v>
      </c>
      <c r="L331">
        <v>17</v>
      </c>
      <c r="M331" t="s">
        <v>14</v>
      </c>
      <c r="N331" t="s">
        <v>38</v>
      </c>
    </row>
    <row r="332" spans="1:14">
      <c r="A332">
        <v>331</v>
      </c>
      <c r="B332" t="s">
        <v>2255</v>
      </c>
      <c r="C332" t="s">
        <v>2529</v>
      </c>
      <c r="D332" t="s">
        <v>2625</v>
      </c>
      <c r="E332">
        <v>88</v>
      </c>
      <c r="F332" s="13">
        <f t="shared" si="22"/>
        <v>5.3666201226388278E-3</v>
      </c>
      <c r="G332" s="13">
        <f t="shared" si="23"/>
        <v>1.3678893190063707E-2</v>
      </c>
      <c r="H332" s="31">
        <v>20</v>
      </c>
      <c r="I332" s="33">
        <f t="shared" si="24"/>
        <v>493</v>
      </c>
      <c r="J332" s="32">
        <v>1040</v>
      </c>
      <c r="K332" s="33">
        <f t="shared" si="25"/>
        <v>25636</v>
      </c>
      <c r="L332">
        <v>15</v>
      </c>
      <c r="M332" t="s">
        <v>19</v>
      </c>
      <c r="N332" t="s">
        <v>38</v>
      </c>
    </row>
    <row r="333" spans="1:14">
      <c r="A333">
        <v>332</v>
      </c>
      <c r="B333" t="s">
        <v>2255</v>
      </c>
      <c r="C333" t="s">
        <v>2529</v>
      </c>
      <c r="D333" t="s">
        <v>2626</v>
      </c>
      <c r="E333">
        <v>89</v>
      </c>
      <c r="F333" s="13">
        <f t="shared" si="22"/>
        <v>5.3666201226388278E-3</v>
      </c>
      <c r="G333" s="13">
        <f t="shared" si="23"/>
        <v>1.3678893190063707E-2</v>
      </c>
      <c r="H333" s="31">
        <v>20</v>
      </c>
      <c r="I333" s="33">
        <f t="shared" si="24"/>
        <v>493</v>
      </c>
      <c r="J333" s="32">
        <v>1040</v>
      </c>
      <c r="K333" s="33">
        <f t="shared" si="25"/>
        <v>25636</v>
      </c>
      <c r="L333">
        <v>17</v>
      </c>
      <c r="M333" t="s">
        <v>2586</v>
      </c>
      <c r="N333" t="s">
        <v>38</v>
      </c>
    </row>
    <row r="334" spans="1:14">
      <c r="A334">
        <v>333</v>
      </c>
      <c r="B334" t="s">
        <v>2255</v>
      </c>
      <c r="C334" t="s">
        <v>2529</v>
      </c>
      <c r="D334" t="s">
        <v>2627</v>
      </c>
      <c r="E334">
        <v>90</v>
      </c>
      <c r="F334" s="13">
        <f t="shared" si="22"/>
        <v>5.3666201226388278E-3</v>
      </c>
      <c r="G334" s="13">
        <f t="shared" si="23"/>
        <v>1.3678893190063707E-2</v>
      </c>
      <c r="H334" s="31">
        <v>20</v>
      </c>
      <c r="I334" s="33">
        <f t="shared" si="24"/>
        <v>493</v>
      </c>
      <c r="J334" s="32">
        <v>1040</v>
      </c>
      <c r="K334" s="33">
        <f t="shared" si="25"/>
        <v>25636</v>
      </c>
      <c r="L334">
        <v>18</v>
      </c>
      <c r="M334" t="s">
        <v>165</v>
      </c>
      <c r="N334" t="s">
        <v>38</v>
      </c>
    </row>
    <row r="335" spans="1:14">
      <c r="A335">
        <v>334</v>
      </c>
      <c r="B335" t="s">
        <v>2255</v>
      </c>
      <c r="C335" t="s">
        <v>2658</v>
      </c>
      <c r="D335" t="s">
        <v>2628</v>
      </c>
      <c r="E335">
        <v>1</v>
      </c>
      <c r="F335" s="13">
        <f t="shared" si="22"/>
        <v>1.6368191374048426</v>
      </c>
      <c r="G335" s="13">
        <f t="shared" si="23"/>
        <v>4.1720624229694305</v>
      </c>
      <c r="H335" s="31">
        <v>6100</v>
      </c>
      <c r="I335" s="33">
        <f t="shared" si="24"/>
        <v>150365</v>
      </c>
      <c r="J335" s="32">
        <v>317200</v>
      </c>
      <c r="K335" s="33">
        <f t="shared" si="25"/>
        <v>7818980</v>
      </c>
      <c r="L335">
        <v>37</v>
      </c>
      <c r="M335" t="s">
        <v>175</v>
      </c>
      <c r="N335" t="s">
        <v>38</v>
      </c>
    </row>
    <row r="336" spans="1:14">
      <c r="A336">
        <v>335</v>
      </c>
      <c r="B336" t="s">
        <v>2255</v>
      </c>
      <c r="C336" t="s">
        <v>2658</v>
      </c>
      <c r="D336" t="s">
        <v>2629</v>
      </c>
      <c r="E336">
        <v>2</v>
      </c>
      <c r="F336" s="13">
        <f t="shared" si="22"/>
        <v>1.3684881312729011</v>
      </c>
      <c r="G336" s="13">
        <f t="shared" si="23"/>
        <v>3.4881177634662452</v>
      </c>
      <c r="H336" s="31">
        <v>5100</v>
      </c>
      <c r="I336" s="33">
        <f t="shared" si="24"/>
        <v>125715</v>
      </c>
      <c r="J336" s="32">
        <v>265200</v>
      </c>
      <c r="K336" s="33">
        <f t="shared" si="25"/>
        <v>6537180</v>
      </c>
      <c r="L336">
        <v>24</v>
      </c>
      <c r="M336" t="s">
        <v>60</v>
      </c>
      <c r="N336" t="s">
        <v>103</v>
      </c>
    </row>
    <row r="337" spans="1:14">
      <c r="A337">
        <v>336</v>
      </c>
      <c r="B337" t="s">
        <v>2255</v>
      </c>
      <c r="C337" t="s">
        <v>2658</v>
      </c>
      <c r="D337" t="s">
        <v>2630</v>
      </c>
      <c r="E337">
        <v>3</v>
      </c>
      <c r="F337" s="13">
        <f t="shared" si="22"/>
        <v>1.341655030659707</v>
      </c>
      <c r="G337" s="13">
        <f t="shared" si="23"/>
        <v>3.4197232975159269</v>
      </c>
      <c r="H337" s="31">
        <v>5000</v>
      </c>
      <c r="I337" s="33">
        <f t="shared" si="24"/>
        <v>123250</v>
      </c>
      <c r="J337" s="32">
        <v>260000</v>
      </c>
      <c r="K337" s="33">
        <f t="shared" si="25"/>
        <v>6409000</v>
      </c>
      <c r="L337">
        <v>34</v>
      </c>
      <c r="M337" t="s">
        <v>14</v>
      </c>
      <c r="N337" t="s">
        <v>38</v>
      </c>
    </row>
    <row r="338" spans="1:14">
      <c r="A338">
        <v>337</v>
      </c>
      <c r="B338" t="s">
        <v>2255</v>
      </c>
      <c r="C338" t="s">
        <v>2658</v>
      </c>
      <c r="D338" t="s">
        <v>2631</v>
      </c>
      <c r="E338">
        <v>4</v>
      </c>
      <c r="F338" s="13">
        <f t="shared" si="22"/>
        <v>1.3148219300465129</v>
      </c>
      <c r="G338" s="13">
        <f t="shared" si="23"/>
        <v>3.3513288315656085</v>
      </c>
      <c r="H338" s="31">
        <v>4900</v>
      </c>
      <c r="I338" s="33">
        <f t="shared" si="24"/>
        <v>120785</v>
      </c>
      <c r="J338" s="32">
        <v>254800</v>
      </c>
      <c r="K338" s="33">
        <f t="shared" si="25"/>
        <v>6280820</v>
      </c>
      <c r="L338">
        <v>28</v>
      </c>
      <c r="M338" t="s">
        <v>56</v>
      </c>
      <c r="N338" t="s">
        <v>149</v>
      </c>
    </row>
    <row r="339" spans="1:14">
      <c r="A339">
        <v>338</v>
      </c>
      <c r="B339" t="s">
        <v>2255</v>
      </c>
      <c r="C339" t="s">
        <v>2658</v>
      </c>
      <c r="D339" t="s">
        <v>2632</v>
      </c>
      <c r="E339">
        <v>5</v>
      </c>
      <c r="F339" s="13">
        <f t="shared" si="22"/>
        <v>1.0464909239145714</v>
      </c>
      <c r="G339" s="13">
        <f t="shared" si="23"/>
        <v>2.6673841720624232</v>
      </c>
      <c r="H339" s="31">
        <v>3900</v>
      </c>
      <c r="I339" s="33">
        <f t="shared" si="24"/>
        <v>96135</v>
      </c>
      <c r="J339" s="32">
        <v>202800</v>
      </c>
      <c r="K339" s="33">
        <f t="shared" si="25"/>
        <v>4999020</v>
      </c>
      <c r="L339">
        <v>36</v>
      </c>
      <c r="M339" t="s">
        <v>99</v>
      </c>
      <c r="N339" t="s">
        <v>38</v>
      </c>
    </row>
    <row r="340" spans="1:14">
      <c r="A340">
        <v>339</v>
      </c>
      <c r="B340" t="s">
        <v>2255</v>
      </c>
      <c r="C340" t="s">
        <v>2658</v>
      </c>
      <c r="D340" t="s">
        <v>2633</v>
      </c>
      <c r="E340">
        <v>6</v>
      </c>
      <c r="F340" s="13">
        <f t="shared" si="22"/>
        <v>0.9391585214617949</v>
      </c>
      <c r="G340" s="13">
        <f t="shared" si="23"/>
        <v>2.3938063082611487</v>
      </c>
      <c r="H340" s="31">
        <v>3500</v>
      </c>
      <c r="I340" s="33">
        <f t="shared" si="24"/>
        <v>86275</v>
      </c>
      <c r="J340" s="32">
        <v>182000</v>
      </c>
      <c r="K340" s="33">
        <f t="shared" si="25"/>
        <v>4486300</v>
      </c>
      <c r="L340">
        <v>28</v>
      </c>
      <c r="M340" t="s">
        <v>99</v>
      </c>
      <c r="N340" t="s">
        <v>38</v>
      </c>
    </row>
    <row r="341" spans="1:14">
      <c r="A341">
        <v>340</v>
      </c>
      <c r="B341" t="s">
        <v>2255</v>
      </c>
      <c r="C341" t="s">
        <v>2658</v>
      </c>
      <c r="D341" t="s">
        <v>2634</v>
      </c>
      <c r="E341">
        <v>7</v>
      </c>
      <c r="F341" s="13">
        <f t="shared" si="22"/>
        <v>0.88549232023540669</v>
      </c>
      <c r="G341" s="13">
        <f t="shared" si="23"/>
        <v>2.2570173763605119</v>
      </c>
      <c r="H341" s="31">
        <v>3300</v>
      </c>
      <c r="I341" s="33">
        <f t="shared" si="24"/>
        <v>81345</v>
      </c>
      <c r="J341" s="32">
        <v>171600</v>
      </c>
      <c r="K341" s="33">
        <f t="shared" si="25"/>
        <v>4229940</v>
      </c>
      <c r="L341">
        <v>24</v>
      </c>
      <c r="M341" t="s">
        <v>9</v>
      </c>
      <c r="N341" t="s">
        <v>38</v>
      </c>
    </row>
    <row r="342" spans="1:14">
      <c r="A342">
        <v>341</v>
      </c>
      <c r="B342" t="s">
        <v>2255</v>
      </c>
      <c r="C342" t="s">
        <v>2658</v>
      </c>
      <c r="D342" t="s">
        <v>2635</v>
      </c>
      <c r="E342">
        <v>8</v>
      </c>
      <c r="F342" s="13">
        <f t="shared" si="22"/>
        <v>0.59032821349027109</v>
      </c>
      <c r="G342" s="13">
        <f t="shared" si="23"/>
        <v>1.5046782509070078</v>
      </c>
      <c r="H342" s="31">
        <v>2200</v>
      </c>
      <c r="I342" s="33">
        <f t="shared" si="24"/>
        <v>54230</v>
      </c>
      <c r="J342" s="32">
        <v>114400</v>
      </c>
      <c r="K342" s="33">
        <f t="shared" si="25"/>
        <v>2819960</v>
      </c>
      <c r="L342">
        <v>27</v>
      </c>
      <c r="M342" t="s">
        <v>179</v>
      </c>
      <c r="N342" t="s">
        <v>38</v>
      </c>
    </row>
    <row r="343" spans="1:14">
      <c r="A343">
        <v>342</v>
      </c>
      <c r="B343" t="s">
        <v>2255</v>
      </c>
      <c r="C343" t="s">
        <v>2658</v>
      </c>
      <c r="D343" t="s">
        <v>2636</v>
      </c>
      <c r="E343">
        <v>9</v>
      </c>
      <c r="F343" s="13">
        <f t="shared" si="22"/>
        <v>0.56349511287707699</v>
      </c>
      <c r="G343" s="13">
        <f t="shared" si="23"/>
        <v>1.4362837849566892</v>
      </c>
      <c r="H343" s="31">
        <v>2100</v>
      </c>
      <c r="I343" s="33">
        <f t="shared" si="24"/>
        <v>51765</v>
      </c>
      <c r="J343" s="32">
        <v>109200</v>
      </c>
      <c r="K343" s="33">
        <f t="shared" si="25"/>
        <v>2691780</v>
      </c>
      <c r="L343">
        <v>25</v>
      </c>
      <c r="M343" t="s">
        <v>56</v>
      </c>
      <c r="N343" t="s">
        <v>38</v>
      </c>
    </row>
    <row r="344" spans="1:14">
      <c r="A344">
        <v>343</v>
      </c>
      <c r="B344" t="s">
        <v>2255</v>
      </c>
      <c r="C344" t="s">
        <v>2658</v>
      </c>
      <c r="D344" t="s">
        <v>2637</v>
      </c>
      <c r="E344">
        <v>10</v>
      </c>
      <c r="F344" s="13">
        <f t="shared" si="22"/>
        <v>0.53666201226388277</v>
      </c>
      <c r="G344" s="13">
        <f t="shared" si="23"/>
        <v>1.3678893190063708</v>
      </c>
      <c r="H344" s="31">
        <v>2000</v>
      </c>
      <c r="I344" s="33">
        <f t="shared" si="24"/>
        <v>49300</v>
      </c>
      <c r="J344" s="32">
        <v>104000</v>
      </c>
      <c r="K344" s="33">
        <f t="shared" si="25"/>
        <v>2563600</v>
      </c>
      <c r="L344">
        <v>31</v>
      </c>
      <c r="M344" t="s">
        <v>51</v>
      </c>
      <c r="N344" t="s">
        <v>38</v>
      </c>
    </row>
    <row r="345" spans="1:14">
      <c r="A345">
        <v>344</v>
      </c>
      <c r="B345" t="s">
        <v>2255</v>
      </c>
      <c r="C345" t="s">
        <v>2658</v>
      </c>
      <c r="D345" t="s">
        <v>2638</v>
      </c>
      <c r="E345">
        <v>11</v>
      </c>
      <c r="F345" s="13">
        <f t="shared" si="22"/>
        <v>0.53666201226388277</v>
      </c>
      <c r="G345" s="13">
        <f t="shared" si="23"/>
        <v>1.3678893190063708</v>
      </c>
      <c r="H345" s="31">
        <v>2000</v>
      </c>
      <c r="I345" s="33">
        <f t="shared" si="24"/>
        <v>49300</v>
      </c>
      <c r="J345" s="32">
        <v>104000</v>
      </c>
      <c r="K345" s="33">
        <f t="shared" si="25"/>
        <v>2563600</v>
      </c>
      <c r="L345">
        <v>24</v>
      </c>
      <c r="M345" t="s">
        <v>134</v>
      </c>
      <c r="N345" t="s">
        <v>38</v>
      </c>
    </row>
    <row r="346" spans="1:14">
      <c r="A346">
        <v>345</v>
      </c>
      <c r="B346" t="s">
        <v>2255</v>
      </c>
      <c r="C346" t="s">
        <v>2658</v>
      </c>
      <c r="D346" t="s">
        <v>2639</v>
      </c>
      <c r="E346">
        <v>12</v>
      </c>
      <c r="F346" s="13">
        <f t="shared" si="22"/>
        <v>0.40249650919791213</v>
      </c>
      <c r="G346" s="13">
        <f t="shared" si="23"/>
        <v>1.0259169892547781</v>
      </c>
      <c r="H346" s="31">
        <v>1500</v>
      </c>
      <c r="I346" s="33">
        <f t="shared" si="24"/>
        <v>36975</v>
      </c>
      <c r="J346" s="32">
        <v>78000</v>
      </c>
      <c r="K346" s="33">
        <f t="shared" si="25"/>
        <v>1922700</v>
      </c>
      <c r="L346">
        <v>23</v>
      </c>
      <c r="M346" t="s">
        <v>14</v>
      </c>
      <c r="N346" t="s">
        <v>38</v>
      </c>
    </row>
    <row r="347" spans="1:14">
      <c r="A347">
        <v>346</v>
      </c>
      <c r="B347" t="s">
        <v>2255</v>
      </c>
      <c r="C347" t="s">
        <v>2658</v>
      </c>
      <c r="D347" t="s">
        <v>2640</v>
      </c>
      <c r="E347">
        <v>13</v>
      </c>
      <c r="F347" s="13">
        <f t="shared" si="22"/>
        <v>0.40249650919791213</v>
      </c>
      <c r="G347" s="13">
        <f t="shared" si="23"/>
        <v>1.0259169892547781</v>
      </c>
      <c r="H347" s="31">
        <v>1500</v>
      </c>
      <c r="I347" s="33">
        <f t="shared" si="24"/>
        <v>36975</v>
      </c>
      <c r="J347" s="32">
        <v>78000</v>
      </c>
      <c r="K347" s="33">
        <f t="shared" si="25"/>
        <v>1922700</v>
      </c>
      <c r="L347">
        <v>21</v>
      </c>
      <c r="M347" t="s">
        <v>123</v>
      </c>
      <c r="N347" t="s">
        <v>38</v>
      </c>
    </row>
    <row r="348" spans="1:14">
      <c r="A348">
        <v>347</v>
      </c>
      <c r="B348" t="s">
        <v>2255</v>
      </c>
      <c r="C348" t="s">
        <v>2658</v>
      </c>
      <c r="D348" t="s">
        <v>2641</v>
      </c>
      <c r="E348">
        <v>14</v>
      </c>
      <c r="F348" s="13">
        <f t="shared" si="22"/>
        <v>0.34883030797152381</v>
      </c>
      <c r="G348" s="13">
        <f t="shared" si="23"/>
        <v>0.88912805735414102</v>
      </c>
      <c r="H348" s="31">
        <v>1300</v>
      </c>
      <c r="I348" s="33">
        <f t="shared" si="24"/>
        <v>32044.999999999996</v>
      </c>
      <c r="J348" s="32">
        <v>67600</v>
      </c>
      <c r="K348" s="33">
        <f t="shared" si="25"/>
        <v>1666340</v>
      </c>
      <c r="L348">
        <v>24</v>
      </c>
      <c r="M348" t="s">
        <v>134</v>
      </c>
      <c r="N348" t="s">
        <v>38</v>
      </c>
    </row>
    <row r="349" spans="1:14">
      <c r="A349">
        <v>348</v>
      </c>
      <c r="B349" t="s">
        <v>2255</v>
      </c>
      <c r="C349" t="s">
        <v>2658</v>
      </c>
      <c r="D349" t="s">
        <v>2642</v>
      </c>
      <c r="E349">
        <v>15</v>
      </c>
      <c r="F349" s="13">
        <f t="shared" si="22"/>
        <v>0.32199720735832971</v>
      </c>
      <c r="G349" s="13">
        <f t="shared" si="23"/>
        <v>0.8207335914038224</v>
      </c>
      <c r="H349" s="31">
        <v>1200</v>
      </c>
      <c r="I349" s="33">
        <f t="shared" si="24"/>
        <v>29580</v>
      </c>
      <c r="J349" s="32">
        <v>62400</v>
      </c>
      <c r="K349" s="33">
        <f t="shared" si="25"/>
        <v>1538160</v>
      </c>
      <c r="L349">
        <v>23</v>
      </c>
      <c r="M349" t="s">
        <v>99</v>
      </c>
      <c r="N349" t="s">
        <v>38</v>
      </c>
    </row>
    <row r="350" spans="1:14">
      <c r="A350">
        <v>349</v>
      </c>
      <c r="B350" t="s">
        <v>2255</v>
      </c>
      <c r="C350" t="s">
        <v>2658</v>
      </c>
      <c r="D350" t="s">
        <v>2643</v>
      </c>
      <c r="E350">
        <v>16</v>
      </c>
      <c r="F350" s="13">
        <f t="shared" si="22"/>
        <v>0.24149790551874728</v>
      </c>
      <c r="G350" s="13">
        <f t="shared" si="23"/>
        <v>0.61555019355286689</v>
      </c>
      <c r="H350" s="31">
        <v>900</v>
      </c>
      <c r="I350" s="33">
        <f t="shared" si="24"/>
        <v>22185</v>
      </c>
      <c r="J350" s="32">
        <v>46800</v>
      </c>
      <c r="K350" s="33">
        <f t="shared" si="25"/>
        <v>1153620</v>
      </c>
      <c r="L350">
        <v>25</v>
      </c>
      <c r="M350" t="s">
        <v>99</v>
      </c>
      <c r="N350" t="s">
        <v>38</v>
      </c>
    </row>
    <row r="351" spans="1:14">
      <c r="A351">
        <v>350</v>
      </c>
      <c r="B351" t="s">
        <v>2255</v>
      </c>
      <c r="C351" t="s">
        <v>2658</v>
      </c>
      <c r="D351" t="s">
        <v>2644</v>
      </c>
      <c r="E351">
        <v>17</v>
      </c>
      <c r="F351" s="13">
        <f t="shared" si="22"/>
        <v>0.20393156466027548</v>
      </c>
      <c r="G351" s="13">
        <f t="shared" si="23"/>
        <v>0.51979794122242085</v>
      </c>
      <c r="H351" s="31">
        <v>760</v>
      </c>
      <c r="I351" s="33">
        <f t="shared" si="24"/>
        <v>18734</v>
      </c>
      <c r="J351" s="32">
        <v>39520</v>
      </c>
      <c r="K351" s="33">
        <f t="shared" si="25"/>
        <v>974168</v>
      </c>
      <c r="L351">
        <v>22</v>
      </c>
      <c r="M351" t="s">
        <v>196</v>
      </c>
      <c r="N351" t="s">
        <v>38</v>
      </c>
    </row>
    <row r="352" spans="1:14">
      <c r="A352">
        <v>351</v>
      </c>
      <c r="B352" t="s">
        <v>2255</v>
      </c>
      <c r="C352" t="s">
        <v>2658</v>
      </c>
      <c r="D352" t="s">
        <v>2645</v>
      </c>
      <c r="E352">
        <v>18</v>
      </c>
      <c r="F352" s="13">
        <f t="shared" si="22"/>
        <v>0.20393156466027548</v>
      </c>
      <c r="G352" s="13">
        <f t="shared" si="23"/>
        <v>0.51979794122242085</v>
      </c>
      <c r="H352" s="31">
        <v>760</v>
      </c>
      <c r="I352" s="33">
        <f t="shared" si="24"/>
        <v>18734</v>
      </c>
      <c r="J352" s="32">
        <v>39520</v>
      </c>
      <c r="K352" s="33">
        <f t="shared" si="25"/>
        <v>974168</v>
      </c>
      <c r="L352">
        <v>19</v>
      </c>
      <c r="M352" t="s">
        <v>19</v>
      </c>
      <c r="N352" t="s">
        <v>38</v>
      </c>
    </row>
    <row r="353" spans="1:14">
      <c r="A353">
        <v>352</v>
      </c>
      <c r="B353" t="s">
        <v>2255</v>
      </c>
      <c r="C353" t="s">
        <v>2658</v>
      </c>
      <c r="D353" t="s">
        <v>2646</v>
      </c>
      <c r="E353">
        <v>19</v>
      </c>
      <c r="F353" s="13">
        <f t="shared" si="22"/>
        <v>0.18783170429235899</v>
      </c>
      <c r="G353" s="13">
        <f t="shared" si="23"/>
        <v>0.47876126165222976</v>
      </c>
      <c r="H353" s="31">
        <v>700</v>
      </c>
      <c r="I353" s="33">
        <f t="shared" si="24"/>
        <v>17255</v>
      </c>
      <c r="J353" s="32">
        <v>36400</v>
      </c>
      <c r="K353" s="33">
        <f t="shared" si="25"/>
        <v>897260</v>
      </c>
      <c r="L353">
        <v>25</v>
      </c>
      <c r="M353" t="s">
        <v>9</v>
      </c>
      <c r="N353" t="s">
        <v>38</v>
      </c>
    </row>
    <row r="354" spans="1:14">
      <c r="A354">
        <v>353</v>
      </c>
      <c r="B354" t="s">
        <v>2255</v>
      </c>
      <c r="C354" t="s">
        <v>2658</v>
      </c>
      <c r="D354" t="s">
        <v>2647</v>
      </c>
      <c r="E354">
        <v>20</v>
      </c>
      <c r="F354" s="13">
        <f t="shared" si="22"/>
        <v>0.18246508416972015</v>
      </c>
      <c r="G354" s="13">
        <f t="shared" si="23"/>
        <v>0.46508236846216605</v>
      </c>
      <c r="H354" s="31">
        <v>680</v>
      </c>
      <c r="I354" s="33">
        <f t="shared" si="24"/>
        <v>16762</v>
      </c>
      <c r="J354" s="32">
        <v>35360</v>
      </c>
      <c r="K354" s="33">
        <f t="shared" si="25"/>
        <v>871624</v>
      </c>
      <c r="L354">
        <v>17</v>
      </c>
      <c r="M354" t="s">
        <v>131</v>
      </c>
      <c r="N354" t="s">
        <v>38</v>
      </c>
    </row>
    <row r="355" spans="1:14">
      <c r="A355">
        <v>354</v>
      </c>
      <c r="B355" t="s">
        <v>2255</v>
      </c>
      <c r="C355" t="s">
        <v>2658</v>
      </c>
      <c r="D355" t="s">
        <v>2648</v>
      </c>
      <c r="E355">
        <v>21</v>
      </c>
      <c r="F355" s="13">
        <f t="shared" si="22"/>
        <v>0.16099860367916485</v>
      </c>
      <c r="G355" s="13">
        <f t="shared" si="23"/>
        <v>0.4103667957019112</v>
      </c>
      <c r="H355" s="31">
        <v>600</v>
      </c>
      <c r="I355" s="33">
        <f t="shared" si="24"/>
        <v>14790</v>
      </c>
      <c r="J355" s="32">
        <v>31200</v>
      </c>
      <c r="K355" s="33">
        <f t="shared" si="25"/>
        <v>769080</v>
      </c>
      <c r="L355">
        <v>21</v>
      </c>
      <c r="M355" t="s">
        <v>14</v>
      </c>
      <c r="N355" t="s">
        <v>38</v>
      </c>
    </row>
    <row r="356" spans="1:14">
      <c r="A356">
        <v>355</v>
      </c>
      <c r="B356" t="s">
        <v>2255</v>
      </c>
      <c r="C356" t="s">
        <v>2658</v>
      </c>
      <c r="D356" t="s">
        <v>2649</v>
      </c>
      <c r="E356">
        <v>22</v>
      </c>
      <c r="F356" s="13">
        <f t="shared" si="22"/>
        <v>0.13684881312729011</v>
      </c>
      <c r="G356" s="13">
        <f t="shared" si="23"/>
        <v>0.34881177634662452</v>
      </c>
      <c r="H356" s="31">
        <v>510</v>
      </c>
      <c r="I356" s="33">
        <f t="shared" si="24"/>
        <v>12571.5</v>
      </c>
      <c r="J356" s="32">
        <v>26520</v>
      </c>
      <c r="K356" s="33">
        <f t="shared" si="25"/>
        <v>653718</v>
      </c>
      <c r="L356">
        <v>21</v>
      </c>
      <c r="M356" t="s">
        <v>99</v>
      </c>
      <c r="N356" t="s">
        <v>38</v>
      </c>
    </row>
    <row r="357" spans="1:14">
      <c r="A357">
        <v>356</v>
      </c>
      <c r="B357" t="s">
        <v>2255</v>
      </c>
      <c r="C357" t="s">
        <v>2658</v>
      </c>
      <c r="D357" t="s">
        <v>2650</v>
      </c>
      <c r="E357">
        <v>23</v>
      </c>
      <c r="F357" s="13">
        <f t="shared" si="22"/>
        <v>0.13416550306597069</v>
      </c>
      <c r="G357" s="13">
        <f t="shared" si="23"/>
        <v>0.3419723297515927</v>
      </c>
      <c r="H357" s="31">
        <v>500</v>
      </c>
      <c r="I357" s="33">
        <f t="shared" si="24"/>
        <v>12325</v>
      </c>
      <c r="J357" s="32">
        <v>26000</v>
      </c>
      <c r="K357" s="33">
        <f t="shared" si="25"/>
        <v>640900</v>
      </c>
      <c r="L357">
        <v>20</v>
      </c>
      <c r="M357" t="s">
        <v>30</v>
      </c>
      <c r="N357" t="s">
        <v>38</v>
      </c>
    </row>
    <row r="358" spans="1:14">
      <c r="A358">
        <v>357</v>
      </c>
      <c r="B358" t="s">
        <v>2255</v>
      </c>
      <c r="C358" t="s">
        <v>2658</v>
      </c>
      <c r="D358" t="s">
        <v>2651</v>
      </c>
      <c r="E358">
        <v>24</v>
      </c>
      <c r="F358" s="13">
        <f t="shared" si="22"/>
        <v>0.11538233263673481</v>
      </c>
      <c r="G358" s="13">
        <f t="shared" si="23"/>
        <v>0.29409620358636973</v>
      </c>
      <c r="H358" s="31">
        <v>430</v>
      </c>
      <c r="I358" s="33">
        <f t="shared" si="24"/>
        <v>10599.5</v>
      </c>
      <c r="J358" s="32">
        <v>22360</v>
      </c>
      <c r="K358" s="33">
        <f t="shared" si="25"/>
        <v>551174</v>
      </c>
      <c r="L358">
        <v>21</v>
      </c>
      <c r="M358" t="s">
        <v>196</v>
      </c>
      <c r="N358" t="s">
        <v>38</v>
      </c>
    </row>
    <row r="359" spans="1:14">
      <c r="A359">
        <v>358</v>
      </c>
      <c r="B359" t="s">
        <v>2255</v>
      </c>
      <c r="C359" t="s">
        <v>2658</v>
      </c>
      <c r="D359" t="s">
        <v>2652</v>
      </c>
      <c r="E359">
        <v>25</v>
      </c>
      <c r="F359" s="13">
        <f t="shared" si="22"/>
        <v>8.5865921962221245E-2</v>
      </c>
      <c r="G359" s="13">
        <f t="shared" si="23"/>
        <v>0.21886229104101931</v>
      </c>
      <c r="H359" s="31">
        <v>320</v>
      </c>
      <c r="I359" s="33">
        <f t="shared" si="24"/>
        <v>7888</v>
      </c>
      <c r="J359" s="32">
        <v>16640</v>
      </c>
      <c r="K359" s="33">
        <f t="shared" si="25"/>
        <v>410176</v>
      </c>
      <c r="L359">
        <v>21</v>
      </c>
      <c r="M359" t="s">
        <v>99</v>
      </c>
      <c r="N359" t="s">
        <v>38</v>
      </c>
    </row>
    <row r="360" spans="1:14">
      <c r="A360">
        <v>359</v>
      </c>
      <c r="B360" t="s">
        <v>2255</v>
      </c>
      <c r="C360" t="s">
        <v>2658</v>
      </c>
      <c r="D360" t="s">
        <v>2653</v>
      </c>
      <c r="E360">
        <v>26</v>
      </c>
      <c r="F360" s="13">
        <f t="shared" si="22"/>
        <v>5.3666201226388273E-2</v>
      </c>
      <c r="G360" s="13">
        <f t="shared" si="23"/>
        <v>0.13678893190063707</v>
      </c>
      <c r="H360" s="31">
        <v>200</v>
      </c>
      <c r="I360" s="33">
        <f t="shared" si="24"/>
        <v>4930</v>
      </c>
      <c r="J360" s="32">
        <v>10400</v>
      </c>
      <c r="K360" s="33">
        <f t="shared" si="25"/>
        <v>256359.99999999997</v>
      </c>
      <c r="L360">
        <v>22</v>
      </c>
      <c r="M360" t="s">
        <v>19</v>
      </c>
      <c r="N360" t="s">
        <v>38</v>
      </c>
    </row>
    <row r="361" spans="1:14">
      <c r="A361">
        <v>360</v>
      </c>
      <c r="B361" t="s">
        <v>2255</v>
      </c>
      <c r="C361" t="s">
        <v>2658</v>
      </c>
      <c r="D361" t="s">
        <v>2654</v>
      </c>
      <c r="E361">
        <v>27</v>
      </c>
      <c r="F361" s="13">
        <f t="shared" si="22"/>
        <v>5.0982891165068871E-2</v>
      </c>
      <c r="G361" s="13">
        <f t="shared" si="23"/>
        <v>0.12994948530560521</v>
      </c>
      <c r="H361" s="31">
        <v>190</v>
      </c>
      <c r="I361" s="33">
        <f t="shared" si="24"/>
        <v>4683.5</v>
      </c>
      <c r="J361" s="32">
        <v>9880</v>
      </c>
      <c r="K361" s="33">
        <f t="shared" si="25"/>
        <v>243542</v>
      </c>
      <c r="L361">
        <v>21</v>
      </c>
      <c r="M361" t="s">
        <v>51</v>
      </c>
      <c r="N361" t="s">
        <v>38</v>
      </c>
    </row>
    <row r="362" spans="1:14">
      <c r="A362">
        <v>361</v>
      </c>
      <c r="B362" t="s">
        <v>2255</v>
      </c>
      <c r="C362" t="s">
        <v>2658</v>
      </c>
      <c r="D362" t="s">
        <v>2655</v>
      </c>
      <c r="E362">
        <v>28</v>
      </c>
      <c r="F362" s="13">
        <f t="shared" si="22"/>
        <v>4.5616271042430039E-2</v>
      </c>
      <c r="G362" s="13">
        <f t="shared" si="23"/>
        <v>0.11627059211554151</v>
      </c>
      <c r="H362" s="31">
        <v>170</v>
      </c>
      <c r="I362" s="33">
        <f t="shared" si="24"/>
        <v>4190.5</v>
      </c>
      <c r="J362" s="32">
        <v>8840</v>
      </c>
      <c r="K362" s="33">
        <f t="shared" si="25"/>
        <v>217906</v>
      </c>
      <c r="L362">
        <v>21</v>
      </c>
      <c r="M362" t="s">
        <v>14</v>
      </c>
      <c r="N362" t="s">
        <v>38</v>
      </c>
    </row>
    <row r="363" spans="1:14">
      <c r="A363">
        <v>362</v>
      </c>
      <c r="B363" t="s">
        <v>2255</v>
      </c>
      <c r="C363" t="s">
        <v>2658</v>
      </c>
      <c r="D363" t="s">
        <v>2656</v>
      </c>
      <c r="E363">
        <v>29</v>
      </c>
      <c r="F363" s="13">
        <f t="shared" si="22"/>
        <v>4.2932960981110622E-2</v>
      </c>
      <c r="G363" s="13">
        <f t="shared" si="23"/>
        <v>0.10943114552050966</v>
      </c>
      <c r="H363" s="31">
        <v>160</v>
      </c>
      <c r="I363" s="33">
        <f t="shared" si="24"/>
        <v>3944</v>
      </c>
      <c r="J363" s="32">
        <v>8320</v>
      </c>
      <c r="K363" s="33">
        <f t="shared" si="25"/>
        <v>205088</v>
      </c>
      <c r="L363">
        <v>22</v>
      </c>
      <c r="M363" t="s">
        <v>99</v>
      </c>
      <c r="N363" t="s">
        <v>38</v>
      </c>
    </row>
    <row r="364" spans="1:14">
      <c r="A364">
        <v>363</v>
      </c>
      <c r="B364" t="s">
        <v>2255</v>
      </c>
      <c r="C364" t="s">
        <v>2658</v>
      </c>
      <c r="D364" t="s">
        <v>2657</v>
      </c>
      <c r="E364">
        <v>30</v>
      </c>
      <c r="F364" s="13">
        <f t="shared" si="22"/>
        <v>4.0249650919791213E-2</v>
      </c>
      <c r="G364" s="13">
        <f t="shared" si="23"/>
        <v>0.1025916989254778</v>
      </c>
      <c r="H364" s="31">
        <v>150</v>
      </c>
      <c r="I364" s="33">
        <f t="shared" si="24"/>
        <v>3697.5</v>
      </c>
      <c r="J364" s="32">
        <v>7800</v>
      </c>
      <c r="K364" s="33">
        <f t="shared" si="25"/>
        <v>192270</v>
      </c>
      <c r="L364">
        <v>20</v>
      </c>
      <c r="M364" t="s">
        <v>51</v>
      </c>
      <c r="N364" t="s">
        <v>38</v>
      </c>
    </row>
    <row r="365" spans="1:14">
      <c r="A365">
        <v>364</v>
      </c>
      <c r="B365" t="s">
        <v>2255</v>
      </c>
      <c r="C365" t="s">
        <v>2658</v>
      </c>
      <c r="D365" t="s">
        <v>2659</v>
      </c>
      <c r="E365">
        <v>31</v>
      </c>
      <c r="F365" s="13">
        <f t="shared" si="22"/>
        <v>3.7566340858471797E-2</v>
      </c>
      <c r="G365" s="13">
        <f t="shared" si="23"/>
        <v>9.5752252330445958E-2</v>
      </c>
      <c r="H365" s="31">
        <v>140</v>
      </c>
      <c r="I365" s="33">
        <f t="shared" si="24"/>
        <v>3451</v>
      </c>
      <c r="J365" s="32">
        <v>7280</v>
      </c>
      <c r="K365" s="33">
        <f t="shared" si="25"/>
        <v>179452</v>
      </c>
      <c r="L365">
        <v>20</v>
      </c>
      <c r="M365" t="s">
        <v>9</v>
      </c>
      <c r="N365" t="s">
        <v>38</v>
      </c>
    </row>
    <row r="366" spans="1:14">
      <c r="A366">
        <v>365</v>
      </c>
      <c r="B366" t="s">
        <v>2255</v>
      </c>
      <c r="C366" t="s">
        <v>2658</v>
      </c>
      <c r="D366" t="s">
        <v>2660</v>
      </c>
      <c r="E366">
        <v>32</v>
      </c>
      <c r="F366" s="13">
        <f t="shared" si="22"/>
        <v>2.6833100613194136E-2</v>
      </c>
      <c r="G366" s="13">
        <f t="shared" si="23"/>
        <v>6.8394465950318534E-2</v>
      </c>
      <c r="H366" s="31">
        <v>100</v>
      </c>
      <c r="I366" s="33">
        <f t="shared" si="24"/>
        <v>2465</v>
      </c>
      <c r="J366" s="32">
        <v>5200</v>
      </c>
      <c r="K366" s="33">
        <f t="shared" si="25"/>
        <v>128179.99999999999</v>
      </c>
      <c r="L366">
        <v>19</v>
      </c>
      <c r="M366" t="s">
        <v>175</v>
      </c>
      <c r="N366" t="s">
        <v>38</v>
      </c>
    </row>
    <row r="367" spans="1:14">
      <c r="A367">
        <v>366</v>
      </c>
      <c r="B367" t="s">
        <v>2255</v>
      </c>
      <c r="C367" t="s">
        <v>2658</v>
      </c>
      <c r="D367" t="s">
        <v>2661</v>
      </c>
      <c r="E367">
        <v>33</v>
      </c>
      <c r="F367" s="13">
        <f t="shared" si="22"/>
        <v>5.3666201226388278E-3</v>
      </c>
      <c r="G367" s="13">
        <f t="shared" si="23"/>
        <v>1.3678893190063707E-2</v>
      </c>
      <c r="H367" s="31">
        <v>20</v>
      </c>
      <c r="I367" s="33">
        <f t="shared" si="24"/>
        <v>493</v>
      </c>
      <c r="J367" s="32">
        <v>1040</v>
      </c>
      <c r="K367" s="33">
        <f t="shared" si="25"/>
        <v>25636</v>
      </c>
      <c r="L367">
        <v>20</v>
      </c>
      <c r="M367" t="s">
        <v>14</v>
      </c>
      <c r="N367" t="s">
        <v>38</v>
      </c>
    </row>
    <row r="368" spans="1:14">
      <c r="A368">
        <v>367</v>
      </c>
      <c r="B368" t="s">
        <v>2255</v>
      </c>
      <c r="C368" t="s">
        <v>2658</v>
      </c>
      <c r="D368" t="s">
        <v>2662</v>
      </c>
      <c r="E368">
        <v>34</v>
      </c>
      <c r="F368" s="13">
        <f t="shared" si="22"/>
        <v>5.3666201226388278E-3</v>
      </c>
      <c r="G368" s="13">
        <f t="shared" si="23"/>
        <v>1.3678893190063707E-2</v>
      </c>
      <c r="H368" s="31">
        <v>20</v>
      </c>
      <c r="I368" s="33">
        <f t="shared" si="24"/>
        <v>493</v>
      </c>
      <c r="J368" s="32">
        <v>1040</v>
      </c>
      <c r="K368" s="33">
        <f t="shared" si="25"/>
        <v>25636</v>
      </c>
      <c r="L368">
        <v>19</v>
      </c>
      <c r="M368" t="s">
        <v>9</v>
      </c>
      <c r="N368" t="s">
        <v>38</v>
      </c>
    </row>
    <row r="369" spans="1:14">
      <c r="A369">
        <v>368</v>
      </c>
      <c r="B369" t="s">
        <v>2255</v>
      </c>
      <c r="C369" t="s">
        <v>2658</v>
      </c>
      <c r="D369" t="s">
        <v>2663</v>
      </c>
      <c r="E369">
        <v>35</v>
      </c>
      <c r="F369" s="13">
        <f t="shared" si="22"/>
        <v>5.3666201226388278E-3</v>
      </c>
      <c r="G369" s="13">
        <f t="shared" si="23"/>
        <v>1.3678893190063707E-2</v>
      </c>
      <c r="H369" s="31">
        <v>20</v>
      </c>
      <c r="I369" s="33">
        <f t="shared" si="24"/>
        <v>493</v>
      </c>
      <c r="J369" s="32">
        <v>1040</v>
      </c>
      <c r="K369" s="33">
        <f t="shared" si="25"/>
        <v>25636</v>
      </c>
      <c r="L369">
        <v>20</v>
      </c>
      <c r="M369" t="s">
        <v>99</v>
      </c>
      <c r="N369" t="s">
        <v>2664</v>
      </c>
    </row>
    <row r="370" spans="1:14">
      <c r="A370">
        <v>369</v>
      </c>
      <c r="B370" t="s">
        <v>2255</v>
      </c>
      <c r="C370" t="s">
        <v>2658</v>
      </c>
      <c r="D370" t="s">
        <v>2665</v>
      </c>
      <c r="E370">
        <v>36</v>
      </c>
      <c r="F370" s="13">
        <f t="shared" si="22"/>
        <v>5.3666201226388278E-3</v>
      </c>
      <c r="G370" s="13">
        <f t="shared" si="23"/>
        <v>1.3678893190063707E-2</v>
      </c>
      <c r="H370" s="31">
        <v>20</v>
      </c>
      <c r="I370" s="33">
        <f t="shared" si="24"/>
        <v>493</v>
      </c>
      <c r="J370" s="32">
        <v>1040</v>
      </c>
      <c r="K370" s="33">
        <f t="shared" si="25"/>
        <v>25636</v>
      </c>
      <c r="L370">
        <v>17</v>
      </c>
      <c r="M370" t="s">
        <v>51</v>
      </c>
      <c r="N370" t="s">
        <v>38</v>
      </c>
    </row>
    <row r="371" spans="1:14">
      <c r="A371">
        <v>370</v>
      </c>
      <c r="B371" t="s">
        <v>2255</v>
      </c>
      <c r="C371" t="s">
        <v>2658</v>
      </c>
      <c r="D371" t="s">
        <v>2666</v>
      </c>
      <c r="E371">
        <v>37</v>
      </c>
      <c r="F371" s="13">
        <f t="shared" si="22"/>
        <v>5.3666201226388278E-3</v>
      </c>
      <c r="G371" s="13">
        <f t="shared" si="23"/>
        <v>1.3678893190063707E-2</v>
      </c>
      <c r="H371" s="31">
        <v>20</v>
      </c>
      <c r="I371" s="33">
        <f t="shared" si="24"/>
        <v>493</v>
      </c>
      <c r="J371" s="32">
        <v>1040</v>
      </c>
      <c r="K371" s="33">
        <f t="shared" si="25"/>
        <v>25636</v>
      </c>
      <c r="L371">
        <v>20</v>
      </c>
      <c r="M371" t="s">
        <v>51</v>
      </c>
      <c r="N371" t="s">
        <v>38</v>
      </c>
    </row>
    <row r="372" spans="1:14">
      <c r="A372">
        <v>371</v>
      </c>
      <c r="B372" t="s">
        <v>2255</v>
      </c>
      <c r="C372" t="s">
        <v>2658</v>
      </c>
      <c r="D372" t="s">
        <v>2667</v>
      </c>
      <c r="E372">
        <v>38</v>
      </c>
      <c r="F372" s="13">
        <f t="shared" si="22"/>
        <v>5.3666201226388278E-3</v>
      </c>
      <c r="G372" s="13">
        <f t="shared" si="23"/>
        <v>1.3678893190063707E-2</v>
      </c>
      <c r="H372" s="31">
        <v>20</v>
      </c>
      <c r="I372" s="33">
        <f t="shared" si="24"/>
        <v>493</v>
      </c>
      <c r="J372" s="32">
        <v>1040</v>
      </c>
      <c r="K372" s="33">
        <f t="shared" si="25"/>
        <v>25636</v>
      </c>
      <c r="L372">
        <v>20</v>
      </c>
      <c r="M372" t="s">
        <v>179</v>
      </c>
      <c r="N372" t="s">
        <v>38</v>
      </c>
    </row>
    <row r="373" spans="1:14">
      <c r="A373">
        <v>372</v>
      </c>
      <c r="B373" t="s">
        <v>2255</v>
      </c>
      <c r="C373" t="s">
        <v>2658</v>
      </c>
      <c r="D373" t="s">
        <v>2668</v>
      </c>
      <c r="E373">
        <v>39</v>
      </c>
      <c r="F373" s="13">
        <f t="shared" si="22"/>
        <v>5.3666201226388278E-3</v>
      </c>
      <c r="G373" s="13">
        <f t="shared" si="23"/>
        <v>1.3678893190063707E-2</v>
      </c>
      <c r="H373" s="31">
        <v>20</v>
      </c>
      <c r="I373" s="33">
        <f t="shared" si="24"/>
        <v>493</v>
      </c>
      <c r="J373" s="32">
        <v>1040</v>
      </c>
      <c r="K373" s="33">
        <f t="shared" si="25"/>
        <v>25636</v>
      </c>
      <c r="L373">
        <v>20</v>
      </c>
      <c r="M373" t="s">
        <v>51</v>
      </c>
      <c r="N373" t="s">
        <v>38</v>
      </c>
    </row>
    <row r="374" spans="1:14">
      <c r="A374">
        <v>373</v>
      </c>
      <c r="B374" t="s">
        <v>2255</v>
      </c>
      <c r="C374" t="s">
        <v>2658</v>
      </c>
      <c r="D374" t="s">
        <v>2669</v>
      </c>
      <c r="E374">
        <v>40</v>
      </c>
      <c r="F374" s="13">
        <f t="shared" si="22"/>
        <v>5.3666201226388278E-3</v>
      </c>
      <c r="G374" s="13">
        <f t="shared" si="23"/>
        <v>1.3678893190063707E-2</v>
      </c>
      <c r="H374" s="31">
        <v>20</v>
      </c>
      <c r="I374" s="33">
        <f t="shared" si="24"/>
        <v>493</v>
      </c>
      <c r="J374" s="32">
        <v>1040</v>
      </c>
      <c r="K374" s="33">
        <f t="shared" si="25"/>
        <v>25636</v>
      </c>
      <c r="L374">
        <v>16</v>
      </c>
      <c r="M374" t="s">
        <v>196</v>
      </c>
      <c r="N374" t="s">
        <v>149</v>
      </c>
    </row>
    <row r="375" spans="1:14">
      <c r="A375">
        <v>374</v>
      </c>
      <c r="B375" t="s">
        <v>2255</v>
      </c>
      <c r="C375" t="s">
        <v>2658</v>
      </c>
      <c r="D375" t="s">
        <v>2670</v>
      </c>
      <c r="E375">
        <v>41</v>
      </c>
      <c r="F375" s="13">
        <f t="shared" si="22"/>
        <v>5.3666201226388278E-3</v>
      </c>
      <c r="G375" s="13">
        <f t="shared" si="23"/>
        <v>1.3678893190063707E-2</v>
      </c>
      <c r="H375" s="31">
        <v>20</v>
      </c>
      <c r="I375" s="33">
        <f t="shared" si="24"/>
        <v>493</v>
      </c>
      <c r="J375" s="32">
        <v>1040</v>
      </c>
      <c r="K375" s="33">
        <f t="shared" si="25"/>
        <v>25636</v>
      </c>
      <c r="L375">
        <v>18</v>
      </c>
      <c r="M375" t="s">
        <v>14</v>
      </c>
      <c r="N375" t="s">
        <v>38</v>
      </c>
    </row>
    <row r="376" spans="1:14">
      <c r="A376">
        <v>375</v>
      </c>
      <c r="B376" t="s">
        <v>2255</v>
      </c>
      <c r="C376" t="s">
        <v>2658</v>
      </c>
      <c r="D376" t="s">
        <v>2671</v>
      </c>
      <c r="E376">
        <v>42</v>
      </c>
      <c r="F376" s="13">
        <f t="shared" si="22"/>
        <v>5.3666201226388278E-3</v>
      </c>
      <c r="G376" s="13">
        <f t="shared" si="23"/>
        <v>1.3678893190063707E-2</v>
      </c>
      <c r="H376" s="31">
        <v>20</v>
      </c>
      <c r="I376" s="33">
        <f t="shared" si="24"/>
        <v>493</v>
      </c>
      <c r="J376" s="32">
        <v>1040</v>
      </c>
      <c r="K376" s="33">
        <f t="shared" si="25"/>
        <v>25636</v>
      </c>
      <c r="L376">
        <v>19</v>
      </c>
      <c r="M376" t="s">
        <v>44</v>
      </c>
      <c r="N376" t="s">
        <v>1841</v>
      </c>
    </row>
    <row r="377" spans="1:14">
      <c r="A377">
        <v>376</v>
      </c>
      <c r="B377" t="s">
        <v>2255</v>
      </c>
      <c r="C377" t="s">
        <v>2658</v>
      </c>
      <c r="D377" t="s">
        <v>2672</v>
      </c>
      <c r="E377">
        <v>43</v>
      </c>
      <c r="F377" s="13">
        <f t="shared" si="22"/>
        <v>5.3666201226388278E-3</v>
      </c>
      <c r="G377" s="13">
        <f t="shared" si="23"/>
        <v>1.3678893190063707E-2</v>
      </c>
      <c r="H377" s="31">
        <v>20</v>
      </c>
      <c r="I377" s="33">
        <f t="shared" si="24"/>
        <v>493</v>
      </c>
      <c r="J377" s="32">
        <v>1040</v>
      </c>
      <c r="K377" s="33">
        <f t="shared" si="25"/>
        <v>25636</v>
      </c>
      <c r="L377">
        <v>18</v>
      </c>
      <c r="M377" t="s">
        <v>179</v>
      </c>
      <c r="N377" t="s">
        <v>38</v>
      </c>
    </row>
    <row r="378" spans="1:14">
      <c r="A378">
        <v>377</v>
      </c>
      <c r="B378" t="s">
        <v>2255</v>
      </c>
      <c r="C378" t="s">
        <v>2658</v>
      </c>
      <c r="D378" t="s">
        <v>2673</v>
      </c>
      <c r="E378">
        <v>44</v>
      </c>
      <c r="F378" s="13">
        <f t="shared" si="22"/>
        <v>5.3666201226388278E-3</v>
      </c>
      <c r="G378" s="13">
        <f t="shared" si="23"/>
        <v>1.3678893190063707E-2</v>
      </c>
      <c r="H378" s="31">
        <v>20</v>
      </c>
      <c r="I378" s="33">
        <f t="shared" si="24"/>
        <v>493</v>
      </c>
      <c r="J378" s="32">
        <v>1040</v>
      </c>
      <c r="K378" s="33">
        <f t="shared" si="25"/>
        <v>25636</v>
      </c>
      <c r="L378">
        <v>18</v>
      </c>
      <c r="M378" t="s">
        <v>19</v>
      </c>
      <c r="N378" t="s">
        <v>38</v>
      </c>
    </row>
    <row r="379" spans="1:14">
      <c r="A379">
        <v>378</v>
      </c>
      <c r="B379" t="s">
        <v>2255</v>
      </c>
      <c r="C379" t="s">
        <v>2658</v>
      </c>
      <c r="D379" t="s">
        <v>2674</v>
      </c>
      <c r="E379">
        <v>45</v>
      </c>
      <c r="F379" s="13">
        <f t="shared" si="22"/>
        <v>5.3666201226388278E-3</v>
      </c>
      <c r="G379" s="13">
        <f t="shared" si="23"/>
        <v>1.3678893190063707E-2</v>
      </c>
      <c r="H379" s="31">
        <v>20</v>
      </c>
      <c r="I379" s="33">
        <f t="shared" si="24"/>
        <v>493</v>
      </c>
      <c r="J379" s="32">
        <v>1040</v>
      </c>
      <c r="K379" s="33">
        <f t="shared" si="25"/>
        <v>25636</v>
      </c>
      <c r="L379">
        <v>17</v>
      </c>
      <c r="M379" t="s">
        <v>14</v>
      </c>
      <c r="N379" t="s">
        <v>38</v>
      </c>
    </row>
    <row r="380" spans="1:14">
      <c r="A380">
        <v>379</v>
      </c>
      <c r="B380" t="s">
        <v>2255</v>
      </c>
      <c r="C380" t="s">
        <v>2658</v>
      </c>
      <c r="D380" t="s">
        <v>2675</v>
      </c>
      <c r="E380">
        <v>46</v>
      </c>
      <c r="F380" s="13">
        <f t="shared" si="22"/>
        <v>5.3666201226388278E-3</v>
      </c>
      <c r="G380" s="13">
        <f t="shared" si="23"/>
        <v>1.3678893190063707E-2</v>
      </c>
      <c r="H380" s="31">
        <v>20</v>
      </c>
      <c r="I380" s="33">
        <f t="shared" si="24"/>
        <v>493</v>
      </c>
      <c r="J380" s="32">
        <v>1040</v>
      </c>
      <c r="K380" s="33">
        <f t="shared" si="25"/>
        <v>25636</v>
      </c>
      <c r="L380">
        <v>17</v>
      </c>
      <c r="M380" t="s">
        <v>131</v>
      </c>
      <c r="N380" t="s">
        <v>38</v>
      </c>
    </row>
    <row r="381" spans="1:14">
      <c r="A381">
        <v>380</v>
      </c>
      <c r="B381" t="s">
        <v>2255</v>
      </c>
      <c r="C381" t="s">
        <v>2658</v>
      </c>
      <c r="D381" t="s">
        <v>2676</v>
      </c>
      <c r="E381">
        <v>47</v>
      </c>
      <c r="F381" s="13">
        <f t="shared" si="22"/>
        <v>5.3666201226388278E-3</v>
      </c>
      <c r="G381" s="13">
        <f t="shared" si="23"/>
        <v>1.3678893190063707E-2</v>
      </c>
      <c r="H381" s="31">
        <v>20</v>
      </c>
      <c r="I381" s="33">
        <f t="shared" si="24"/>
        <v>493</v>
      </c>
      <c r="J381" s="32">
        <v>1040</v>
      </c>
      <c r="K381" s="33">
        <f t="shared" si="25"/>
        <v>25636</v>
      </c>
      <c r="L381">
        <v>18</v>
      </c>
      <c r="M381" t="s">
        <v>9</v>
      </c>
      <c r="N381" t="s">
        <v>38</v>
      </c>
    </row>
    <row r="382" spans="1:14">
      <c r="A382">
        <v>381</v>
      </c>
      <c r="B382" t="s">
        <v>2255</v>
      </c>
      <c r="C382" t="s">
        <v>2658</v>
      </c>
      <c r="D382" t="s">
        <v>2677</v>
      </c>
      <c r="E382">
        <v>48</v>
      </c>
      <c r="F382" s="13">
        <f t="shared" si="22"/>
        <v>5.3666201226388278E-3</v>
      </c>
      <c r="G382" s="13">
        <f t="shared" si="23"/>
        <v>1.3678893190063707E-2</v>
      </c>
      <c r="H382" s="31">
        <v>20</v>
      </c>
      <c r="I382" s="33">
        <f t="shared" si="24"/>
        <v>493</v>
      </c>
      <c r="J382" s="32">
        <v>1040</v>
      </c>
      <c r="K382" s="33">
        <f t="shared" si="25"/>
        <v>25636</v>
      </c>
      <c r="L382">
        <v>19</v>
      </c>
      <c r="M382" t="s">
        <v>51</v>
      </c>
      <c r="N382" t="s">
        <v>38</v>
      </c>
    </row>
    <row r="383" spans="1:14">
      <c r="A383">
        <v>382</v>
      </c>
      <c r="B383" t="s">
        <v>2255</v>
      </c>
      <c r="C383" t="s">
        <v>2658</v>
      </c>
      <c r="D383" t="s">
        <v>2678</v>
      </c>
      <c r="E383">
        <v>49</v>
      </c>
      <c r="F383" s="13">
        <f t="shared" si="22"/>
        <v>5.3666201226388278E-3</v>
      </c>
      <c r="G383" s="13">
        <f t="shared" si="23"/>
        <v>1.3678893190063707E-2</v>
      </c>
      <c r="H383" s="31">
        <v>20</v>
      </c>
      <c r="I383" s="33">
        <f t="shared" si="24"/>
        <v>493</v>
      </c>
      <c r="J383" s="32">
        <v>1040</v>
      </c>
      <c r="K383" s="33">
        <f t="shared" si="25"/>
        <v>25636</v>
      </c>
      <c r="L383">
        <v>18</v>
      </c>
      <c r="M383" t="s">
        <v>99</v>
      </c>
      <c r="N383" t="s">
        <v>38</v>
      </c>
    </row>
    <row r="384" spans="1:14">
      <c r="A384">
        <v>383</v>
      </c>
      <c r="B384" t="s">
        <v>2255</v>
      </c>
      <c r="C384" t="s">
        <v>2658</v>
      </c>
      <c r="D384" t="s">
        <v>2679</v>
      </c>
      <c r="E384">
        <v>50</v>
      </c>
      <c r="F384" s="13">
        <f t="shared" si="22"/>
        <v>5.3666201226388278E-3</v>
      </c>
      <c r="G384" s="13">
        <f t="shared" si="23"/>
        <v>1.3678893190063707E-2</v>
      </c>
      <c r="H384" s="31">
        <v>20</v>
      </c>
      <c r="I384" s="33">
        <f t="shared" si="24"/>
        <v>493</v>
      </c>
      <c r="J384" s="32">
        <v>1040</v>
      </c>
      <c r="K384" s="33">
        <f t="shared" si="25"/>
        <v>25636</v>
      </c>
      <c r="L384">
        <v>19</v>
      </c>
      <c r="M384" t="s">
        <v>165</v>
      </c>
      <c r="N384" t="s">
        <v>38</v>
      </c>
    </row>
    <row r="385" spans="1:14">
      <c r="A385">
        <v>384</v>
      </c>
      <c r="B385" t="s">
        <v>2255</v>
      </c>
      <c r="C385" t="s">
        <v>2658</v>
      </c>
      <c r="D385" t="s">
        <v>2680</v>
      </c>
      <c r="E385">
        <v>51</v>
      </c>
      <c r="F385" s="13">
        <f t="shared" si="22"/>
        <v>5.3666201226388278E-3</v>
      </c>
      <c r="G385" s="13">
        <f t="shared" si="23"/>
        <v>1.3678893190063707E-2</v>
      </c>
      <c r="H385" s="31">
        <v>20</v>
      </c>
      <c r="I385" s="33">
        <f t="shared" si="24"/>
        <v>493</v>
      </c>
      <c r="J385" s="32">
        <v>1040</v>
      </c>
      <c r="K385" s="33">
        <f t="shared" si="25"/>
        <v>25636</v>
      </c>
      <c r="L385">
        <v>18</v>
      </c>
      <c r="M385" t="s">
        <v>396</v>
      </c>
      <c r="N385" t="s">
        <v>38</v>
      </c>
    </row>
    <row r="386" spans="1:14">
      <c r="A386">
        <v>385</v>
      </c>
      <c r="B386" t="s">
        <v>2255</v>
      </c>
      <c r="C386" t="s">
        <v>2658</v>
      </c>
      <c r="D386" t="s">
        <v>2681</v>
      </c>
      <c r="E386">
        <v>52</v>
      </c>
      <c r="F386" s="13">
        <f t="shared" ref="F386:F449" si="26">K386/$P$49</f>
        <v>5.3666201226388278E-3</v>
      </c>
      <c r="G386" s="13">
        <f t="shared" ref="G386:G449" si="27">K386/$P$46</f>
        <v>1.3678893190063707E-2</v>
      </c>
      <c r="H386" s="31">
        <v>20</v>
      </c>
      <c r="I386" s="33">
        <f t="shared" ref="I386:I449" si="28">H386*$Q$2</f>
        <v>493</v>
      </c>
      <c r="J386" s="32">
        <v>1040</v>
      </c>
      <c r="K386" s="33">
        <f t="shared" ref="K386:K449" si="29">J386*$Q$2</f>
        <v>25636</v>
      </c>
      <c r="L386">
        <v>19</v>
      </c>
      <c r="M386" t="s">
        <v>56</v>
      </c>
      <c r="N386" t="s">
        <v>38</v>
      </c>
    </row>
    <row r="387" spans="1:14">
      <c r="A387">
        <v>386</v>
      </c>
      <c r="B387" t="s">
        <v>2255</v>
      </c>
      <c r="C387" t="s">
        <v>2658</v>
      </c>
      <c r="D387" t="s">
        <v>2682</v>
      </c>
      <c r="E387">
        <v>53</v>
      </c>
      <c r="F387" s="13">
        <f t="shared" si="26"/>
        <v>5.3666201226388278E-3</v>
      </c>
      <c r="G387" s="13">
        <f t="shared" si="27"/>
        <v>1.3678893190063707E-2</v>
      </c>
      <c r="H387" s="31">
        <v>20</v>
      </c>
      <c r="I387" s="33">
        <f t="shared" si="28"/>
        <v>493</v>
      </c>
      <c r="J387" s="32">
        <v>1040</v>
      </c>
      <c r="K387" s="33">
        <f t="shared" si="29"/>
        <v>25636</v>
      </c>
      <c r="L387">
        <v>17</v>
      </c>
      <c r="M387" t="s">
        <v>175</v>
      </c>
      <c r="N387" t="s">
        <v>38</v>
      </c>
    </row>
    <row r="388" spans="1:14">
      <c r="A388">
        <v>387</v>
      </c>
      <c r="B388" t="s">
        <v>2255</v>
      </c>
      <c r="C388" t="s">
        <v>2658</v>
      </c>
      <c r="D388" t="s">
        <v>2683</v>
      </c>
      <c r="E388">
        <v>54</v>
      </c>
      <c r="F388" s="13">
        <f t="shared" si="26"/>
        <v>5.3666201226388278E-3</v>
      </c>
      <c r="G388" s="13">
        <f t="shared" si="27"/>
        <v>1.3678893190063707E-2</v>
      </c>
      <c r="H388" s="31">
        <v>20</v>
      </c>
      <c r="I388" s="33">
        <f t="shared" si="28"/>
        <v>493</v>
      </c>
      <c r="J388" s="32">
        <v>1040</v>
      </c>
      <c r="K388" s="33">
        <f t="shared" si="29"/>
        <v>25636</v>
      </c>
      <c r="L388">
        <v>17</v>
      </c>
      <c r="M388" t="s">
        <v>196</v>
      </c>
      <c r="N388" t="s">
        <v>38</v>
      </c>
    </row>
    <row r="389" spans="1:14">
      <c r="A389">
        <v>388</v>
      </c>
      <c r="B389" t="s">
        <v>2255</v>
      </c>
      <c r="C389" t="s">
        <v>2658</v>
      </c>
      <c r="D389" t="s">
        <v>2684</v>
      </c>
      <c r="E389">
        <v>55</v>
      </c>
      <c r="F389" s="13">
        <f t="shared" si="26"/>
        <v>5.3666201226388278E-3</v>
      </c>
      <c r="G389" s="13">
        <f t="shared" si="27"/>
        <v>1.3678893190063707E-2</v>
      </c>
      <c r="H389" s="31">
        <v>20</v>
      </c>
      <c r="I389" s="33">
        <f t="shared" si="28"/>
        <v>493</v>
      </c>
      <c r="J389" s="32">
        <v>1040</v>
      </c>
      <c r="K389" s="33">
        <f t="shared" si="29"/>
        <v>25636</v>
      </c>
      <c r="L389">
        <v>17</v>
      </c>
      <c r="M389" t="s">
        <v>196</v>
      </c>
      <c r="N389" t="s">
        <v>38</v>
      </c>
    </row>
    <row r="390" spans="1:14">
      <c r="A390">
        <v>389</v>
      </c>
      <c r="B390" t="s">
        <v>2255</v>
      </c>
      <c r="C390" t="s">
        <v>2658</v>
      </c>
      <c r="D390" t="s">
        <v>2685</v>
      </c>
      <c r="E390">
        <v>56</v>
      </c>
      <c r="F390" s="13">
        <f t="shared" si="26"/>
        <v>5.3666201226388278E-3</v>
      </c>
      <c r="G390" s="13">
        <f t="shared" si="27"/>
        <v>1.3678893190063707E-2</v>
      </c>
      <c r="H390" s="31">
        <v>20</v>
      </c>
      <c r="I390" s="33">
        <f t="shared" si="28"/>
        <v>493</v>
      </c>
      <c r="J390" s="32">
        <v>1040</v>
      </c>
      <c r="K390" s="33">
        <f t="shared" si="29"/>
        <v>25636</v>
      </c>
      <c r="L390">
        <v>18</v>
      </c>
      <c r="M390" t="s">
        <v>175</v>
      </c>
      <c r="N390" t="s">
        <v>38</v>
      </c>
    </row>
    <row r="391" spans="1:14">
      <c r="A391">
        <v>390</v>
      </c>
      <c r="B391" t="s">
        <v>2255</v>
      </c>
      <c r="C391" t="s">
        <v>2658</v>
      </c>
      <c r="D391" t="s">
        <v>2686</v>
      </c>
      <c r="E391">
        <v>57</v>
      </c>
      <c r="F391" s="13">
        <f t="shared" si="26"/>
        <v>5.3666201226388278E-3</v>
      </c>
      <c r="G391" s="13">
        <f t="shared" si="27"/>
        <v>1.3678893190063707E-2</v>
      </c>
      <c r="H391" s="31">
        <v>20</v>
      </c>
      <c r="I391" s="33">
        <f t="shared" si="28"/>
        <v>493</v>
      </c>
      <c r="J391" s="32">
        <v>1040</v>
      </c>
      <c r="K391" s="33">
        <f t="shared" si="29"/>
        <v>25636</v>
      </c>
      <c r="L391">
        <v>18</v>
      </c>
      <c r="M391" t="s">
        <v>56</v>
      </c>
      <c r="N391" t="s">
        <v>38</v>
      </c>
    </row>
    <row r="392" spans="1:14">
      <c r="A392">
        <v>391</v>
      </c>
      <c r="B392" t="s">
        <v>2255</v>
      </c>
      <c r="C392" t="s">
        <v>2658</v>
      </c>
      <c r="D392" t="s">
        <v>2687</v>
      </c>
      <c r="E392">
        <v>58</v>
      </c>
      <c r="F392" s="13">
        <f t="shared" si="26"/>
        <v>5.3666201226388278E-3</v>
      </c>
      <c r="G392" s="13">
        <f t="shared" si="27"/>
        <v>1.3678893190063707E-2</v>
      </c>
      <c r="H392" s="31">
        <v>20</v>
      </c>
      <c r="I392" s="33">
        <f t="shared" si="28"/>
        <v>493</v>
      </c>
      <c r="J392" s="32">
        <v>1040</v>
      </c>
      <c r="K392" s="33">
        <f t="shared" si="29"/>
        <v>25636</v>
      </c>
      <c r="L392">
        <v>17</v>
      </c>
      <c r="M392" t="s">
        <v>56</v>
      </c>
      <c r="N392" t="s">
        <v>38</v>
      </c>
    </row>
    <row r="393" spans="1:14">
      <c r="A393">
        <v>392</v>
      </c>
      <c r="B393" t="s">
        <v>2255</v>
      </c>
      <c r="C393" t="s">
        <v>2658</v>
      </c>
      <c r="D393" t="s">
        <v>2688</v>
      </c>
      <c r="E393">
        <v>59</v>
      </c>
      <c r="F393" s="13">
        <f t="shared" si="26"/>
        <v>5.3666201226388278E-3</v>
      </c>
      <c r="G393" s="13">
        <f t="shared" si="27"/>
        <v>1.3678893190063707E-2</v>
      </c>
      <c r="H393" s="31">
        <v>20</v>
      </c>
      <c r="I393" s="33">
        <f t="shared" si="28"/>
        <v>493</v>
      </c>
      <c r="J393" s="32">
        <v>1040</v>
      </c>
      <c r="K393" s="33">
        <f t="shared" si="29"/>
        <v>25636</v>
      </c>
      <c r="L393">
        <v>17</v>
      </c>
      <c r="M393" t="s">
        <v>51</v>
      </c>
      <c r="N393" t="s">
        <v>38</v>
      </c>
    </row>
    <row r="394" spans="1:14">
      <c r="A394">
        <v>393</v>
      </c>
      <c r="B394" t="s">
        <v>2255</v>
      </c>
      <c r="C394" t="s">
        <v>2658</v>
      </c>
      <c r="D394" t="s">
        <v>2689</v>
      </c>
      <c r="E394">
        <v>60</v>
      </c>
      <c r="F394" s="13">
        <f t="shared" si="26"/>
        <v>5.3666201226388278E-3</v>
      </c>
      <c r="G394" s="13">
        <f t="shared" si="27"/>
        <v>1.3678893190063707E-2</v>
      </c>
      <c r="H394" s="31">
        <v>20</v>
      </c>
      <c r="I394" s="33">
        <f t="shared" si="28"/>
        <v>493</v>
      </c>
      <c r="J394" s="32">
        <v>1040</v>
      </c>
      <c r="K394" s="33">
        <f t="shared" si="29"/>
        <v>25636</v>
      </c>
      <c r="L394">
        <v>18</v>
      </c>
      <c r="M394" t="s">
        <v>44</v>
      </c>
      <c r="N394" t="s">
        <v>38</v>
      </c>
    </row>
    <row r="395" spans="1:14">
      <c r="A395">
        <v>394</v>
      </c>
      <c r="B395" t="s">
        <v>2255</v>
      </c>
      <c r="C395" t="s">
        <v>2658</v>
      </c>
      <c r="D395" t="s">
        <v>2690</v>
      </c>
      <c r="E395">
        <v>61</v>
      </c>
      <c r="F395" s="13">
        <f t="shared" si="26"/>
        <v>5.3666201226388278E-3</v>
      </c>
      <c r="G395" s="13">
        <f t="shared" si="27"/>
        <v>1.3678893190063707E-2</v>
      </c>
      <c r="H395" s="31">
        <v>20</v>
      </c>
      <c r="I395" s="33">
        <f t="shared" si="28"/>
        <v>493</v>
      </c>
      <c r="J395" s="32">
        <v>1040</v>
      </c>
      <c r="K395" s="33">
        <f t="shared" si="29"/>
        <v>25636</v>
      </c>
      <c r="L395">
        <v>19</v>
      </c>
      <c r="M395" t="s">
        <v>175</v>
      </c>
      <c r="N395" t="s">
        <v>38</v>
      </c>
    </row>
    <row r="396" spans="1:14">
      <c r="A396">
        <v>395</v>
      </c>
      <c r="B396" t="s">
        <v>2255</v>
      </c>
      <c r="C396" t="s">
        <v>2658</v>
      </c>
      <c r="D396" t="s">
        <v>2691</v>
      </c>
      <c r="E396">
        <v>62</v>
      </c>
      <c r="F396" s="13">
        <f t="shared" si="26"/>
        <v>5.3666201226388278E-3</v>
      </c>
      <c r="G396" s="13">
        <f t="shared" si="27"/>
        <v>1.3678893190063707E-2</v>
      </c>
      <c r="H396" s="31">
        <v>20</v>
      </c>
      <c r="I396" s="33">
        <f t="shared" si="28"/>
        <v>493</v>
      </c>
      <c r="J396" s="32">
        <v>1040</v>
      </c>
      <c r="K396" s="33">
        <f t="shared" si="29"/>
        <v>25636</v>
      </c>
      <c r="L396">
        <v>16</v>
      </c>
      <c r="M396" t="s">
        <v>51</v>
      </c>
      <c r="N396" t="s">
        <v>38</v>
      </c>
    </row>
    <row r="397" spans="1:14">
      <c r="A397">
        <v>396</v>
      </c>
      <c r="B397" t="s">
        <v>2255</v>
      </c>
      <c r="C397" t="s">
        <v>2658</v>
      </c>
      <c r="D397" t="s">
        <v>2692</v>
      </c>
      <c r="E397">
        <v>63</v>
      </c>
      <c r="F397" s="13">
        <f t="shared" si="26"/>
        <v>5.3666201226388278E-3</v>
      </c>
      <c r="G397" s="13">
        <f t="shared" si="27"/>
        <v>1.3678893190063707E-2</v>
      </c>
      <c r="H397" s="31">
        <v>20</v>
      </c>
      <c r="I397" s="33">
        <f t="shared" si="28"/>
        <v>493</v>
      </c>
      <c r="J397" s="32">
        <v>1040</v>
      </c>
      <c r="K397" s="33">
        <f t="shared" si="29"/>
        <v>25636</v>
      </c>
      <c r="L397">
        <v>18</v>
      </c>
      <c r="M397" t="s">
        <v>14</v>
      </c>
      <c r="N397" t="s">
        <v>38</v>
      </c>
    </row>
    <row r="398" spans="1:14">
      <c r="A398">
        <v>397</v>
      </c>
      <c r="B398" t="s">
        <v>2255</v>
      </c>
      <c r="C398" t="s">
        <v>2658</v>
      </c>
      <c r="D398" t="s">
        <v>2693</v>
      </c>
      <c r="E398">
        <v>64</v>
      </c>
      <c r="F398" s="13">
        <f t="shared" si="26"/>
        <v>5.3666201226388278E-3</v>
      </c>
      <c r="G398" s="13">
        <f t="shared" si="27"/>
        <v>1.3678893190063707E-2</v>
      </c>
      <c r="H398" s="31">
        <v>20</v>
      </c>
      <c r="I398" s="33">
        <f t="shared" si="28"/>
        <v>493</v>
      </c>
      <c r="J398" s="32">
        <v>1040</v>
      </c>
      <c r="K398" s="33">
        <f t="shared" si="29"/>
        <v>25636</v>
      </c>
      <c r="L398">
        <v>17</v>
      </c>
      <c r="M398" t="s">
        <v>196</v>
      </c>
      <c r="N398" t="s">
        <v>38</v>
      </c>
    </row>
    <row r="399" spans="1:14">
      <c r="A399">
        <v>398</v>
      </c>
      <c r="B399" t="s">
        <v>2255</v>
      </c>
      <c r="C399" t="s">
        <v>2658</v>
      </c>
      <c r="D399" t="s">
        <v>2694</v>
      </c>
      <c r="E399">
        <v>65</v>
      </c>
      <c r="F399" s="13">
        <f t="shared" si="26"/>
        <v>5.3666201226388278E-3</v>
      </c>
      <c r="G399" s="13">
        <f t="shared" si="27"/>
        <v>1.3678893190063707E-2</v>
      </c>
      <c r="H399" s="31">
        <v>20</v>
      </c>
      <c r="I399" s="33">
        <f t="shared" si="28"/>
        <v>493</v>
      </c>
      <c r="J399" s="32">
        <v>1040</v>
      </c>
      <c r="K399" s="33">
        <f t="shared" si="29"/>
        <v>25636</v>
      </c>
      <c r="L399">
        <v>19</v>
      </c>
      <c r="M399" t="s">
        <v>56</v>
      </c>
      <c r="N399" t="s">
        <v>38</v>
      </c>
    </row>
    <row r="400" spans="1:14">
      <c r="A400">
        <v>399</v>
      </c>
      <c r="B400" t="s">
        <v>2255</v>
      </c>
      <c r="C400" t="s">
        <v>2658</v>
      </c>
      <c r="D400" t="s">
        <v>2695</v>
      </c>
      <c r="E400">
        <v>66</v>
      </c>
      <c r="F400" s="13">
        <f t="shared" si="26"/>
        <v>5.3666201226388278E-3</v>
      </c>
      <c r="G400" s="13">
        <f t="shared" si="27"/>
        <v>1.3678893190063707E-2</v>
      </c>
      <c r="H400" s="31">
        <v>20</v>
      </c>
      <c r="I400" s="33">
        <f t="shared" si="28"/>
        <v>493</v>
      </c>
      <c r="J400" s="32">
        <v>1040</v>
      </c>
      <c r="K400" s="33">
        <f t="shared" si="29"/>
        <v>25636</v>
      </c>
      <c r="L400">
        <v>20</v>
      </c>
      <c r="M400" t="s">
        <v>51</v>
      </c>
      <c r="N400" t="s">
        <v>38</v>
      </c>
    </row>
    <row r="401" spans="1:14">
      <c r="A401">
        <v>400</v>
      </c>
      <c r="B401" t="s">
        <v>2255</v>
      </c>
      <c r="C401" t="s">
        <v>2658</v>
      </c>
      <c r="D401" t="s">
        <v>2696</v>
      </c>
      <c r="E401">
        <v>67</v>
      </c>
      <c r="F401" s="13">
        <f t="shared" si="26"/>
        <v>5.3666201226388278E-3</v>
      </c>
      <c r="G401" s="13">
        <f t="shared" si="27"/>
        <v>1.3678893190063707E-2</v>
      </c>
      <c r="H401" s="31">
        <v>20</v>
      </c>
      <c r="I401" s="33">
        <f t="shared" si="28"/>
        <v>493</v>
      </c>
      <c r="J401" s="32">
        <v>1040</v>
      </c>
      <c r="K401" s="33">
        <f t="shared" si="29"/>
        <v>25636</v>
      </c>
      <c r="L401">
        <v>19</v>
      </c>
      <c r="M401" t="s">
        <v>196</v>
      </c>
      <c r="N401" t="s">
        <v>38</v>
      </c>
    </row>
    <row r="402" spans="1:14">
      <c r="A402">
        <v>401</v>
      </c>
      <c r="B402" t="s">
        <v>2255</v>
      </c>
      <c r="C402" t="s">
        <v>2658</v>
      </c>
      <c r="D402" t="s">
        <v>2697</v>
      </c>
      <c r="E402">
        <v>68</v>
      </c>
      <c r="F402" s="13">
        <f t="shared" si="26"/>
        <v>5.3666201226388278E-3</v>
      </c>
      <c r="G402" s="13">
        <f t="shared" si="27"/>
        <v>1.3678893190063707E-2</v>
      </c>
      <c r="H402" s="31">
        <v>20</v>
      </c>
      <c r="I402" s="33">
        <f t="shared" si="28"/>
        <v>493</v>
      </c>
      <c r="J402" s="32">
        <v>1040</v>
      </c>
      <c r="K402" s="33">
        <f t="shared" si="29"/>
        <v>25636</v>
      </c>
      <c r="L402">
        <v>20</v>
      </c>
      <c r="M402" t="s">
        <v>134</v>
      </c>
      <c r="N402" t="s">
        <v>38</v>
      </c>
    </row>
    <row r="403" spans="1:14">
      <c r="A403">
        <v>402</v>
      </c>
      <c r="B403" t="s">
        <v>2255</v>
      </c>
      <c r="C403" t="s">
        <v>2658</v>
      </c>
      <c r="D403" t="s">
        <v>2698</v>
      </c>
      <c r="E403">
        <v>69</v>
      </c>
      <c r="F403" s="13">
        <f t="shared" si="26"/>
        <v>5.3666201226388278E-3</v>
      </c>
      <c r="G403" s="13">
        <f t="shared" si="27"/>
        <v>1.3678893190063707E-2</v>
      </c>
      <c r="H403" s="31">
        <v>20</v>
      </c>
      <c r="I403" s="33">
        <f t="shared" si="28"/>
        <v>493</v>
      </c>
      <c r="J403" s="32">
        <v>1040</v>
      </c>
      <c r="K403" s="33">
        <f t="shared" si="29"/>
        <v>25636</v>
      </c>
      <c r="L403">
        <v>20</v>
      </c>
      <c r="M403" t="s">
        <v>51</v>
      </c>
      <c r="N403" t="s">
        <v>38</v>
      </c>
    </row>
    <row r="404" spans="1:14">
      <c r="A404">
        <v>403</v>
      </c>
      <c r="B404" t="s">
        <v>2255</v>
      </c>
      <c r="C404" t="s">
        <v>2658</v>
      </c>
      <c r="D404" t="s">
        <v>2699</v>
      </c>
      <c r="E404">
        <v>70</v>
      </c>
      <c r="F404" s="13">
        <f t="shared" si="26"/>
        <v>5.3666201226388278E-3</v>
      </c>
      <c r="G404" s="13">
        <f t="shared" si="27"/>
        <v>1.3678893190063707E-2</v>
      </c>
      <c r="H404" s="31">
        <v>20</v>
      </c>
      <c r="I404" s="33">
        <f t="shared" si="28"/>
        <v>493</v>
      </c>
      <c r="J404" s="32">
        <v>1040</v>
      </c>
      <c r="K404" s="33">
        <f t="shared" si="29"/>
        <v>25636</v>
      </c>
      <c r="L404">
        <v>20</v>
      </c>
      <c r="M404" t="s">
        <v>99</v>
      </c>
      <c r="N404" t="s">
        <v>38</v>
      </c>
    </row>
    <row r="405" spans="1:14">
      <c r="A405">
        <v>404</v>
      </c>
      <c r="B405" t="s">
        <v>2255</v>
      </c>
      <c r="C405" t="s">
        <v>2658</v>
      </c>
      <c r="D405" t="s">
        <v>2700</v>
      </c>
      <c r="E405">
        <v>71</v>
      </c>
      <c r="F405" s="13">
        <f t="shared" si="26"/>
        <v>5.3666201226388278E-3</v>
      </c>
      <c r="G405" s="13">
        <f t="shared" si="27"/>
        <v>1.3678893190063707E-2</v>
      </c>
      <c r="H405" s="31">
        <v>20</v>
      </c>
      <c r="I405" s="33">
        <f t="shared" si="28"/>
        <v>493</v>
      </c>
      <c r="J405" s="32">
        <v>1040</v>
      </c>
      <c r="K405" s="33">
        <f t="shared" si="29"/>
        <v>25636</v>
      </c>
      <c r="L405">
        <v>20</v>
      </c>
      <c r="M405" t="s">
        <v>14</v>
      </c>
      <c r="N405" t="s">
        <v>38</v>
      </c>
    </row>
    <row r="406" spans="1:14">
      <c r="A406">
        <v>405</v>
      </c>
      <c r="B406" t="s">
        <v>2255</v>
      </c>
      <c r="C406" t="s">
        <v>2658</v>
      </c>
      <c r="D406" t="s">
        <v>2701</v>
      </c>
      <c r="E406">
        <v>72</v>
      </c>
      <c r="F406" s="13">
        <f t="shared" si="26"/>
        <v>5.3666201226388278E-3</v>
      </c>
      <c r="G406" s="13">
        <f t="shared" si="27"/>
        <v>1.3678893190063707E-2</v>
      </c>
      <c r="H406" s="31">
        <v>20</v>
      </c>
      <c r="I406" s="33">
        <f t="shared" si="28"/>
        <v>493</v>
      </c>
      <c r="J406" s="32">
        <v>1040</v>
      </c>
      <c r="K406" s="33">
        <f t="shared" si="29"/>
        <v>25636</v>
      </c>
      <c r="L406">
        <v>19</v>
      </c>
      <c r="M406" t="s">
        <v>608</v>
      </c>
      <c r="N406" t="s">
        <v>38</v>
      </c>
    </row>
    <row r="407" spans="1:14">
      <c r="A407">
        <v>406</v>
      </c>
      <c r="B407" t="s">
        <v>2255</v>
      </c>
      <c r="C407" t="s">
        <v>2658</v>
      </c>
      <c r="D407" t="s">
        <v>2702</v>
      </c>
      <c r="E407">
        <v>73</v>
      </c>
      <c r="F407" s="13">
        <f t="shared" si="26"/>
        <v>5.3666201226388278E-3</v>
      </c>
      <c r="G407" s="13">
        <f t="shared" si="27"/>
        <v>1.3678893190063707E-2</v>
      </c>
      <c r="H407" s="31">
        <v>20</v>
      </c>
      <c r="I407" s="33">
        <f t="shared" si="28"/>
        <v>493</v>
      </c>
      <c r="J407" s="32">
        <v>1040</v>
      </c>
      <c r="K407" s="33">
        <f t="shared" si="29"/>
        <v>25636</v>
      </c>
      <c r="L407">
        <v>19</v>
      </c>
      <c r="M407" t="s">
        <v>56</v>
      </c>
      <c r="N407" t="s">
        <v>38</v>
      </c>
    </row>
    <row r="408" spans="1:14">
      <c r="A408">
        <v>407</v>
      </c>
      <c r="B408" t="s">
        <v>2255</v>
      </c>
      <c r="C408" t="s">
        <v>2658</v>
      </c>
      <c r="D408" t="s">
        <v>2703</v>
      </c>
      <c r="E408">
        <v>74</v>
      </c>
      <c r="F408" s="13">
        <f t="shared" si="26"/>
        <v>5.3666201226388278E-3</v>
      </c>
      <c r="G408" s="13">
        <f t="shared" si="27"/>
        <v>1.3678893190063707E-2</v>
      </c>
      <c r="H408" s="31">
        <v>20</v>
      </c>
      <c r="I408" s="33">
        <f t="shared" si="28"/>
        <v>493</v>
      </c>
      <c r="J408" s="32">
        <v>1040</v>
      </c>
      <c r="K408" s="33">
        <f t="shared" si="29"/>
        <v>25636</v>
      </c>
      <c r="L408">
        <v>19</v>
      </c>
      <c r="M408" t="s">
        <v>14</v>
      </c>
      <c r="N408" t="s">
        <v>38</v>
      </c>
    </row>
    <row r="409" spans="1:14">
      <c r="A409">
        <v>408</v>
      </c>
      <c r="B409" t="s">
        <v>2255</v>
      </c>
      <c r="C409" t="s">
        <v>2658</v>
      </c>
      <c r="D409" t="s">
        <v>2704</v>
      </c>
      <c r="E409">
        <v>75</v>
      </c>
      <c r="F409" s="13">
        <f t="shared" si="26"/>
        <v>5.3666201226388278E-3</v>
      </c>
      <c r="G409" s="13">
        <f t="shared" si="27"/>
        <v>1.3678893190063707E-2</v>
      </c>
      <c r="H409" s="31">
        <v>20</v>
      </c>
      <c r="I409" s="33">
        <f t="shared" si="28"/>
        <v>493</v>
      </c>
      <c r="J409" s="32">
        <v>1040</v>
      </c>
      <c r="K409" s="33">
        <f t="shared" si="29"/>
        <v>25636</v>
      </c>
      <c r="L409">
        <v>20</v>
      </c>
      <c r="M409" t="s">
        <v>56</v>
      </c>
      <c r="N409" t="s">
        <v>38</v>
      </c>
    </row>
    <row r="410" spans="1:14">
      <c r="A410">
        <v>409</v>
      </c>
      <c r="B410" t="s">
        <v>2255</v>
      </c>
      <c r="C410" t="s">
        <v>2658</v>
      </c>
      <c r="D410" t="s">
        <v>2705</v>
      </c>
      <c r="E410">
        <v>76</v>
      </c>
      <c r="F410" s="13">
        <f t="shared" si="26"/>
        <v>5.3666201226388278E-3</v>
      </c>
      <c r="G410" s="13">
        <f t="shared" si="27"/>
        <v>1.3678893190063707E-2</v>
      </c>
      <c r="H410" s="31">
        <v>20</v>
      </c>
      <c r="I410" s="33">
        <f t="shared" si="28"/>
        <v>493</v>
      </c>
      <c r="J410" s="32">
        <v>1040</v>
      </c>
      <c r="K410" s="33">
        <f t="shared" si="29"/>
        <v>25636</v>
      </c>
      <c r="L410">
        <v>19</v>
      </c>
      <c r="M410" t="s">
        <v>99</v>
      </c>
      <c r="N410" t="s">
        <v>38</v>
      </c>
    </row>
    <row r="411" spans="1:14">
      <c r="A411">
        <v>410</v>
      </c>
      <c r="B411" t="s">
        <v>2255</v>
      </c>
      <c r="C411" t="s">
        <v>2658</v>
      </c>
      <c r="D411" t="s">
        <v>2706</v>
      </c>
      <c r="E411">
        <v>77</v>
      </c>
      <c r="F411" s="13">
        <f t="shared" si="26"/>
        <v>5.3666201226388278E-3</v>
      </c>
      <c r="G411" s="13">
        <f t="shared" si="27"/>
        <v>1.3678893190063707E-2</v>
      </c>
      <c r="H411" s="31">
        <v>20</v>
      </c>
      <c r="I411" s="33">
        <f t="shared" si="28"/>
        <v>493</v>
      </c>
      <c r="J411" s="32">
        <v>1040</v>
      </c>
      <c r="K411" s="33">
        <f t="shared" si="29"/>
        <v>25636</v>
      </c>
      <c r="L411">
        <v>20</v>
      </c>
      <c r="M411" t="s">
        <v>19</v>
      </c>
      <c r="N411" t="s">
        <v>38</v>
      </c>
    </row>
    <row r="412" spans="1:14">
      <c r="A412">
        <v>411</v>
      </c>
      <c r="B412" t="s">
        <v>2255</v>
      </c>
      <c r="C412" t="s">
        <v>2658</v>
      </c>
      <c r="D412" t="s">
        <v>2707</v>
      </c>
      <c r="E412">
        <v>78</v>
      </c>
      <c r="F412" s="13">
        <f t="shared" si="26"/>
        <v>5.3666201226388278E-3</v>
      </c>
      <c r="G412" s="13">
        <f t="shared" si="27"/>
        <v>1.3678893190063707E-2</v>
      </c>
      <c r="H412" s="31">
        <v>20</v>
      </c>
      <c r="I412" s="33">
        <f t="shared" si="28"/>
        <v>493</v>
      </c>
      <c r="J412" s="32">
        <v>1040</v>
      </c>
      <c r="K412" s="33">
        <f t="shared" si="29"/>
        <v>25636</v>
      </c>
      <c r="L412">
        <v>19</v>
      </c>
      <c r="M412" t="s">
        <v>14</v>
      </c>
      <c r="N412" t="s">
        <v>38</v>
      </c>
    </row>
    <row r="413" spans="1:14">
      <c r="A413">
        <v>412</v>
      </c>
      <c r="B413" t="s">
        <v>2255</v>
      </c>
      <c r="C413" t="s">
        <v>2658</v>
      </c>
      <c r="D413" t="s">
        <v>2708</v>
      </c>
      <c r="E413">
        <v>79</v>
      </c>
      <c r="F413" s="13">
        <f t="shared" si="26"/>
        <v>5.3666201226388278E-3</v>
      </c>
      <c r="G413" s="13">
        <f t="shared" si="27"/>
        <v>1.3678893190063707E-2</v>
      </c>
      <c r="H413" s="31">
        <v>20</v>
      </c>
      <c r="I413" s="33">
        <f t="shared" si="28"/>
        <v>493</v>
      </c>
      <c r="J413" s="32">
        <v>1040</v>
      </c>
      <c r="K413" s="33">
        <f t="shared" si="29"/>
        <v>25636</v>
      </c>
      <c r="L413">
        <v>19</v>
      </c>
      <c r="M413" t="s">
        <v>14</v>
      </c>
      <c r="N413" t="s">
        <v>38</v>
      </c>
    </row>
    <row r="414" spans="1:14">
      <c r="A414">
        <v>413</v>
      </c>
      <c r="B414" t="s">
        <v>2255</v>
      </c>
      <c r="C414" t="s">
        <v>2658</v>
      </c>
      <c r="D414" t="s">
        <v>2709</v>
      </c>
      <c r="E414">
        <v>80</v>
      </c>
      <c r="F414" s="13">
        <f t="shared" si="26"/>
        <v>5.3666201226388278E-3</v>
      </c>
      <c r="G414" s="13">
        <f t="shared" si="27"/>
        <v>1.3678893190063707E-2</v>
      </c>
      <c r="H414" s="31">
        <v>20</v>
      </c>
      <c r="I414" s="33">
        <f t="shared" si="28"/>
        <v>493</v>
      </c>
      <c r="J414" s="32">
        <v>1040</v>
      </c>
      <c r="K414" s="33">
        <f t="shared" si="29"/>
        <v>25636</v>
      </c>
      <c r="L414">
        <v>19</v>
      </c>
      <c r="M414" t="s">
        <v>679</v>
      </c>
      <c r="N414" t="s">
        <v>38</v>
      </c>
    </row>
    <row r="415" spans="1:14">
      <c r="A415">
        <v>414</v>
      </c>
      <c r="B415" t="s">
        <v>2255</v>
      </c>
      <c r="C415" t="s">
        <v>2658</v>
      </c>
      <c r="D415" t="s">
        <v>2710</v>
      </c>
      <c r="E415">
        <v>81</v>
      </c>
      <c r="F415" s="13">
        <f t="shared" si="26"/>
        <v>5.3666201226388278E-3</v>
      </c>
      <c r="G415" s="13">
        <f t="shared" si="27"/>
        <v>1.3678893190063707E-2</v>
      </c>
      <c r="H415" s="31">
        <v>20</v>
      </c>
      <c r="I415" s="33">
        <f t="shared" si="28"/>
        <v>493</v>
      </c>
      <c r="J415" s="32">
        <v>1040</v>
      </c>
      <c r="K415" s="33">
        <f t="shared" si="29"/>
        <v>25636</v>
      </c>
      <c r="L415">
        <v>19</v>
      </c>
      <c r="M415" t="s">
        <v>99</v>
      </c>
      <c r="N415" t="s">
        <v>38</v>
      </c>
    </row>
    <row r="416" spans="1:14">
      <c r="A416">
        <v>415</v>
      </c>
      <c r="B416" t="s">
        <v>2255</v>
      </c>
      <c r="C416" t="s">
        <v>2658</v>
      </c>
      <c r="D416" t="s">
        <v>2711</v>
      </c>
      <c r="E416">
        <v>82</v>
      </c>
      <c r="F416" s="13">
        <f t="shared" si="26"/>
        <v>5.3666201226388278E-3</v>
      </c>
      <c r="G416" s="13">
        <f t="shared" si="27"/>
        <v>1.3678893190063707E-2</v>
      </c>
      <c r="H416" s="31">
        <v>20</v>
      </c>
      <c r="I416" s="33">
        <f t="shared" si="28"/>
        <v>493</v>
      </c>
      <c r="J416" s="32">
        <v>1040</v>
      </c>
      <c r="K416" s="33">
        <f t="shared" si="29"/>
        <v>25636</v>
      </c>
      <c r="L416">
        <v>20</v>
      </c>
      <c r="M416" t="s">
        <v>21</v>
      </c>
      <c r="N416" t="s">
        <v>38</v>
      </c>
    </row>
    <row r="417" spans="1:14">
      <c r="A417">
        <v>416</v>
      </c>
      <c r="B417" t="s">
        <v>2255</v>
      </c>
      <c r="C417" t="s">
        <v>2658</v>
      </c>
      <c r="D417" t="s">
        <v>2712</v>
      </c>
      <c r="E417">
        <v>83</v>
      </c>
      <c r="F417" s="13">
        <f t="shared" si="26"/>
        <v>5.3666201226388278E-3</v>
      </c>
      <c r="G417" s="13">
        <f t="shared" si="27"/>
        <v>1.3678893190063707E-2</v>
      </c>
      <c r="H417" s="31">
        <v>20</v>
      </c>
      <c r="I417" s="33">
        <f t="shared" si="28"/>
        <v>493</v>
      </c>
      <c r="J417" s="32">
        <v>1040</v>
      </c>
      <c r="K417" s="33">
        <f t="shared" si="29"/>
        <v>25636</v>
      </c>
      <c r="L417">
        <v>20</v>
      </c>
      <c r="M417" t="s">
        <v>14</v>
      </c>
      <c r="N417" t="s">
        <v>38</v>
      </c>
    </row>
    <row r="418" spans="1:14">
      <c r="A418">
        <v>417</v>
      </c>
      <c r="B418" t="s">
        <v>2255</v>
      </c>
      <c r="C418" t="s">
        <v>2658</v>
      </c>
      <c r="D418" t="s">
        <v>2713</v>
      </c>
      <c r="E418">
        <v>84</v>
      </c>
      <c r="F418" s="13">
        <f t="shared" si="26"/>
        <v>5.3666201226388278E-3</v>
      </c>
      <c r="G418" s="13">
        <f t="shared" si="27"/>
        <v>1.3678893190063707E-2</v>
      </c>
      <c r="H418" s="31">
        <v>20</v>
      </c>
      <c r="I418" s="33">
        <f t="shared" si="28"/>
        <v>493</v>
      </c>
      <c r="J418" s="32">
        <v>1040</v>
      </c>
      <c r="K418" s="33">
        <f t="shared" si="29"/>
        <v>25636</v>
      </c>
      <c r="L418">
        <v>19</v>
      </c>
      <c r="M418" t="s">
        <v>175</v>
      </c>
      <c r="N418" t="s">
        <v>38</v>
      </c>
    </row>
    <row r="419" spans="1:14">
      <c r="A419">
        <v>418</v>
      </c>
      <c r="B419" t="s">
        <v>2255</v>
      </c>
      <c r="C419" t="s">
        <v>2658</v>
      </c>
      <c r="D419" t="s">
        <v>2714</v>
      </c>
      <c r="E419">
        <v>85</v>
      </c>
      <c r="F419" s="13">
        <f t="shared" si="26"/>
        <v>5.3666201226388278E-3</v>
      </c>
      <c r="G419" s="13">
        <f t="shared" si="27"/>
        <v>1.3678893190063707E-2</v>
      </c>
      <c r="H419" s="31">
        <v>20</v>
      </c>
      <c r="I419" s="33">
        <f t="shared" si="28"/>
        <v>493</v>
      </c>
      <c r="J419" s="32">
        <v>1040</v>
      </c>
      <c r="K419" s="33">
        <f t="shared" si="29"/>
        <v>25636</v>
      </c>
      <c r="L419">
        <v>20</v>
      </c>
      <c r="M419" t="s">
        <v>56</v>
      </c>
      <c r="N419" t="s">
        <v>38</v>
      </c>
    </row>
    <row r="420" spans="1:14">
      <c r="A420">
        <v>419</v>
      </c>
      <c r="B420" t="s">
        <v>2255</v>
      </c>
      <c r="C420" t="s">
        <v>2658</v>
      </c>
      <c r="D420" t="s">
        <v>2715</v>
      </c>
      <c r="E420">
        <v>86</v>
      </c>
      <c r="F420" s="13">
        <f t="shared" si="26"/>
        <v>5.3666201226388278E-3</v>
      </c>
      <c r="G420" s="13">
        <f t="shared" si="27"/>
        <v>1.3678893190063707E-2</v>
      </c>
      <c r="H420" s="31">
        <v>20</v>
      </c>
      <c r="I420" s="33">
        <f t="shared" si="28"/>
        <v>493</v>
      </c>
      <c r="J420" s="32">
        <v>1040</v>
      </c>
      <c r="K420" s="33">
        <f t="shared" si="29"/>
        <v>25636</v>
      </c>
      <c r="L420">
        <v>19</v>
      </c>
      <c r="M420" t="s">
        <v>9</v>
      </c>
      <c r="N420" t="s">
        <v>38</v>
      </c>
    </row>
    <row r="421" spans="1:14">
      <c r="A421">
        <v>420</v>
      </c>
      <c r="B421" t="s">
        <v>2255</v>
      </c>
      <c r="C421" t="s">
        <v>2658</v>
      </c>
      <c r="D421" t="s">
        <v>2716</v>
      </c>
      <c r="E421">
        <v>87</v>
      </c>
      <c r="F421" s="13">
        <f t="shared" si="26"/>
        <v>5.3666201226388278E-3</v>
      </c>
      <c r="G421" s="13">
        <f t="shared" si="27"/>
        <v>1.3678893190063707E-2</v>
      </c>
      <c r="H421" s="31">
        <v>20</v>
      </c>
      <c r="I421" s="33">
        <f t="shared" si="28"/>
        <v>493</v>
      </c>
      <c r="J421" s="32">
        <v>1040</v>
      </c>
      <c r="K421" s="33">
        <f t="shared" si="29"/>
        <v>25636</v>
      </c>
      <c r="L421">
        <v>18</v>
      </c>
      <c r="M421" t="s">
        <v>9</v>
      </c>
      <c r="N421" t="s">
        <v>38</v>
      </c>
    </row>
    <row r="422" spans="1:14">
      <c r="A422">
        <v>421</v>
      </c>
      <c r="B422" t="s">
        <v>2255</v>
      </c>
      <c r="C422" t="s">
        <v>2658</v>
      </c>
      <c r="D422" t="s">
        <v>2717</v>
      </c>
      <c r="E422">
        <v>88</v>
      </c>
      <c r="F422" s="13">
        <f t="shared" si="26"/>
        <v>5.3666201226388278E-3</v>
      </c>
      <c r="G422" s="13">
        <f t="shared" si="27"/>
        <v>1.3678893190063707E-2</v>
      </c>
      <c r="H422" s="31">
        <v>20</v>
      </c>
      <c r="I422" s="33">
        <f t="shared" si="28"/>
        <v>493</v>
      </c>
      <c r="J422" s="32">
        <v>1040</v>
      </c>
      <c r="K422" s="33">
        <f t="shared" si="29"/>
        <v>25636</v>
      </c>
      <c r="L422">
        <v>19</v>
      </c>
      <c r="M422" t="s">
        <v>9</v>
      </c>
      <c r="N422" t="s">
        <v>38</v>
      </c>
    </row>
    <row r="423" spans="1:14">
      <c r="A423">
        <v>422</v>
      </c>
      <c r="B423" t="s">
        <v>2255</v>
      </c>
      <c r="C423" t="s">
        <v>2658</v>
      </c>
      <c r="D423" t="s">
        <v>2718</v>
      </c>
      <c r="E423">
        <v>89</v>
      </c>
      <c r="F423" s="13">
        <f t="shared" si="26"/>
        <v>5.3666201226388278E-3</v>
      </c>
      <c r="G423" s="13">
        <f t="shared" si="27"/>
        <v>1.3678893190063707E-2</v>
      </c>
      <c r="H423" s="31">
        <v>20</v>
      </c>
      <c r="I423" s="33">
        <f t="shared" si="28"/>
        <v>493</v>
      </c>
      <c r="J423" s="32">
        <v>1040</v>
      </c>
      <c r="K423" s="33">
        <f t="shared" si="29"/>
        <v>25636</v>
      </c>
      <c r="L423">
        <v>18</v>
      </c>
      <c r="M423" t="s">
        <v>35</v>
      </c>
      <c r="N423" t="s">
        <v>38</v>
      </c>
    </row>
    <row r="424" spans="1:14">
      <c r="A424">
        <v>423</v>
      </c>
      <c r="B424" t="s">
        <v>2255</v>
      </c>
      <c r="C424" t="s">
        <v>2658</v>
      </c>
      <c r="D424" t="s">
        <v>2719</v>
      </c>
      <c r="E424">
        <v>90</v>
      </c>
      <c r="F424" s="13">
        <f t="shared" si="26"/>
        <v>5.3666201226388278E-3</v>
      </c>
      <c r="G424" s="13">
        <f t="shared" si="27"/>
        <v>1.3678893190063707E-2</v>
      </c>
      <c r="H424" s="31">
        <v>20</v>
      </c>
      <c r="I424" s="33">
        <f t="shared" si="28"/>
        <v>493</v>
      </c>
      <c r="J424" s="32">
        <v>1040</v>
      </c>
      <c r="K424" s="33">
        <f t="shared" si="29"/>
        <v>25636</v>
      </c>
      <c r="L424">
        <v>19</v>
      </c>
      <c r="M424" t="s">
        <v>14</v>
      </c>
      <c r="N424" t="s">
        <v>38</v>
      </c>
    </row>
    <row r="425" spans="1:14">
      <c r="A425">
        <v>424</v>
      </c>
      <c r="B425" t="s">
        <v>2255</v>
      </c>
      <c r="C425" t="s">
        <v>2658</v>
      </c>
      <c r="D425" t="s">
        <v>2720</v>
      </c>
      <c r="E425">
        <v>91</v>
      </c>
      <c r="F425" s="13">
        <f t="shared" si="26"/>
        <v>5.3666201226388278E-3</v>
      </c>
      <c r="G425" s="13">
        <f t="shared" si="27"/>
        <v>1.3678893190063707E-2</v>
      </c>
      <c r="H425" s="31">
        <v>20</v>
      </c>
      <c r="I425" s="33">
        <f t="shared" si="28"/>
        <v>493</v>
      </c>
      <c r="J425" s="32">
        <v>1040</v>
      </c>
      <c r="K425" s="33">
        <f t="shared" si="29"/>
        <v>25636</v>
      </c>
      <c r="L425">
        <v>19</v>
      </c>
      <c r="M425" t="s">
        <v>14</v>
      </c>
      <c r="N425" t="s">
        <v>38</v>
      </c>
    </row>
    <row r="426" spans="1:14">
      <c r="A426">
        <v>425</v>
      </c>
      <c r="B426" t="s">
        <v>2255</v>
      </c>
      <c r="C426" t="s">
        <v>2658</v>
      </c>
      <c r="D426" t="s">
        <v>2721</v>
      </c>
      <c r="E426">
        <v>92</v>
      </c>
      <c r="F426" s="13">
        <f t="shared" si="26"/>
        <v>5.3666201226388278E-3</v>
      </c>
      <c r="G426" s="13">
        <f t="shared" si="27"/>
        <v>1.3678893190063707E-2</v>
      </c>
      <c r="H426" s="31">
        <v>20</v>
      </c>
      <c r="I426" s="33">
        <f t="shared" si="28"/>
        <v>493</v>
      </c>
      <c r="J426" s="32">
        <v>1040</v>
      </c>
      <c r="K426" s="33">
        <f t="shared" si="29"/>
        <v>25636</v>
      </c>
      <c r="L426">
        <v>19</v>
      </c>
      <c r="M426" t="s">
        <v>196</v>
      </c>
      <c r="N426" t="s">
        <v>38</v>
      </c>
    </row>
    <row r="427" spans="1:14">
      <c r="A427">
        <v>426</v>
      </c>
      <c r="B427" t="s">
        <v>2255</v>
      </c>
      <c r="C427" t="s">
        <v>2658</v>
      </c>
      <c r="D427" t="s">
        <v>2722</v>
      </c>
      <c r="E427">
        <v>93</v>
      </c>
      <c r="F427" s="13">
        <f t="shared" si="26"/>
        <v>5.3666201226388278E-3</v>
      </c>
      <c r="G427" s="13">
        <f t="shared" si="27"/>
        <v>1.3678893190063707E-2</v>
      </c>
      <c r="H427" s="31">
        <v>20</v>
      </c>
      <c r="I427" s="33">
        <f t="shared" si="28"/>
        <v>493</v>
      </c>
      <c r="J427" s="32">
        <v>1040</v>
      </c>
      <c r="K427" s="33">
        <f t="shared" si="29"/>
        <v>25636</v>
      </c>
      <c r="L427">
        <v>19</v>
      </c>
      <c r="M427" t="s">
        <v>123</v>
      </c>
      <c r="N427" t="s">
        <v>38</v>
      </c>
    </row>
    <row r="428" spans="1:14">
      <c r="A428">
        <v>427</v>
      </c>
      <c r="B428" t="s">
        <v>2255</v>
      </c>
      <c r="C428" t="s">
        <v>2658</v>
      </c>
      <c r="D428" t="s">
        <v>2723</v>
      </c>
      <c r="E428">
        <v>94</v>
      </c>
      <c r="F428" s="13">
        <f t="shared" si="26"/>
        <v>5.3666201226388278E-3</v>
      </c>
      <c r="G428" s="13">
        <f t="shared" si="27"/>
        <v>1.3678893190063707E-2</v>
      </c>
      <c r="H428" s="31">
        <v>20</v>
      </c>
      <c r="I428" s="33">
        <f t="shared" si="28"/>
        <v>493</v>
      </c>
      <c r="J428" s="32">
        <v>1040</v>
      </c>
      <c r="K428" s="33">
        <f t="shared" si="29"/>
        <v>25636</v>
      </c>
      <c r="L428">
        <v>18</v>
      </c>
      <c r="M428" t="s">
        <v>9</v>
      </c>
      <c r="N428" t="s">
        <v>38</v>
      </c>
    </row>
    <row r="429" spans="1:14">
      <c r="A429">
        <v>428</v>
      </c>
      <c r="B429" t="s">
        <v>2255</v>
      </c>
      <c r="C429" t="s">
        <v>2826</v>
      </c>
      <c r="D429" t="s">
        <v>2724</v>
      </c>
      <c r="E429">
        <v>1</v>
      </c>
      <c r="F429" s="13">
        <f t="shared" si="26"/>
        <v>10.196578233013774</v>
      </c>
      <c r="G429" s="13">
        <f t="shared" si="27"/>
        <v>25.989897061121045</v>
      </c>
      <c r="H429" s="31">
        <v>38000</v>
      </c>
      <c r="I429" s="33">
        <f t="shared" si="28"/>
        <v>936700</v>
      </c>
      <c r="J429" s="32">
        <v>1976000</v>
      </c>
      <c r="K429" s="33">
        <f t="shared" si="29"/>
        <v>48708400</v>
      </c>
      <c r="L429">
        <v>30</v>
      </c>
      <c r="M429" t="s">
        <v>56</v>
      </c>
      <c r="N429" t="s">
        <v>38</v>
      </c>
    </row>
    <row r="430" spans="1:14">
      <c r="A430">
        <v>429</v>
      </c>
      <c r="B430" t="s">
        <v>2255</v>
      </c>
      <c r="C430" t="s">
        <v>2826</v>
      </c>
      <c r="D430" t="s">
        <v>2725</v>
      </c>
      <c r="E430">
        <v>2</v>
      </c>
      <c r="F430" s="13">
        <f t="shared" si="26"/>
        <v>9.9282472268818314</v>
      </c>
      <c r="G430" s="13">
        <f t="shared" si="27"/>
        <v>25.305952401617859</v>
      </c>
      <c r="H430" s="31">
        <v>37000</v>
      </c>
      <c r="I430" s="33">
        <f t="shared" si="28"/>
        <v>912050</v>
      </c>
      <c r="J430" s="32">
        <v>1924000</v>
      </c>
      <c r="K430" s="33">
        <f t="shared" si="29"/>
        <v>47426600</v>
      </c>
      <c r="L430">
        <v>31</v>
      </c>
      <c r="M430" t="s">
        <v>14</v>
      </c>
      <c r="N430" t="s">
        <v>38</v>
      </c>
    </row>
    <row r="431" spans="1:14">
      <c r="A431">
        <v>430</v>
      </c>
      <c r="B431" t="s">
        <v>2255</v>
      </c>
      <c r="C431" t="s">
        <v>2826</v>
      </c>
      <c r="D431" t="s">
        <v>2726</v>
      </c>
      <c r="E431">
        <v>3</v>
      </c>
      <c r="F431" s="13">
        <f t="shared" si="26"/>
        <v>7.7815991778263012</v>
      </c>
      <c r="G431" s="13">
        <f t="shared" si="27"/>
        <v>19.834395125592376</v>
      </c>
      <c r="H431" s="31">
        <v>29000</v>
      </c>
      <c r="I431" s="33">
        <f t="shared" si="28"/>
        <v>714850</v>
      </c>
      <c r="J431" s="32">
        <v>1508000</v>
      </c>
      <c r="K431" s="33">
        <f t="shared" si="29"/>
        <v>37172200</v>
      </c>
      <c r="L431">
        <v>28</v>
      </c>
      <c r="M431" t="s">
        <v>40</v>
      </c>
      <c r="N431" t="s">
        <v>149</v>
      </c>
    </row>
    <row r="432" spans="1:14">
      <c r="A432">
        <v>431</v>
      </c>
      <c r="B432" t="s">
        <v>2255</v>
      </c>
      <c r="C432" t="s">
        <v>2826</v>
      </c>
      <c r="D432" t="s">
        <v>2727</v>
      </c>
      <c r="E432">
        <v>4</v>
      </c>
      <c r="F432" s="13">
        <f t="shared" si="26"/>
        <v>5.0982891165068871</v>
      </c>
      <c r="G432" s="13">
        <f t="shared" si="27"/>
        <v>12.994948530560523</v>
      </c>
      <c r="H432" s="31">
        <v>19000</v>
      </c>
      <c r="I432" s="33">
        <f t="shared" si="28"/>
        <v>468350</v>
      </c>
      <c r="J432" s="32">
        <v>988000</v>
      </c>
      <c r="K432" s="33">
        <f t="shared" si="29"/>
        <v>24354200</v>
      </c>
      <c r="L432">
        <v>25</v>
      </c>
      <c r="M432" t="s">
        <v>44</v>
      </c>
      <c r="N432" t="s">
        <v>38</v>
      </c>
    </row>
    <row r="433" spans="1:14">
      <c r="A433">
        <v>432</v>
      </c>
      <c r="B433" t="s">
        <v>2255</v>
      </c>
      <c r="C433" t="s">
        <v>2826</v>
      </c>
      <c r="D433" t="s">
        <v>2728</v>
      </c>
      <c r="E433">
        <v>5</v>
      </c>
      <c r="F433" s="13">
        <f t="shared" si="26"/>
        <v>4.2932960981110622</v>
      </c>
      <c r="G433" s="13">
        <f t="shared" si="27"/>
        <v>10.943114552050966</v>
      </c>
      <c r="H433" s="31">
        <v>16000</v>
      </c>
      <c r="I433" s="33">
        <f t="shared" si="28"/>
        <v>394400</v>
      </c>
      <c r="J433" s="32">
        <v>832000</v>
      </c>
      <c r="K433" s="33">
        <f t="shared" si="29"/>
        <v>20508800</v>
      </c>
      <c r="L433">
        <v>32</v>
      </c>
      <c r="M433" t="s">
        <v>14</v>
      </c>
      <c r="N433" t="s">
        <v>38</v>
      </c>
    </row>
    <row r="434" spans="1:14">
      <c r="A434">
        <v>433</v>
      </c>
      <c r="B434" t="s">
        <v>2255</v>
      </c>
      <c r="C434" t="s">
        <v>2826</v>
      </c>
      <c r="D434" t="s">
        <v>2729</v>
      </c>
      <c r="E434">
        <v>6</v>
      </c>
      <c r="F434" s="13">
        <f t="shared" si="26"/>
        <v>4.2932960981110622</v>
      </c>
      <c r="G434" s="13">
        <f t="shared" si="27"/>
        <v>10.943114552050966</v>
      </c>
      <c r="H434" s="31">
        <v>16000</v>
      </c>
      <c r="I434" s="33">
        <f t="shared" si="28"/>
        <v>394400</v>
      </c>
      <c r="J434" s="32">
        <v>832000</v>
      </c>
      <c r="K434" s="33">
        <f t="shared" si="29"/>
        <v>20508800</v>
      </c>
      <c r="L434">
        <v>32</v>
      </c>
      <c r="M434" t="s">
        <v>14</v>
      </c>
      <c r="N434" t="s">
        <v>68</v>
      </c>
    </row>
    <row r="435" spans="1:14">
      <c r="A435">
        <v>434</v>
      </c>
      <c r="B435" t="s">
        <v>2255</v>
      </c>
      <c r="C435" t="s">
        <v>2826</v>
      </c>
      <c r="D435" t="s">
        <v>2730</v>
      </c>
      <c r="E435">
        <v>7</v>
      </c>
      <c r="F435" s="13">
        <f t="shared" si="26"/>
        <v>4.2932960981110622</v>
      </c>
      <c r="G435" s="13">
        <f t="shared" si="27"/>
        <v>10.943114552050966</v>
      </c>
      <c r="H435" s="31">
        <v>16000</v>
      </c>
      <c r="I435" s="33">
        <f t="shared" si="28"/>
        <v>394400</v>
      </c>
      <c r="J435" s="32">
        <v>832000</v>
      </c>
      <c r="K435" s="33">
        <f t="shared" si="29"/>
        <v>20508800</v>
      </c>
      <c r="L435">
        <v>30</v>
      </c>
      <c r="M435" t="s">
        <v>94</v>
      </c>
      <c r="N435" t="s">
        <v>149</v>
      </c>
    </row>
    <row r="436" spans="1:14">
      <c r="A436">
        <v>435</v>
      </c>
      <c r="B436" t="s">
        <v>2255</v>
      </c>
      <c r="C436" t="s">
        <v>2826</v>
      </c>
      <c r="D436" t="s">
        <v>2731</v>
      </c>
      <c r="E436">
        <v>8</v>
      </c>
      <c r="F436" s="13">
        <f t="shared" si="26"/>
        <v>4.0249650919791211</v>
      </c>
      <c r="G436" s="13">
        <f t="shared" si="27"/>
        <v>10.259169892547781</v>
      </c>
      <c r="H436" s="31">
        <v>15000</v>
      </c>
      <c r="I436" s="33">
        <f t="shared" si="28"/>
        <v>369750</v>
      </c>
      <c r="J436" s="32">
        <v>780000</v>
      </c>
      <c r="K436" s="33">
        <f t="shared" si="29"/>
        <v>19227000</v>
      </c>
      <c r="L436">
        <v>31</v>
      </c>
      <c r="M436" t="s">
        <v>1258</v>
      </c>
      <c r="N436" t="s">
        <v>68</v>
      </c>
    </row>
    <row r="437" spans="1:14">
      <c r="A437">
        <v>436</v>
      </c>
      <c r="B437" t="s">
        <v>2255</v>
      </c>
      <c r="C437" t="s">
        <v>2826</v>
      </c>
      <c r="D437" t="s">
        <v>2732</v>
      </c>
      <c r="E437">
        <v>9</v>
      </c>
      <c r="F437" s="13">
        <f t="shared" si="26"/>
        <v>4.0249650919791211</v>
      </c>
      <c r="G437" s="13">
        <f t="shared" si="27"/>
        <v>10.259169892547781</v>
      </c>
      <c r="H437" s="31">
        <v>15000</v>
      </c>
      <c r="I437" s="33">
        <f t="shared" si="28"/>
        <v>369750</v>
      </c>
      <c r="J437" s="32">
        <v>780000</v>
      </c>
      <c r="K437" s="33">
        <f t="shared" si="29"/>
        <v>19227000</v>
      </c>
      <c r="L437">
        <v>31</v>
      </c>
      <c r="M437" t="s">
        <v>14</v>
      </c>
      <c r="N437" t="s">
        <v>38</v>
      </c>
    </row>
    <row r="438" spans="1:14">
      <c r="A438">
        <v>437</v>
      </c>
      <c r="B438" t="s">
        <v>2255</v>
      </c>
      <c r="C438" t="s">
        <v>2826</v>
      </c>
      <c r="D438" t="s">
        <v>2733</v>
      </c>
      <c r="E438">
        <v>10</v>
      </c>
      <c r="F438" s="13">
        <f t="shared" si="26"/>
        <v>3.2199720735832971</v>
      </c>
      <c r="G438" s="13">
        <f t="shared" si="27"/>
        <v>8.2073359140382252</v>
      </c>
      <c r="H438" s="31">
        <v>12000</v>
      </c>
      <c r="I438" s="33">
        <f t="shared" si="28"/>
        <v>295800</v>
      </c>
      <c r="J438" s="32">
        <v>624000</v>
      </c>
      <c r="K438" s="33">
        <f t="shared" si="29"/>
        <v>15381600</v>
      </c>
      <c r="L438">
        <v>25</v>
      </c>
      <c r="M438" t="s">
        <v>44</v>
      </c>
      <c r="N438" t="s">
        <v>149</v>
      </c>
    </row>
    <row r="439" spans="1:14">
      <c r="A439">
        <v>438</v>
      </c>
      <c r="B439" t="s">
        <v>2255</v>
      </c>
      <c r="C439" t="s">
        <v>2826</v>
      </c>
      <c r="D439" t="s">
        <v>2734</v>
      </c>
      <c r="E439">
        <v>11</v>
      </c>
      <c r="F439" s="13">
        <f t="shared" si="26"/>
        <v>2.6833100613194141</v>
      </c>
      <c r="G439" s="13">
        <f t="shared" si="27"/>
        <v>6.8394465950318537</v>
      </c>
      <c r="H439" s="31">
        <v>10000</v>
      </c>
      <c r="I439" s="33">
        <f t="shared" si="28"/>
        <v>246500</v>
      </c>
      <c r="J439" s="32">
        <v>520000</v>
      </c>
      <c r="K439" s="33">
        <f t="shared" si="29"/>
        <v>12818000</v>
      </c>
      <c r="L439">
        <v>28</v>
      </c>
      <c r="M439" t="s">
        <v>40</v>
      </c>
      <c r="N439" t="s">
        <v>38</v>
      </c>
    </row>
    <row r="440" spans="1:14">
      <c r="A440">
        <v>439</v>
      </c>
      <c r="B440" t="s">
        <v>2255</v>
      </c>
      <c r="C440" t="s">
        <v>2826</v>
      </c>
      <c r="D440" t="s">
        <v>2205</v>
      </c>
      <c r="E440">
        <v>12</v>
      </c>
      <c r="F440" s="13">
        <f t="shared" si="26"/>
        <v>2.5223114576402494</v>
      </c>
      <c r="G440" s="13">
        <f t="shared" si="27"/>
        <v>6.4290797993299424</v>
      </c>
      <c r="H440" s="31">
        <v>9400</v>
      </c>
      <c r="I440" s="33">
        <f t="shared" si="28"/>
        <v>231710</v>
      </c>
      <c r="J440" s="32">
        <v>488800</v>
      </c>
      <c r="K440" s="33">
        <f t="shared" si="29"/>
        <v>12048920</v>
      </c>
      <c r="L440">
        <v>33</v>
      </c>
      <c r="M440" t="s">
        <v>99</v>
      </c>
      <c r="N440" t="s">
        <v>38</v>
      </c>
    </row>
    <row r="441" spans="1:14">
      <c r="A441">
        <v>440</v>
      </c>
      <c r="B441" t="s">
        <v>2255</v>
      </c>
      <c r="C441" t="s">
        <v>2826</v>
      </c>
      <c r="D441" t="s">
        <v>2735</v>
      </c>
      <c r="E441">
        <v>13</v>
      </c>
      <c r="F441" s="13">
        <f t="shared" si="26"/>
        <v>2.2808135521215021</v>
      </c>
      <c r="G441" s="13">
        <f t="shared" si="27"/>
        <v>5.8135296057770756</v>
      </c>
      <c r="H441" s="31">
        <v>8500</v>
      </c>
      <c r="I441" s="33">
        <f t="shared" si="28"/>
        <v>209525</v>
      </c>
      <c r="J441" s="32">
        <v>442000</v>
      </c>
      <c r="K441" s="33">
        <f t="shared" si="29"/>
        <v>10895300</v>
      </c>
      <c r="L441">
        <v>25</v>
      </c>
      <c r="M441" t="s">
        <v>9</v>
      </c>
      <c r="N441" t="s">
        <v>38</v>
      </c>
    </row>
    <row r="442" spans="1:14">
      <c r="A442">
        <v>441</v>
      </c>
      <c r="B442" t="s">
        <v>2255</v>
      </c>
      <c r="C442" t="s">
        <v>2826</v>
      </c>
      <c r="D442" t="s">
        <v>2736</v>
      </c>
      <c r="E442">
        <v>14</v>
      </c>
      <c r="F442" s="13">
        <f t="shared" si="26"/>
        <v>2.1734811496687256</v>
      </c>
      <c r="G442" s="13">
        <f t="shared" si="27"/>
        <v>5.539951741975802</v>
      </c>
      <c r="H442" s="31">
        <v>8100</v>
      </c>
      <c r="I442" s="33">
        <f t="shared" si="28"/>
        <v>199665</v>
      </c>
      <c r="J442" s="32">
        <v>421200</v>
      </c>
      <c r="K442" s="33">
        <f t="shared" si="29"/>
        <v>10382580</v>
      </c>
      <c r="L442">
        <v>34</v>
      </c>
      <c r="M442" t="s">
        <v>9</v>
      </c>
      <c r="N442" t="s">
        <v>38</v>
      </c>
    </row>
    <row r="443" spans="1:14">
      <c r="A443">
        <v>442</v>
      </c>
      <c r="B443" t="s">
        <v>2255</v>
      </c>
      <c r="C443" t="s">
        <v>2826</v>
      </c>
      <c r="D443" t="s">
        <v>2737</v>
      </c>
      <c r="E443">
        <v>15</v>
      </c>
      <c r="F443" s="13">
        <f t="shared" si="26"/>
        <v>2.1734811496687256</v>
      </c>
      <c r="G443" s="13">
        <f t="shared" si="27"/>
        <v>5.539951741975802</v>
      </c>
      <c r="H443" s="31">
        <v>8100</v>
      </c>
      <c r="I443" s="33">
        <f t="shared" si="28"/>
        <v>199665</v>
      </c>
      <c r="J443" s="32">
        <v>421200</v>
      </c>
      <c r="K443" s="33">
        <f t="shared" si="29"/>
        <v>10382580</v>
      </c>
      <c r="L443">
        <v>25</v>
      </c>
      <c r="M443" t="s">
        <v>99</v>
      </c>
      <c r="N443" t="s">
        <v>149</v>
      </c>
    </row>
    <row r="444" spans="1:14">
      <c r="A444">
        <v>443</v>
      </c>
      <c r="B444" t="s">
        <v>2255</v>
      </c>
      <c r="C444" t="s">
        <v>2826</v>
      </c>
      <c r="D444" t="s">
        <v>2738</v>
      </c>
      <c r="E444">
        <v>16</v>
      </c>
      <c r="F444" s="13">
        <f t="shared" si="26"/>
        <v>1.8514839423103957</v>
      </c>
      <c r="G444" s="13">
        <f t="shared" si="27"/>
        <v>4.7192181505719795</v>
      </c>
      <c r="H444" s="31">
        <v>6900</v>
      </c>
      <c r="I444" s="33">
        <f t="shared" si="28"/>
        <v>170085</v>
      </c>
      <c r="J444" s="32">
        <v>358800</v>
      </c>
      <c r="K444" s="33">
        <f t="shared" si="29"/>
        <v>8844420</v>
      </c>
      <c r="L444">
        <v>26</v>
      </c>
      <c r="M444" t="s">
        <v>51</v>
      </c>
      <c r="N444" t="s">
        <v>38</v>
      </c>
    </row>
    <row r="445" spans="1:14">
      <c r="A445">
        <v>444</v>
      </c>
      <c r="B445" t="s">
        <v>2255</v>
      </c>
      <c r="C445" t="s">
        <v>2826</v>
      </c>
      <c r="D445" t="s">
        <v>2739</v>
      </c>
      <c r="E445">
        <v>17</v>
      </c>
      <c r="F445" s="13">
        <f t="shared" si="26"/>
        <v>1.6904853386312308</v>
      </c>
      <c r="G445" s="13">
        <f t="shared" si="27"/>
        <v>4.3088513548700682</v>
      </c>
      <c r="H445" s="31">
        <v>6300</v>
      </c>
      <c r="I445" s="33">
        <f t="shared" si="28"/>
        <v>155295</v>
      </c>
      <c r="J445" s="32">
        <v>327600</v>
      </c>
      <c r="K445" s="33">
        <f t="shared" si="29"/>
        <v>8075340</v>
      </c>
      <c r="L445">
        <v>26</v>
      </c>
      <c r="M445" t="s">
        <v>99</v>
      </c>
      <c r="N445" t="s">
        <v>38</v>
      </c>
    </row>
    <row r="446" spans="1:14">
      <c r="A446">
        <v>445</v>
      </c>
      <c r="B446" t="s">
        <v>2255</v>
      </c>
      <c r="C446" t="s">
        <v>2826</v>
      </c>
      <c r="D446" t="s">
        <v>2740</v>
      </c>
      <c r="E446">
        <v>18</v>
      </c>
      <c r="F446" s="13">
        <f t="shared" si="26"/>
        <v>1.2611557288201247</v>
      </c>
      <c r="G446" s="13">
        <f t="shared" si="27"/>
        <v>3.2145398996649712</v>
      </c>
      <c r="H446" s="31">
        <v>4700</v>
      </c>
      <c r="I446" s="33">
        <f t="shared" si="28"/>
        <v>115855</v>
      </c>
      <c r="J446" s="32">
        <v>244400</v>
      </c>
      <c r="K446" s="33">
        <f t="shared" si="29"/>
        <v>6024460</v>
      </c>
      <c r="L446">
        <v>21</v>
      </c>
      <c r="M446" t="s">
        <v>1268</v>
      </c>
      <c r="N446" t="s">
        <v>38</v>
      </c>
    </row>
    <row r="447" spans="1:14">
      <c r="A447">
        <v>446</v>
      </c>
      <c r="B447" t="s">
        <v>2255</v>
      </c>
      <c r="C447" t="s">
        <v>2826</v>
      </c>
      <c r="D447" t="s">
        <v>2741</v>
      </c>
      <c r="E447">
        <v>19</v>
      </c>
      <c r="F447" s="13">
        <f t="shared" si="26"/>
        <v>0.9391585214617949</v>
      </c>
      <c r="G447" s="13">
        <f t="shared" si="27"/>
        <v>2.3938063082611487</v>
      </c>
      <c r="H447" s="31">
        <v>3500</v>
      </c>
      <c r="I447" s="33">
        <f t="shared" si="28"/>
        <v>86275</v>
      </c>
      <c r="J447" s="32">
        <v>182000</v>
      </c>
      <c r="K447" s="33">
        <f t="shared" si="29"/>
        <v>4486300</v>
      </c>
      <c r="L447">
        <v>21</v>
      </c>
      <c r="M447" t="s">
        <v>1268</v>
      </c>
      <c r="N447" t="s">
        <v>38</v>
      </c>
    </row>
    <row r="448" spans="1:14">
      <c r="A448">
        <v>447</v>
      </c>
      <c r="B448" t="s">
        <v>2255</v>
      </c>
      <c r="C448" t="s">
        <v>2826</v>
      </c>
      <c r="D448" t="s">
        <v>2742</v>
      </c>
      <c r="E448">
        <v>20</v>
      </c>
      <c r="F448" s="13">
        <f t="shared" si="26"/>
        <v>0.9391585214617949</v>
      </c>
      <c r="G448" s="13">
        <f t="shared" si="27"/>
        <v>2.3938063082611487</v>
      </c>
      <c r="H448" s="31">
        <v>3500</v>
      </c>
      <c r="I448" s="33">
        <f t="shared" si="28"/>
        <v>86275</v>
      </c>
      <c r="J448" s="32">
        <v>182000</v>
      </c>
      <c r="K448" s="33">
        <f t="shared" si="29"/>
        <v>4486300</v>
      </c>
      <c r="L448">
        <v>21</v>
      </c>
      <c r="M448" t="s">
        <v>44</v>
      </c>
      <c r="N448" t="s">
        <v>38</v>
      </c>
    </row>
    <row r="449" spans="1:14">
      <c r="A449">
        <v>448</v>
      </c>
      <c r="B449" t="s">
        <v>2255</v>
      </c>
      <c r="C449" t="s">
        <v>2826</v>
      </c>
      <c r="D449" t="s">
        <v>2743</v>
      </c>
      <c r="E449">
        <v>21</v>
      </c>
      <c r="F449" s="13">
        <f t="shared" si="26"/>
        <v>0.77815991778263005</v>
      </c>
      <c r="G449" s="13">
        <f t="shared" si="27"/>
        <v>1.9834395125592377</v>
      </c>
      <c r="H449" s="31">
        <v>2900</v>
      </c>
      <c r="I449" s="33">
        <f t="shared" si="28"/>
        <v>71485</v>
      </c>
      <c r="J449" s="32">
        <v>150800</v>
      </c>
      <c r="K449" s="33">
        <f t="shared" si="29"/>
        <v>3717220</v>
      </c>
      <c r="L449">
        <v>25</v>
      </c>
      <c r="M449" t="s">
        <v>264</v>
      </c>
      <c r="N449" t="s">
        <v>2172</v>
      </c>
    </row>
    <row r="450" spans="1:14">
      <c r="A450">
        <v>449</v>
      </c>
      <c r="B450" t="s">
        <v>2255</v>
      </c>
      <c r="C450" t="s">
        <v>2826</v>
      </c>
      <c r="D450" t="s">
        <v>2744</v>
      </c>
      <c r="E450">
        <v>22</v>
      </c>
      <c r="F450" s="13">
        <f t="shared" ref="F450:F513" si="30">K450/$P$49</f>
        <v>0.67082751532985352</v>
      </c>
      <c r="G450" s="13">
        <f t="shared" ref="G450:G513" si="31">K450/$P$46</f>
        <v>1.7098616487579634</v>
      </c>
      <c r="H450" s="31">
        <v>2500</v>
      </c>
      <c r="I450" s="33">
        <f t="shared" ref="I450:I513" si="32">H450*$Q$2</f>
        <v>61625</v>
      </c>
      <c r="J450" s="32">
        <v>130000</v>
      </c>
      <c r="K450" s="33">
        <f t="shared" ref="K450:K513" si="33">J450*$Q$2</f>
        <v>3204500</v>
      </c>
      <c r="L450">
        <v>20</v>
      </c>
      <c r="M450" t="s">
        <v>60</v>
      </c>
      <c r="N450" t="s">
        <v>38</v>
      </c>
    </row>
    <row r="451" spans="1:14">
      <c r="A451">
        <v>450</v>
      </c>
      <c r="B451" t="s">
        <v>2255</v>
      </c>
      <c r="C451" t="s">
        <v>2826</v>
      </c>
      <c r="D451" t="s">
        <v>2745</v>
      </c>
      <c r="E451">
        <v>23</v>
      </c>
      <c r="F451" s="13">
        <f t="shared" si="30"/>
        <v>0.67082751532985352</v>
      </c>
      <c r="G451" s="13">
        <f t="shared" si="31"/>
        <v>1.7098616487579634</v>
      </c>
      <c r="H451" s="31">
        <v>2500</v>
      </c>
      <c r="I451" s="33">
        <f t="shared" si="32"/>
        <v>61625</v>
      </c>
      <c r="J451" s="32">
        <v>130000</v>
      </c>
      <c r="K451" s="33">
        <f t="shared" si="33"/>
        <v>3204500</v>
      </c>
      <c r="L451">
        <v>24</v>
      </c>
      <c r="M451" t="s">
        <v>14</v>
      </c>
      <c r="N451" t="s">
        <v>38</v>
      </c>
    </row>
    <row r="452" spans="1:14">
      <c r="A452">
        <v>451</v>
      </c>
      <c r="B452" t="s">
        <v>2255</v>
      </c>
      <c r="C452" t="s">
        <v>2826</v>
      </c>
      <c r="D452" t="s">
        <v>2746</v>
      </c>
      <c r="E452">
        <v>24</v>
      </c>
      <c r="F452" s="13">
        <f t="shared" si="30"/>
        <v>0.56349511287707699</v>
      </c>
      <c r="G452" s="13">
        <f t="shared" si="31"/>
        <v>1.4362837849566892</v>
      </c>
      <c r="H452" s="31">
        <v>2100</v>
      </c>
      <c r="I452" s="33">
        <f t="shared" si="32"/>
        <v>51765</v>
      </c>
      <c r="J452" s="32">
        <v>109200</v>
      </c>
      <c r="K452" s="33">
        <f t="shared" si="33"/>
        <v>2691780</v>
      </c>
      <c r="L452">
        <v>23</v>
      </c>
      <c r="M452" t="s">
        <v>26</v>
      </c>
      <c r="N452" t="s">
        <v>38</v>
      </c>
    </row>
    <row r="453" spans="1:14">
      <c r="A453">
        <v>452</v>
      </c>
      <c r="B453" t="s">
        <v>2255</v>
      </c>
      <c r="C453" t="s">
        <v>2826</v>
      </c>
      <c r="D453" t="s">
        <v>2747</v>
      </c>
      <c r="E453">
        <v>25</v>
      </c>
      <c r="F453" s="13">
        <f t="shared" si="30"/>
        <v>0.50982891165068867</v>
      </c>
      <c r="G453" s="13">
        <f t="shared" si="31"/>
        <v>1.2994948530560522</v>
      </c>
      <c r="H453" s="31">
        <v>1900</v>
      </c>
      <c r="I453" s="33">
        <f t="shared" si="32"/>
        <v>46835</v>
      </c>
      <c r="J453" s="32">
        <v>98800</v>
      </c>
      <c r="K453" s="33">
        <f t="shared" si="33"/>
        <v>2435420</v>
      </c>
      <c r="L453">
        <v>21</v>
      </c>
      <c r="M453" t="s">
        <v>134</v>
      </c>
      <c r="N453" t="s">
        <v>38</v>
      </c>
    </row>
    <row r="454" spans="1:14">
      <c r="A454">
        <v>453</v>
      </c>
      <c r="B454" t="s">
        <v>2255</v>
      </c>
      <c r="C454" t="s">
        <v>2826</v>
      </c>
      <c r="D454" t="s">
        <v>2748</v>
      </c>
      <c r="E454">
        <v>26</v>
      </c>
      <c r="F454" s="13">
        <f t="shared" si="30"/>
        <v>0.40249650919791213</v>
      </c>
      <c r="G454" s="13">
        <f t="shared" si="31"/>
        <v>1.0259169892547781</v>
      </c>
      <c r="H454" s="31">
        <v>1500</v>
      </c>
      <c r="I454" s="33">
        <f t="shared" si="32"/>
        <v>36975</v>
      </c>
      <c r="J454" s="32">
        <v>78000</v>
      </c>
      <c r="K454" s="33">
        <f t="shared" si="33"/>
        <v>1922700</v>
      </c>
      <c r="L454">
        <v>20</v>
      </c>
      <c r="M454" t="s">
        <v>94</v>
      </c>
      <c r="N454" t="s">
        <v>38</v>
      </c>
    </row>
    <row r="455" spans="1:14">
      <c r="A455">
        <v>454</v>
      </c>
      <c r="B455" t="s">
        <v>2255</v>
      </c>
      <c r="C455" t="s">
        <v>2826</v>
      </c>
      <c r="D455" t="s">
        <v>2749</v>
      </c>
      <c r="E455">
        <v>27</v>
      </c>
      <c r="F455" s="13">
        <f t="shared" si="30"/>
        <v>0.40249650919791213</v>
      </c>
      <c r="G455" s="13">
        <f t="shared" si="31"/>
        <v>1.0259169892547781</v>
      </c>
      <c r="H455" s="31">
        <v>1500</v>
      </c>
      <c r="I455" s="33">
        <f t="shared" si="32"/>
        <v>36975</v>
      </c>
      <c r="J455" s="32">
        <v>78000</v>
      </c>
      <c r="K455" s="33">
        <f t="shared" si="33"/>
        <v>1922700</v>
      </c>
      <c r="L455">
        <v>20</v>
      </c>
      <c r="M455" t="s">
        <v>9</v>
      </c>
      <c r="N455" t="s">
        <v>38</v>
      </c>
    </row>
    <row r="456" spans="1:14">
      <c r="A456">
        <v>455</v>
      </c>
      <c r="B456" t="s">
        <v>2255</v>
      </c>
      <c r="C456" t="s">
        <v>2826</v>
      </c>
      <c r="D456" t="s">
        <v>2750</v>
      </c>
      <c r="E456">
        <v>28</v>
      </c>
      <c r="F456" s="13">
        <f t="shared" si="30"/>
        <v>0.40249650919791213</v>
      </c>
      <c r="G456" s="13">
        <f t="shared" si="31"/>
        <v>1.0259169892547781</v>
      </c>
      <c r="H456" s="31">
        <v>1500</v>
      </c>
      <c r="I456" s="33">
        <f t="shared" si="32"/>
        <v>36975</v>
      </c>
      <c r="J456" s="32">
        <v>78000</v>
      </c>
      <c r="K456" s="33">
        <f t="shared" si="33"/>
        <v>1922700</v>
      </c>
      <c r="L456">
        <v>16</v>
      </c>
      <c r="M456" t="s">
        <v>152</v>
      </c>
      <c r="N456" t="s">
        <v>38</v>
      </c>
    </row>
    <row r="457" spans="1:14">
      <c r="A457">
        <v>456</v>
      </c>
      <c r="B457" t="s">
        <v>2255</v>
      </c>
      <c r="C457" t="s">
        <v>2826</v>
      </c>
      <c r="D457" t="s">
        <v>2751</v>
      </c>
      <c r="E457">
        <v>29</v>
      </c>
      <c r="F457" s="13">
        <f t="shared" si="30"/>
        <v>0.40249650919791213</v>
      </c>
      <c r="G457" s="13">
        <f t="shared" si="31"/>
        <v>1.0259169892547781</v>
      </c>
      <c r="H457" s="31">
        <v>1500</v>
      </c>
      <c r="I457" s="33">
        <f t="shared" si="32"/>
        <v>36975</v>
      </c>
      <c r="J457" s="32">
        <v>78000</v>
      </c>
      <c r="K457" s="33">
        <f t="shared" si="33"/>
        <v>1922700</v>
      </c>
      <c r="L457">
        <v>20</v>
      </c>
      <c r="M457" t="s">
        <v>99</v>
      </c>
      <c r="N457" t="s">
        <v>38</v>
      </c>
    </row>
    <row r="458" spans="1:14">
      <c r="A458">
        <v>457</v>
      </c>
      <c r="B458" t="s">
        <v>2255</v>
      </c>
      <c r="C458" t="s">
        <v>2826</v>
      </c>
      <c r="D458" t="s">
        <v>2752</v>
      </c>
      <c r="E458">
        <v>30</v>
      </c>
      <c r="F458" s="13">
        <f t="shared" si="30"/>
        <v>0.40249650919791213</v>
      </c>
      <c r="G458" s="13">
        <f t="shared" si="31"/>
        <v>1.0259169892547781</v>
      </c>
      <c r="H458" s="31">
        <v>1500</v>
      </c>
      <c r="I458" s="33">
        <f t="shared" si="32"/>
        <v>36975</v>
      </c>
      <c r="J458" s="32">
        <v>78000</v>
      </c>
      <c r="K458" s="33">
        <f t="shared" si="33"/>
        <v>1922700</v>
      </c>
      <c r="L458">
        <v>20</v>
      </c>
      <c r="M458" t="s">
        <v>1690</v>
      </c>
      <c r="N458" t="s">
        <v>38</v>
      </c>
    </row>
    <row r="459" spans="1:14">
      <c r="A459">
        <v>458</v>
      </c>
      <c r="B459" t="s">
        <v>2255</v>
      </c>
      <c r="C459" t="s">
        <v>2826</v>
      </c>
      <c r="D459" t="s">
        <v>2753</v>
      </c>
      <c r="E459">
        <v>31</v>
      </c>
      <c r="F459" s="13">
        <f t="shared" si="30"/>
        <v>0.34883030797152381</v>
      </c>
      <c r="G459" s="13">
        <f t="shared" si="31"/>
        <v>0.88912805735414102</v>
      </c>
      <c r="H459" s="31">
        <v>1300</v>
      </c>
      <c r="I459" s="33">
        <f t="shared" si="32"/>
        <v>32044.999999999996</v>
      </c>
      <c r="J459" s="32">
        <v>67600</v>
      </c>
      <c r="K459" s="33">
        <f t="shared" si="33"/>
        <v>1666340</v>
      </c>
      <c r="L459">
        <v>22</v>
      </c>
      <c r="M459" t="s">
        <v>396</v>
      </c>
      <c r="N459" t="s">
        <v>38</v>
      </c>
    </row>
    <row r="460" spans="1:14">
      <c r="A460">
        <v>459</v>
      </c>
      <c r="B460" t="s">
        <v>2255</v>
      </c>
      <c r="C460" t="s">
        <v>2826</v>
      </c>
      <c r="D460" t="s">
        <v>2754</v>
      </c>
      <c r="E460">
        <v>32</v>
      </c>
      <c r="F460" s="13">
        <f t="shared" si="30"/>
        <v>0.34883030797152381</v>
      </c>
      <c r="G460" s="13">
        <f t="shared" si="31"/>
        <v>0.88912805735414102</v>
      </c>
      <c r="H460" s="31">
        <v>1300</v>
      </c>
      <c r="I460" s="33">
        <f t="shared" si="32"/>
        <v>32044.999999999996</v>
      </c>
      <c r="J460" s="32">
        <v>67600</v>
      </c>
      <c r="K460" s="33">
        <f t="shared" si="33"/>
        <v>1666340</v>
      </c>
      <c r="L460">
        <v>19</v>
      </c>
      <c r="M460" t="s">
        <v>264</v>
      </c>
      <c r="N460" t="s">
        <v>38</v>
      </c>
    </row>
    <row r="461" spans="1:14">
      <c r="A461">
        <v>460</v>
      </c>
      <c r="B461" t="s">
        <v>2255</v>
      </c>
      <c r="C461" t="s">
        <v>2826</v>
      </c>
      <c r="D461" t="s">
        <v>2755</v>
      </c>
      <c r="E461">
        <v>33</v>
      </c>
      <c r="F461" s="13">
        <f t="shared" si="30"/>
        <v>0.32199720735832971</v>
      </c>
      <c r="G461" s="13">
        <f t="shared" si="31"/>
        <v>0.8207335914038224</v>
      </c>
      <c r="H461" s="31">
        <v>1200</v>
      </c>
      <c r="I461" s="33">
        <f t="shared" si="32"/>
        <v>29580</v>
      </c>
      <c r="J461" s="32">
        <v>62400</v>
      </c>
      <c r="K461" s="33">
        <f t="shared" si="33"/>
        <v>1538160</v>
      </c>
      <c r="L461">
        <v>19</v>
      </c>
      <c r="M461" t="s">
        <v>175</v>
      </c>
      <c r="N461" t="s">
        <v>38</v>
      </c>
    </row>
    <row r="462" spans="1:14">
      <c r="A462">
        <v>461</v>
      </c>
      <c r="B462" t="s">
        <v>2255</v>
      </c>
      <c r="C462" t="s">
        <v>2826</v>
      </c>
      <c r="D462" t="s">
        <v>2756</v>
      </c>
      <c r="E462">
        <v>34</v>
      </c>
      <c r="F462" s="13">
        <f t="shared" si="30"/>
        <v>0.32199720735832971</v>
      </c>
      <c r="G462" s="13">
        <f t="shared" si="31"/>
        <v>0.8207335914038224</v>
      </c>
      <c r="H462" s="31">
        <v>1200</v>
      </c>
      <c r="I462" s="33">
        <f t="shared" si="32"/>
        <v>29580</v>
      </c>
      <c r="J462" s="32">
        <v>62400</v>
      </c>
      <c r="K462" s="33">
        <f t="shared" si="33"/>
        <v>1538160</v>
      </c>
      <c r="L462">
        <v>24</v>
      </c>
      <c r="M462" t="s">
        <v>30</v>
      </c>
      <c r="N462" t="s">
        <v>38</v>
      </c>
    </row>
    <row r="463" spans="1:14">
      <c r="A463">
        <v>462</v>
      </c>
      <c r="B463" t="s">
        <v>2255</v>
      </c>
      <c r="C463" t="s">
        <v>2826</v>
      </c>
      <c r="D463" t="s">
        <v>2757</v>
      </c>
      <c r="E463">
        <v>35</v>
      </c>
      <c r="F463" s="13">
        <f t="shared" si="30"/>
        <v>0.29516410674513555</v>
      </c>
      <c r="G463" s="13">
        <f t="shared" si="31"/>
        <v>0.7523391254535039</v>
      </c>
      <c r="H463" s="31">
        <v>1100</v>
      </c>
      <c r="I463" s="33">
        <f t="shared" si="32"/>
        <v>27115</v>
      </c>
      <c r="J463" s="32">
        <v>57200</v>
      </c>
      <c r="K463" s="33">
        <f t="shared" si="33"/>
        <v>1409980</v>
      </c>
      <c r="L463">
        <v>20</v>
      </c>
      <c r="M463" t="s">
        <v>99</v>
      </c>
      <c r="N463" t="s">
        <v>38</v>
      </c>
    </row>
    <row r="464" spans="1:14">
      <c r="A464">
        <v>463</v>
      </c>
      <c r="B464" t="s">
        <v>2255</v>
      </c>
      <c r="C464" t="s">
        <v>2826</v>
      </c>
      <c r="D464" t="s">
        <v>2758</v>
      </c>
      <c r="E464">
        <v>36</v>
      </c>
      <c r="F464" s="13">
        <f t="shared" si="30"/>
        <v>0.26833100613194139</v>
      </c>
      <c r="G464" s="13">
        <f t="shared" si="31"/>
        <v>0.68394465950318539</v>
      </c>
      <c r="H464" s="31">
        <v>1000</v>
      </c>
      <c r="I464" s="33">
        <f t="shared" si="32"/>
        <v>24650</v>
      </c>
      <c r="J464" s="32">
        <v>52000</v>
      </c>
      <c r="K464" s="33">
        <f t="shared" si="33"/>
        <v>1281800</v>
      </c>
      <c r="L464">
        <v>20</v>
      </c>
      <c r="M464" t="s">
        <v>51</v>
      </c>
      <c r="N464" t="s">
        <v>38</v>
      </c>
    </row>
    <row r="465" spans="1:14">
      <c r="A465">
        <v>464</v>
      </c>
      <c r="B465" t="s">
        <v>2255</v>
      </c>
      <c r="C465" t="s">
        <v>2826</v>
      </c>
      <c r="D465" t="s">
        <v>2759</v>
      </c>
      <c r="E465">
        <v>37</v>
      </c>
      <c r="F465" s="13">
        <f t="shared" si="30"/>
        <v>0.25759776588666378</v>
      </c>
      <c r="G465" s="13">
        <f t="shared" si="31"/>
        <v>0.65658687312305797</v>
      </c>
      <c r="H465" s="31">
        <v>960</v>
      </c>
      <c r="I465" s="33">
        <f t="shared" si="32"/>
        <v>23664</v>
      </c>
      <c r="J465" s="32">
        <v>49920</v>
      </c>
      <c r="K465" s="33">
        <f t="shared" si="33"/>
        <v>1230528</v>
      </c>
      <c r="L465">
        <v>18</v>
      </c>
      <c r="M465" t="s">
        <v>99</v>
      </c>
      <c r="N465" t="s">
        <v>38</v>
      </c>
    </row>
    <row r="466" spans="1:14">
      <c r="A466">
        <v>465</v>
      </c>
      <c r="B466" t="s">
        <v>2255</v>
      </c>
      <c r="C466" t="s">
        <v>2826</v>
      </c>
      <c r="D466" t="s">
        <v>2760</v>
      </c>
      <c r="E466">
        <v>38</v>
      </c>
      <c r="F466" s="13">
        <f t="shared" si="30"/>
        <v>0.24686452564138611</v>
      </c>
      <c r="G466" s="13">
        <f t="shared" si="31"/>
        <v>0.62922908674293054</v>
      </c>
      <c r="H466" s="31">
        <v>920</v>
      </c>
      <c r="I466" s="33">
        <f t="shared" si="32"/>
        <v>22678</v>
      </c>
      <c r="J466" s="32">
        <v>47840</v>
      </c>
      <c r="K466" s="33">
        <f t="shared" si="33"/>
        <v>1179256</v>
      </c>
      <c r="L466">
        <v>20</v>
      </c>
      <c r="M466" t="s">
        <v>179</v>
      </c>
      <c r="N466" t="s">
        <v>38</v>
      </c>
    </row>
    <row r="467" spans="1:14">
      <c r="A467">
        <v>466</v>
      </c>
      <c r="B467" t="s">
        <v>2255</v>
      </c>
      <c r="C467" t="s">
        <v>2826</v>
      </c>
      <c r="D467" t="s">
        <v>2763</v>
      </c>
      <c r="E467">
        <v>39</v>
      </c>
      <c r="F467" s="13">
        <f t="shared" si="30"/>
        <v>0.24149790551874728</v>
      </c>
      <c r="G467" s="13">
        <f t="shared" si="31"/>
        <v>0.61555019355286689</v>
      </c>
      <c r="H467" s="31">
        <v>900</v>
      </c>
      <c r="I467" s="33">
        <f t="shared" si="32"/>
        <v>22185</v>
      </c>
      <c r="J467" s="32">
        <v>46800</v>
      </c>
      <c r="K467" s="33">
        <f t="shared" si="33"/>
        <v>1153620</v>
      </c>
      <c r="L467">
        <v>27</v>
      </c>
      <c r="M467" t="s">
        <v>44</v>
      </c>
      <c r="N467" t="s">
        <v>38</v>
      </c>
    </row>
    <row r="468" spans="1:14">
      <c r="A468">
        <v>467</v>
      </c>
      <c r="B468" t="s">
        <v>2255</v>
      </c>
      <c r="C468" t="s">
        <v>2826</v>
      </c>
      <c r="D468" t="s">
        <v>2764</v>
      </c>
      <c r="E468">
        <v>40</v>
      </c>
      <c r="F468" s="13">
        <f t="shared" si="30"/>
        <v>0.23613128539610845</v>
      </c>
      <c r="G468" s="13">
        <f t="shared" si="31"/>
        <v>0.60187130036280312</v>
      </c>
      <c r="H468" s="31">
        <v>880</v>
      </c>
      <c r="I468" s="33">
        <f t="shared" si="32"/>
        <v>21692</v>
      </c>
      <c r="J468" s="32">
        <v>45760</v>
      </c>
      <c r="K468" s="33">
        <f t="shared" si="33"/>
        <v>1127984</v>
      </c>
      <c r="L468">
        <v>19</v>
      </c>
      <c r="M468" t="s">
        <v>1268</v>
      </c>
      <c r="N468" t="s">
        <v>38</v>
      </c>
    </row>
    <row r="469" spans="1:14">
      <c r="A469">
        <v>468</v>
      </c>
      <c r="B469" t="s">
        <v>2255</v>
      </c>
      <c r="C469" t="s">
        <v>2826</v>
      </c>
      <c r="D469" t="s">
        <v>2765</v>
      </c>
      <c r="E469">
        <v>41</v>
      </c>
      <c r="F469" s="13">
        <f t="shared" si="30"/>
        <v>0.23344797533478903</v>
      </c>
      <c r="G469" s="13">
        <f t="shared" si="31"/>
        <v>0.59503185376777123</v>
      </c>
      <c r="H469" s="31">
        <v>870</v>
      </c>
      <c r="I469" s="33">
        <f t="shared" si="32"/>
        <v>21445.5</v>
      </c>
      <c r="J469" s="32">
        <v>45240</v>
      </c>
      <c r="K469" s="33">
        <f t="shared" si="33"/>
        <v>1115166</v>
      </c>
      <c r="L469">
        <v>19</v>
      </c>
      <c r="M469" t="s">
        <v>51</v>
      </c>
      <c r="N469" t="s">
        <v>38</v>
      </c>
    </row>
    <row r="470" spans="1:14">
      <c r="A470">
        <v>469</v>
      </c>
      <c r="B470" t="s">
        <v>2255</v>
      </c>
      <c r="C470" t="s">
        <v>2826</v>
      </c>
      <c r="D470" t="s">
        <v>2766</v>
      </c>
      <c r="E470">
        <v>42</v>
      </c>
      <c r="F470" s="13">
        <f t="shared" si="30"/>
        <v>0.22539804515083078</v>
      </c>
      <c r="G470" s="13">
        <f t="shared" si="31"/>
        <v>0.57451351398267569</v>
      </c>
      <c r="H470" s="31">
        <v>840</v>
      </c>
      <c r="I470" s="33">
        <f t="shared" si="32"/>
        <v>20706</v>
      </c>
      <c r="J470" s="32">
        <v>43680</v>
      </c>
      <c r="K470" s="33">
        <f t="shared" si="33"/>
        <v>1076712</v>
      </c>
      <c r="L470">
        <v>21</v>
      </c>
      <c r="M470" t="s">
        <v>99</v>
      </c>
      <c r="N470" t="s">
        <v>149</v>
      </c>
    </row>
    <row r="471" spans="1:14">
      <c r="A471">
        <v>470</v>
      </c>
      <c r="B471" t="s">
        <v>2255</v>
      </c>
      <c r="C471" t="s">
        <v>2826</v>
      </c>
      <c r="D471" t="s">
        <v>2767</v>
      </c>
      <c r="E471">
        <v>43</v>
      </c>
      <c r="F471" s="13">
        <f t="shared" si="30"/>
        <v>0.2066148747215949</v>
      </c>
      <c r="G471" s="13">
        <f t="shared" si="31"/>
        <v>0.52663738781745273</v>
      </c>
      <c r="H471" s="31">
        <v>770</v>
      </c>
      <c r="I471" s="33">
        <f t="shared" si="32"/>
        <v>18980.5</v>
      </c>
      <c r="J471" s="32">
        <v>40040</v>
      </c>
      <c r="K471" s="33">
        <f t="shared" si="33"/>
        <v>986986</v>
      </c>
      <c r="L471">
        <v>21</v>
      </c>
      <c r="M471" t="s">
        <v>196</v>
      </c>
      <c r="N471" t="s">
        <v>38</v>
      </c>
    </row>
    <row r="472" spans="1:14">
      <c r="A472">
        <v>471</v>
      </c>
      <c r="B472" t="s">
        <v>2255</v>
      </c>
      <c r="C472" t="s">
        <v>2826</v>
      </c>
      <c r="D472" t="s">
        <v>2768</v>
      </c>
      <c r="E472">
        <v>44</v>
      </c>
      <c r="F472" s="13">
        <f t="shared" si="30"/>
        <v>0.19319832441499782</v>
      </c>
      <c r="G472" s="13">
        <f t="shared" si="31"/>
        <v>0.49244015484229348</v>
      </c>
      <c r="H472" s="31">
        <v>720</v>
      </c>
      <c r="I472" s="33">
        <f t="shared" si="32"/>
        <v>17748</v>
      </c>
      <c r="J472" s="32">
        <v>37440</v>
      </c>
      <c r="K472" s="33">
        <f t="shared" si="33"/>
        <v>922896</v>
      </c>
      <c r="L472">
        <v>20</v>
      </c>
      <c r="M472" t="s">
        <v>14</v>
      </c>
      <c r="N472" t="s">
        <v>38</v>
      </c>
    </row>
    <row r="473" spans="1:14">
      <c r="A473">
        <v>472</v>
      </c>
      <c r="B473" t="s">
        <v>2255</v>
      </c>
      <c r="C473" t="s">
        <v>2826</v>
      </c>
      <c r="D473" t="s">
        <v>2769</v>
      </c>
      <c r="E473">
        <v>45</v>
      </c>
      <c r="F473" s="13">
        <f t="shared" si="30"/>
        <v>0.1905150143536784</v>
      </c>
      <c r="G473" s="13">
        <f t="shared" si="31"/>
        <v>0.48560070824726159</v>
      </c>
      <c r="H473" s="31">
        <v>710</v>
      </c>
      <c r="I473" s="33">
        <f t="shared" si="32"/>
        <v>17501.5</v>
      </c>
      <c r="J473" s="32">
        <v>36920</v>
      </c>
      <c r="K473" s="33">
        <f t="shared" si="33"/>
        <v>910078</v>
      </c>
      <c r="L473">
        <v>21</v>
      </c>
      <c r="M473" t="s">
        <v>51</v>
      </c>
      <c r="N473" t="s">
        <v>38</v>
      </c>
    </row>
    <row r="474" spans="1:14">
      <c r="A474">
        <v>473</v>
      </c>
      <c r="B474" t="s">
        <v>2255</v>
      </c>
      <c r="C474" t="s">
        <v>2826</v>
      </c>
      <c r="D474" t="s">
        <v>2770</v>
      </c>
      <c r="E474">
        <v>46</v>
      </c>
      <c r="F474" s="13">
        <f t="shared" si="30"/>
        <v>0.18783170429235899</v>
      </c>
      <c r="G474" s="13">
        <f t="shared" si="31"/>
        <v>0.47876126165222976</v>
      </c>
      <c r="H474" s="31">
        <v>700</v>
      </c>
      <c r="I474" s="33">
        <f t="shared" si="32"/>
        <v>17255</v>
      </c>
      <c r="J474" s="32">
        <v>36400</v>
      </c>
      <c r="K474" s="33">
        <f t="shared" si="33"/>
        <v>897260</v>
      </c>
      <c r="L474">
        <v>21</v>
      </c>
      <c r="M474" t="s">
        <v>35</v>
      </c>
      <c r="N474" t="s">
        <v>38</v>
      </c>
    </row>
    <row r="475" spans="1:14">
      <c r="A475">
        <v>474</v>
      </c>
      <c r="B475" t="s">
        <v>2255</v>
      </c>
      <c r="C475" t="s">
        <v>2826</v>
      </c>
      <c r="D475" t="s">
        <v>2771</v>
      </c>
      <c r="E475">
        <v>47</v>
      </c>
      <c r="F475" s="13">
        <f t="shared" si="30"/>
        <v>0.17978177410840074</v>
      </c>
      <c r="G475" s="13">
        <f t="shared" si="31"/>
        <v>0.45824292186713422</v>
      </c>
      <c r="H475" s="31">
        <v>670</v>
      </c>
      <c r="I475" s="33">
        <f t="shared" si="32"/>
        <v>16515.5</v>
      </c>
      <c r="J475" s="32">
        <v>34840</v>
      </c>
      <c r="K475" s="33">
        <f t="shared" si="33"/>
        <v>858806</v>
      </c>
      <c r="L475">
        <v>20</v>
      </c>
      <c r="M475" t="s">
        <v>56</v>
      </c>
      <c r="N475" t="s">
        <v>38</v>
      </c>
    </row>
    <row r="476" spans="1:14">
      <c r="A476">
        <v>475</v>
      </c>
      <c r="B476" t="s">
        <v>2255</v>
      </c>
      <c r="C476" t="s">
        <v>2826</v>
      </c>
      <c r="D476" t="s">
        <v>2772</v>
      </c>
      <c r="E476">
        <v>48</v>
      </c>
      <c r="F476" s="13">
        <f t="shared" si="30"/>
        <v>0.17978177410840074</v>
      </c>
      <c r="G476" s="13">
        <f t="shared" si="31"/>
        <v>0.45824292186713422</v>
      </c>
      <c r="H476" s="31">
        <v>670</v>
      </c>
      <c r="I476" s="33">
        <f t="shared" si="32"/>
        <v>16515.5</v>
      </c>
      <c r="J476" s="32">
        <v>34840</v>
      </c>
      <c r="K476" s="33">
        <f t="shared" si="33"/>
        <v>858806</v>
      </c>
      <c r="L476">
        <v>22</v>
      </c>
      <c r="M476" t="s">
        <v>264</v>
      </c>
      <c r="N476" t="s">
        <v>38</v>
      </c>
    </row>
    <row r="477" spans="1:14">
      <c r="A477">
        <v>476</v>
      </c>
      <c r="B477" t="s">
        <v>2255</v>
      </c>
      <c r="C477" t="s">
        <v>2826</v>
      </c>
      <c r="D477" t="s">
        <v>2773</v>
      </c>
      <c r="E477">
        <v>49</v>
      </c>
      <c r="F477" s="13">
        <f t="shared" si="30"/>
        <v>0.11269902257541539</v>
      </c>
      <c r="G477" s="13">
        <f t="shared" si="31"/>
        <v>0.28725675699133785</v>
      </c>
      <c r="H477" s="31">
        <v>420</v>
      </c>
      <c r="I477" s="33">
        <f t="shared" si="32"/>
        <v>10353</v>
      </c>
      <c r="J477" s="32">
        <v>21840</v>
      </c>
      <c r="K477" s="33">
        <f t="shared" si="33"/>
        <v>538356</v>
      </c>
      <c r="L477">
        <v>21</v>
      </c>
      <c r="M477" t="s">
        <v>1268</v>
      </c>
      <c r="N477" t="s">
        <v>38</v>
      </c>
    </row>
    <row r="478" spans="1:14">
      <c r="A478">
        <v>477</v>
      </c>
      <c r="B478" t="s">
        <v>2255</v>
      </c>
      <c r="C478" t="s">
        <v>2826</v>
      </c>
      <c r="D478" t="s">
        <v>2774</v>
      </c>
      <c r="E478">
        <v>50</v>
      </c>
      <c r="F478" s="13">
        <f t="shared" si="30"/>
        <v>0.10196578233013774</v>
      </c>
      <c r="G478" s="13">
        <f t="shared" si="31"/>
        <v>0.25989897061121042</v>
      </c>
      <c r="H478" s="31">
        <v>380</v>
      </c>
      <c r="I478" s="33">
        <f t="shared" si="32"/>
        <v>9367</v>
      </c>
      <c r="J478" s="32">
        <v>19760</v>
      </c>
      <c r="K478" s="33">
        <f t="shared" si="33"/>
        <v>487084</v>
      </c>
      <c r="L478">
        <v>20</v>
      </c>
      <c r="M478" t="s">
        <v>131</v>
      </c>
      <c r="N478" t="s">
        <v>38</v>
      </c>
    </row>
    <row r="479" spans="1:14">
      <c r="A479">
        <v>478</v>
      </c>
      <c r="B479" t="s">
        <v>2255</v>
      </c>
      <c r="C479" t="s">
        <v>2826</v>
      </c>
      <c r="D479" t="s">
        <v>2777</v>
      </c>
      <c r="E479">
        <v>51</v>
      </c>
      <c r="F479" s="13">
        <f t="shared" si="30"/>
        <v>5.3666201226388278E-3</v>
      </c>
      <c r="G479" s="13">
        <f t="shared" si="31"/>
        <v>1.3678893190063707E-2</v>
      </c>
      <c r="H479" s="31">
        <v>20</v>
      </c>
      <c r="I479" s="33">
        <f t="shared" si="32"/>
        <v>493</v>
      </c>
      <c r="J479" s="32">
        <v>1040</v>
      </c>
      <c r="K479" s="33">
        <f t="shared" si="33"/>
        <v>25636</v>
      </c>
      <c r="L479">
        <v>20</v>
      </c>
      <c r="M479" t="s">
        <v>196</v>
      </c>
      <c r="N479" t="s">
        <v>38</v>
      </c>
    </row>
    <row r="480" spans="1:14">
      <c r="A480">
        <v>479</v>
      </c>
      <c r="B480" t="s">
        <v>2255</v>
      </c>
      <c r="C480" t="s">
        <v>2826</v>
      </c>
      <c r="D480" t="s">
        <v>2778</v>
      </c>
      <c r="E480">
        <v>52</v>
      </c>
      <c r="F480" s="13">
        <f t="shared" si="30"/>
        <v>5.3666201226388278E-3</v>
      </c>
      <c r="G480" s="13">
        <f t="shared" si="31"/>
        <v>1.3678893190063707E-2</v>
      </c>
      <c r="H480" s="31">
        <v>20</v>
      </c>
      <c r="I480" s="33">
        <f t="shared" si="32"/>
        <v>493</v>
      </c>
      <c r="J480" s="32">
        <v>1040</v>
      </c>
      <c r="K480" s="33">
        <f t="shared" si="33"/>
        <v>25636</v>
      </c>
      <c r="L480">
        <v>19</v>
      </c>
      <c r="M480" t="s">
        <v>9</v>
      </c>
      <c r="N480" t="s">
        <v>38</v>
      </c>
    </row>
    <row r="481" spans="1:14">
      <c r="A481">
        <v>480</v>
      </c>
      <c r="B481" t="s">
        <v>2255</v>
      </c>
      <c r="C481" t="s">
        <v>2826</v>
      </c>
      <c r="D481" t="s">
        <v>2779</v>
      </c>
      <c r="E481">
        <v>53</v>
      </c>
      <c r="F481" s="13">
        <f t="shared" si="30"/>
        <v>5.3666201226388278E-3</v>
      </c>
      <c r="G481" s="13">
        <f t="shared" si="31"/>
        <v>1.3678893190063707E-2</v>
      </c>
      <c r="H481" s="31">
        <v>20</v>
      </c>
      <c r="I481" s="33">
        <f t="shared" si="32"/>
        <v>493</v>
      </c>
      <c r="J481" s="32">
        <v>1040</v>
      </c>
      <c r="K481" s="33">
        <f t="shared" si="33"/>
        <v>25636</v>
      </c>
      <c r="L481">
        <v>18</v>
      </c>
      <c r="M481" t="s">
        <v>99</v>
      </c>
      <c r="N481" t="s">
        <v>38</v>
      </c>
    </row>
    <row r="482" spans="1:14">
      <c r="A482">
        <v>481</v>
      </c>
      <c r="B482" t="s">
        <v>2255</v>
      </c>
      <c r="C482" t="s">
        <v>2826</v>
      </c>
      <c r="D482" t="s">
        <v>2780</v>
      </c>
      <c r="E482">
        <v>54</v>
      </c>
      <c r="F482" s="13">
        <f t="shared" si="30"/>
        <v>5.3666201226388278E-3</v>
      </c>
      <c r="G482" s="13">
        <f t="shared" si="31"/>
        <v>1.3678893190063707E-2</v>
      </c>
      <c r="H482" s="31">
        <v>20</v>
      </c>
      <c r="I482" s="33">
        <f t="shared" si="32"/>
        <v>493</v>
      </c>
      <c r="J482" s="32">
        <v>1040</v>
      </c>
      <c r="K482" s="33">
        <f t="shared" si="33"/>
        <v>25636</v>
      </c>
      <c r="L482">
        <v>18</v>
      </c>
      <c r="M482" t="s">
        <v>99</v>
      </c>
      <c r="N482" t="s">
        <v>38</v>
      </c>
    </row>
    <row r="483" spans="1:14">
      <c r="A483">
        <v>482</v>
      </c>
      <c r="B483" t="s">
        <v>2255</v>
      </c>
      <c r="C483" t="s">
        <v>2826</v>
      </c>
      <c r="D483" t="s">
        <v>2781</v>
      </c>
      <c r="E483">
        <v>55</v>
      </c>
      <c r="F483" s="13">
        <f t="shared" si="30"/>
        <v>5.3666201226388278E-3</v>
      </c>
      <c r="G483" s="13">
        <f t="shared" si="31"/>
        <v>1.3678893190063707E-2</v>
      </c>
      <c r="H483" s="31">
        <v>20</v>
      </c>
      <c r="I483" s="33">
        <f t="shared" si="32"/>
        <v>493</v>
      </c>
      <c r="J483" s="32">
        <v>1040</v>
      </c>
      <c r="K483" s="33">
        <f t="shared" si="33"/>
        <v>25636</v>
      </c>
      <c r="L483">
        <v>19</v>
      </c>
      <c r="M483" t="s">
        <v>1268</v>
      </c>
      <c r="N483" t="s">
        <v>38</v>
      </c>
    </row>
    <row r="484" spans="1:14">
      <c r="A484">
        <v>483</v>
      </c>
      <c r="B484" t="s">
        <v>2255</v>
      </c>
      <c r="C484" t="s">
        <v>2826</v>
      </c>
      <c r="D484" t="s">
        <v>2782</v>
      </c>
      <c r="E484">
        <v>56</v>
      </c>
      <c r="F484" s="13">
        <f t="shared" si="30"/>
        <v>5.3666201226388278E-3</v>
      </c>
      <c r="G484" s="13">
        <f t="shared" si="31"/>
        <v>1.3678893190063707E-2</v>
      </c>
      <c r="H484" s="31">
        <v>20</v>
      </c>
      <c r="I484" s="33">
        <f t="shared" si="32"/>
        <v>493</v>
      </c>
      <c r="J484" s="32">
        <v>1040</v>
      </c>
      <c r="K484" s="33">
        <f t="shared" si="33"/>
        <v>25636</v>
      </c>
      <c r="L484">
        <v>19</v>
      </c>
      <c r="M484" t="s">
        <v>94</v>
      </c>
      <c r="N484" t="s">
        <v>38</v>
      </c>
    </row>
    <row r="485" spans="1:14">
      <c r="A485">
        <v>484</v>
      </c>
      <c r="B485" t="s">
        <v>2255</v>
      </c>
      <c r="C485" t="s">
        <v>2826</v>
      </c>
      <c r="D485" t="s">
        <v>2783</v>
      </c>
      <c r="E485">
        <v>57</v>
      </c>
      <c r="F485" s="13">
        <f t="shared" si="30"/>
        <v>5.3666201226388278E-3</v>
      </c>
      <c r="G485" s="13">
        <f t="shared" si="31"/>
        <v>1.3678893190063707E-2</v>
      </c>
      <c r="H485" s="31">
        <v>20</v>
      </c>
      <c r="I485" s="33">
        <f t="shared" si="32"/>
        <v>493</v>
      </c>
      <c r="J485" s="32">
        <v>1040</v>
      </c>
      <c r="K485" s="33">
        <f t="shared" si="33"/>
        <v>25636</v>
      </c>
      <c r="L485">
        <v>18</v>
      </c>
      <c r="M485" t="s">
        <v>40</v>
      </c>
      <c r="N485" t="s">
        <v>38</v>
      </c>
    </row>
    <row r="486" spans="1:14">
      <c r="A486">
        <v>485</v>
      </c>
      <c r="B486" t="s">
        <v>2255</v>
      </c>
      <c r="C486" t="s">
        <v>2826</v>
      </c>
      <c r="D486" t="s">
        <v>2784</v>
      </c>
      <c r="E486">
        <v>58</v>
      </c>
      <c r="F486" s="13">
        <f t="shared" si="30"/>
        <v>5.3666201226388278E-3</v>
      </c>
      <c r="G486" s="13">
        <f t="shared" si="31"/>
        <v>1.3678893190063707E-2</v>
      </c>
      <c r="H486" s="31">
        <v>20</v>
      </c>
      <c r="I486" s="33">
        <f t="shared" si="32"/>
        <v>493</v>
      </c>
      <c r="J486" s="32">
        <v>1040</v>
      </c>
      <c r="K486" s="33">
        <f t="shared" si="33"/>
        <v>25636</v>
      </c>
      <c r="L486">
        <v>19</v>
      </c>
      <c r="M486" t="s">
        <v>99</v>
      </c>
      <c r="N486" t="s">
        <v>38</v>
      </c>
    </row>
    <row r="487" spans="1:14">
      <c r="A487">
        <v>486</v>
      </c>
      <c r="B487" t="s">
        <v>2255</v>
      </c>
      <c r="C487" t="s">
        <v>2826</v>
      </c>
      <c r="D487" t="s">
        <v>2785</v>
      </c>
      <c r="E487">
        <v>59</v>
      </c>
      <c r="F487" s="13">
        <f t="shared" si="30"/>
        <v>5.3666201226388278E-3</v>
      </c>
      <c r="G487" s="13">
        <f t="shared" si="31"/>
        <v>1.3678893190063707E-2</v>
      </c>
      <c r="H487" s="31">
        <v>20</v>
      </c>
      <c r="I487" s="33">
        <f t="shared" si="32"/>
        <v>493</v>
      </c>
      <c r="J487" s="32">
        <v>1040</v>
      </c>
      <c r="K487" s="33">
        <f t="shared" si="33"/>
        <v>25636</v>
      </c>
      <c r="L487">
        <v>17</v>
      </c>
      <c r="M487" t="s">
        <v>51</v>
      </c>
      <c r="N487" t="s">
        <v>38</v>
      </c>
    </row>
    <row r="488" spans="1:14">
      <c r="A488">
        <v>487</v>
      </c>
      <c r="B488" t="s">
        <v>2255</v>
      </c>
      <c r="C488" t="s">
        <v>2826</v>
      </c>
      <c r="D488" t="s">
        <v>2786</v>
      </c>
      <c r="E488">
        <v>60</v>
      </c>
      <c r="F488" s="13">
        <f t="shared" si="30"/>
        <v>5.3666201226388278E-3</v>
      </c>
      <c r="G488" s="13">
        <f t="shared" si="31"/>
        <v>1.3678893190063707E-2</v>
      </c>
      <c r="H488" s="31">
        <v>20</v>
      </c>
      <c r="I488" s="33">
        <f t="shared" si="32"/>
        <v>493</v>
      </c>
      <c r="J488" s="32">
        <v>1040</v>
      </c>
      <c r="K488" s="33">
        <f t="shared" si="33"/>
        <v>25636</v>
      </c>
      <c r="L488">
        <v>18</v>
      </c>
      <c r="M488" t="s">
        <v>175</v>
      </c>
      <c r="N488" t="s">
        <v>38</v>
      </c>
    </row>
    <row r="489" spans="1:14">
      <c r="A489">
        <v>488</v>
      </c>
      <c r="B489" t="s">
        <v>2255</v>
      </c>
      <c r="C489" t="s">
        <v>2826</v>
      </c>
      <c r="D489" t="s">
        <v>2787</v>
      </c>
      <c r="E489">
        <v>61</v>
      </c>
      <c r="F489" s="13">
        <f t="shared" si="30"/>
        <v>5.3666201226388278E-3</v>
      </c>
      <c r="G489" s="13">
        <f t="shared" si="31"/>
        <v>1.3678893190063707E-2</v>
      </c>
      <c r="H489" s="31">
        <v>20</v>
      </c>
      <c r="I489" s="33">
        <f t="shared" si="32"/>
        <v>493</v>
      </c>
      <c r="J489" s="32">
        <v>1040</v>
      </c>
      <c r="K489" s="33">
        <f t="shared" si="33"/>
        <v>25636</v>
      </c>
      <c r="L489">
        <v>17</v>
      </c>
      <c r="M489" t="s">
        <v>60</v>
      </c>
      <c r="N489" t="s">
        <v>38</v>
      </c>
    </row>
    <row r="490" spans="1:14">
      <c r="A490">
        <v>489</v>
      </c>
      <c r="B490" t="s">
        <v>2255</v>
      </c>
      <c r="C490" t="s">
        <v>2826</v>
      </c>
      <c r="D490" t="s">
        <v>2788</v>
      </c>
      <c r="E490">
        <v>62</v>
      </c>
      <c r="F490" s="13">
        <f t="shared" si="30"/>
        <v>5.3666201226388278E-3</v>
      </c>
      <c r="G490" s="13">
        <f t="shared" si="31"/>
        <v>1.3678893190063707E-2</v>
      </c>
      <c r="H490" s="31">
        <v>20</v>
      </c>
      <c r="I490" s="33">
        <f t="shared" si="32"/>
        <v>493</v>
      </c>
      <c r="J490" s="32">
        <v>1040</v>
      </c>
      <c r="K490" s="33">
        <f t="shared" si="33"/>
        <v>25636</v>
      </c>
      <c r="L490">
        <v>18</v>
      </c>
      <c r="M490" t="s">
        <v>165</v>
      </c>
      <c r="N490" t="s">
        <v>38</v>
      </c>
    </row>
    <row r="491" spans="1:14">
      <c r="A491">
        <v>490</v>
      </c>
      <c r="B491" t="s">
        <v>2255</v>
      </c>
      <c r="C491" t="s">
        <v>2826</v>
      </c>
      <c r="D491" t="s">
        <v>2789</v>
      </c>
      <c r="E491">
        <v>63</v>
      </c>
      <c r="F491" s="13">
        <f t="shared" si="30"/>
        <v>5.3666201226388278E-3</v>
      </c>
      <c r="G491" s="13">
        <f t="shared" si="31"/>
        <v>1.3678893190063707E-2</v>
      </c>
      <c r="H491" s="31">
        <v>20</v>
      </c>
      <c r="I491" s="33">
        <f t="shared" si="32"/>
        <v>493</v>
      </c>
      <c r="J491" s="32">
        <v>1040</v>
      </c>
      <c r="K491" s="33">
        <f t="shared" si="33"/>
        <v>25636</v>
      </c>
      <c r="L491">
        <v>19</v>
      </c>
      <c r="M491" t="s">
        <v>51</v>
      </c>
      <c r="N491" t="s">
        <v>38</v>
      </c>
    </row>
    <row r="492" spans="1:14">
      <c r="A492">
        <v>491</v>
      </c>
      <c r="B492" t="s">
        <v>2255</v>
      </c>
      <c r="C492" t="s">
        <v>2826</v>
      </c>
      <c r="D492" t="s">
        <v>2790</v>
      </c>
      <c r="E492">
        <v>64</v>
      </c>
      <c r="F492" s="13">
        <f t="shared" si="30"/>
        <v>5.3666201226388278E-3</v>
      </c>
      <c r="G492" s="13">
        <f t="shared" si="31"/>
        <v>1.3678893190063707E-2</v>
      </c>
      <c r="H492" s="31">
        <v>20</v>
      </c>
      <c r="I492" s="33">
        <f t="shared" si="32"/>
        <v>493</v>
      </c>
      <c r="J492" s="32">
        <v>1040</v>
      </c>
      <c r="K492" s="33">
        <f t="shared" si="33"/>
        <v>25636</v>
      </c>
      <c r="L492">
        <v>19</v>
      </c>
      <c r="M492" t="s">
        <v>51</v>
      </c>
      <c r="N492" t="s">
        <v>38</v>
      </c>
    </row>
    <row r="493" spans="1:14">
      <c r="A493">
        <v>492</v>
      </c>
      <c r="B493" t="s">
        <v>2255</v>
      </c>
      <c r="C493" t="s">
        <v>2826</v>
      </c>
      <c r="D493" t="s">
        <v>2791</v>
      </c>
      <c r="E493">
        <v>65</v>
      </c>
      <c r="F493" s="13">
        <f t="shared" si="30"/>
        <v>5.3666201226388278E-3</v>
      </c>
      <c r="G493" s="13">
        <f t="shared" si="31"/>
        <v>1.3678893190063707E-2</v>
      </c>
      <c r="H493" s="31">
        <v>20</v>
      </c>
      <c r="I493" s="33">
        <f t="shared" si="32"/>
        <v>493</v>
      </c>
      <c r="J493" s="32">
        <v>1040</v>
      </c>
      <c r="K493" s="33">
        <f t="shared" si="33"/>
        <v>25636</v>
      </c>
      <c r="L493">
        <v>18</v>
      </c>
      <c r="M493" t="s">
        <v>14</v>
      </c>
      <c r="N493" t="s">
        <v>38</v>
      </c>
    </row>
    <row r="494" spans="1:14">
      <c r="A494">
        <v>493</v>
      </c>
      <c r="B494" t="s">
        <v>2255</v>
      </c>
      <c r="C494" t="s">
        <v>2826</v>
      </c>
      <c r="D494" t="s">
        <v>1239</v>
      </c>
      <c r="E494">
        <v>66</v>
      </c>
      <c r="F494" s="13">
        <f t="shared" si="30"/>
        <v>5.3666201226388278E-3</v>
      </c>
      <c r="G494" s="13">
        <f t="shared" si="31"/>
        <v>1.3678893190063707E-2</v>
      </c>
      <c r="H494" s="31">
        <v>20</v>
      </c>
      <c r="I494" s="33">
        <f t="shared" si="32"/>
        <v>493</v>
      </c>
      <c r="J494" s="32">
        <v>1040</v>
      </c>
      <c r="K494" s="33">
        <f t="shared" si="33"/>
        <v>25636</v>
      </c>
      <c r="L494">
        <v>18</v>
      </c>
      <c r="M494" t="s">
        <v>14</v>
      </c>
      <c r="N494" t="s">
        <v>38</v>
      </c>
    </row>
    <row r="495" spans="1:14">
      <c r="A495">
        <v>494</v>
      </c>
      <c r="B495" t="s">
        <v>2255</v>
      </c>
      <c r="C495" t="s">
        <v>2826</v>
      </c>
      <c r="D495" t="s">
        <v>2792</v>
      </c>
      <c r="E495">
        <v>67</v>
      </c>
      <c r="F495" s="13">
        <f t="shared" si="30"/>
        <v>5.3666201226388278E-3</v>
      </c>
      <c r="G495" s="13">
        <f t="shared" si="31"/>
        <v>1.3678893190063707E-2</v>
      </c>
      <c r="H495" s="31">
        <v>20</v>
      </c>
      <c r="I495" s="33">
        <f t="shared" si="32"/>
        <v>493</v>
      </c>
      <c r="J495" s="32">
        <v>1040</v>
      </c>
      <c r="K495" s="33">
        <f t="shared" si="33"/>
        <v>25636</v>
      </c>
      <c r="L495">
        <v>18</v>
      </c>
      <c r="M495" t="s">
        <v>683</v>
      </c>
      <c r="N495" t="s">
        <v>38</v>
      </c>
    </row>
    <row r="496" spans="1:14">
      <c r="A496">
        <v>495</v>
      </c>
      <c r="B496" t="s">
        <v>2255</v>
      </c>
      <c r="C496" t="s">
        <v>2826</v>
      </c>
      <c r="D496" t="s">
        <v>1435</v>
      </c>
      <c r="E496">
        <v>68</v>
      </c>
      <c r="F496" s="13">
        <f t="shared" si="30"/>
        <v>5.3666201226388278E-3</v>
      </c>
      <c r="G496" s="13">
        <f t="shared" si="31"/>
        <v>1.3678893190063707E-2</v>
      </c>
      <c r="H496" s="31">
        <v>20</v>
      </c>
      <c r="I496" s="33">
        <f t="shared" si="32"/>
        <v>493</v>
      </c>
      <c r="J496" s="32">
        <v>1040</v>
      </c>
      <c r="K496" s="33">
        <f t="shared" si="33"/>
        <v>25636</v>
      </c>
      <c r="L496">
        <v>16</v>
      </c>
      <c r="M496" t="s">
        <v>40</v>
      </c>
      <c r="N496" t="s">
        <v>38</v>
      </c>
    </row>
    <row r="497" spans="1:14">
      <c r="A497">
        <v>496</v>
      </c>
      <c r="B497" t="s">
        <v>2255</v>
      </c>
      <c r="C497" t="s">
        <v>2826</v>
      </c>
      <c r="D497" t="s">
        <v>2793</v>
      </c>
      <c r="E497">
        <v>69</v>
      </c>
      <c r="F497" s="13">
        <f t="shared" si="30"/>
        <v>5.3666201226388278E-3</v>
      </c>
      <c r="G497" s="13">
        <f t="shared" si="31"/>
        <v>1.3678893190063707E-2</v>
      </c>
      <c r="H497" s="31">
        <v>20</v>
      </c>
      <c r="I497" s="33">
        <f t="shared" si="32"/>
        <v>493</v>
      </c>
      <c r="J497" s="32">
        <v>1040</v>
      </c>
      <c r="K497" s="33">
        <f t="shared" si="33"/>
        <v>25636</v>
      </c>
      <c r="L497">
        <v>18</v>
      </c>
      <c r="M497" t="s">
        <v>40</v>
      </c>
      <c r="N497" t="s">
        <v>38</v>
      </c>
    </row>
    <row r="498" spans="1:14">
      <c r="A498">
        <v>497</v>
      </c>
      <c r="B498" t="s">
        <v>2255</v>
      </c>
      <c r="C498" t="s">
        <v>2826</v>
      </c>
      <c r="D498" t="s">
        <v>2794</v>
      </c>
      <c r="E498">
        <v>70</v>
      </c>
      <c r="F498" s="13">
        <f t="shared" si="30"/>
        <v>5.3666201226388278E-3</v>
      </c>
      <c r="G498" s="13">
        <f t="shared" si="31"/>
        <v>1.3678893190063707E-2</v>
      </c>
      <c r="H498" s="31">
        <v>20</v>
      </c>
      <c r="I498" s="33">
        <f t="shared" si="32"/>
        <v>493</v>
      </c>
      <c r="J498" s="32">
        <v>1040</v>
      </c>
      <c r="K498" s="33">
        <f t="shared" si="33"/>
        <v>25636</v>
      </c>
      <c r="L498">
        <v>16</v>
      </c>
      <c r="M498" t="s">
        <v>26</v>
      </c>
      <c r="N498" t="s">
        <v>38</v>
      </c>
    </row>
    <row r="499" spans="1:14">
      <c r="A499">
        <v>498</v>
      </c>
      <c r="B499" t="s">
        <v>2255</v>
      </c>
      <c r="C499" t="s">
        <v>2826</v>
      </c>
      <c r="D499" t="s">
        <v>2795</v>
      </c>
      <c r="E499">
        <v>71</v>
      </c>
      <c r="F499" s="13">
        <f t="shared" si="30"/>
        <v>5.3666201226388278E-3</v>
      </c>
      <c r="G499" s="13">
        <f t="shared" si="31"/>
        <v>1.3678893190063707E-2</v>
      </c>
      <c r="H499" s="31">
        <v>20</v>
      </c>
      <c r="I499" s="33">
        <f t="shared" si="32"/>
        <v>493</v>
      </c>
      <c r="J499" s="32">
        <v>1040</v>
      </c>
      <c r="K499" s="33">
        <f t="shared" si="33"/>
        <v>25636</v>
      </c>
      <c r="L499">
        <v>19</v>
      </c>
      <c r="M499" t="s">
        <v>14</v>
      </c>
      <c r="N499" t="s">
        <v>38</v>
      </c>
    </row>
    <row r="500" spans="1:14">
      <c r="A500">
        <v>499</v>
      </c>
      <c r="B500" t="s">
        <v>2255</v>
      </c>
      <c r="C500" t="s">
        <v>2826</v>
      </c>
      <c r="D500" t="s">
        <v>2796</v>
      </c>
      <c r="E500">
        <v>72</v>
      </c>
      <c r="F500" s="13">
        <f t="shared" si="30"/>
        <v>5.3666201226388278E-3</v>
      </c>
      <c r="G500" s="13">
        <f t="shared" si="31"/>
        <v>1.3678893190063707E-2</v>
      </c>
      <c r="H500" s="31">
        <v>20</v>
      </c>
      <c r="I500" s="33">
        <f t="shared" si="32"/>
        <v>493</v>
      </c>
      <c r="J500" s="32">
        <v>1040</v>
      </c>
      <c r="K500" s="33">
        <f t="shared" si="33"/>
        <v>25636</v>
      </c>
      <c r="L500">
        <v>16</v>
      </c>
      <c r="M500" t="s">
        <v>51</v>
      </c>
      <c r="N500" t="s">
        <v>38</v>
      </c>
    </row>
    <row r="501" spans="1:14">
      <c r="A501">
        <v>500</v>
      </c>
      <c r="B501" t="s">
        <v>2255</v>
      </c>
      <c r="C501" t="s">
        <v>2826</v>
      </c>
      <c r="D501" t="s">
        <v>2797</v>
      </c>
      <c r="E501">
        <v>73</v>
      </c>
      <c r="F501" s="13">
        <f t="shared" si="30"/>
        <v>5.3666201226388278E-3</v>
      </c>
      <c r="G501" s="13">
        <f t="shared" si="31"/>
        <v>1.3678893190063707E-2</v>
      </c>
      <c r="H501" s="31">
        <v>20</v>
      </c>
      <c r="I501" s="33">
        <f t="shared" si="32"/>
        <v>493</v>
      </c>
      <c r="J501" s="32">
        <v>1040</v>
      </c>
      <c r="K501" s="33">
        <f t="shared" si="33"/>
        <v>25636</v>
      </c>
      <c r="L501">
        <v>19</v>
      </c>
      <c r="M501" t="s">
        <v>14</v>
      </c>
      <c r="N501" t="s">
        <v>149</v>
      </c>
    </row>
    <row r="502" spans="1:14">
      <c r="A502">
        <v>501</v>
      </c>
      <c r="B502" t="s">
        <v>2255</v>
      </c>
      <c r="C502" t="s">
        <v>2826</v>
      </c>
      <c r="D502" t="s">
        <v>2798</v>
      </c>
      <c r="E502">
        <v>74</v>
      </c>
      <c r="F502" s="13">
        <f t="shared" si="30"/>
        <v>5.3666201226388278E-3</v>
      </c>
      <c r="G502" s="13">
        <f t="shared" si="31"/>
        <v>1.3678893190063707E-2</v>
      </c>
      <c r="H502" s="31">
        <v>20</v>
      </c>
      <c r="I502" s="33">
        <f t="shared" si="32"/>
        <v>493</v>
      </c>
      <c r="J502" s="32">
        <v>1040</v>
      </c>
      <c r="K502" s="33">
        <f t="shared" si="33"/>
        <v>25636</v>
      </c>
      <c r="L502">
        <v>16</v>
      </c>
      <c r="M502" t="s">
        <v>26</v>
      </c>
      <c r="N502" t="s">
        <v>38</v>
      </c>
    </row>
    <row r="503" spans="1:14">
      <c r="A503">
        <v>502</v>
      </c>
      <c r="B503" t="s">
        <v>2255</v>
      </c>
      <c r="C503" t="s">
        <v>2826</v>
      </c>
      <c r="D503" t="s">
        <v>2799</v>
      </c>
      <c r="E503">
        <v>75</v>
      </c>
      <c r="F503" s="13">
        <f t="shared" si="30"/>
        <v>5.3666201226388278E-3</v>
      </c>
      <c r="G503" s="13">
        <f t="shared" si="31"/>
        <v>1.3678893190063707E-2</v>
      </c>
      <c r="H503" s="31">
        <v>20</v>
      </c>
      <c r="I503" s="33">
        <f t="shared" si="32"/>
        <v>493</v>
      </c>
      <c r="J503" s="32">
        <v>1040</v>
      </c>
      <c r="K503" s="33">
        <f t="shared" si="33"/>
        <v>25636</v>
      </c>
      <c r="L503">
        <v>19</v>
      </c>
      <c r="M503" t="s">
        <v>175</v>
      </c>
      <c r="N503" t="s">
        <v>38</v>
      </c>
    </row>
    <row r="504" spans="1:14">
      <c r="A504">
        <v>503</v>
      </c>
      <c r="B504" t="s">
        <v>2255</v>
      </c>
      <c r="C504" t="s">
        <v>2826</v>
      </c>
      <c r="D504" t="s">
        <v>2800</v>
      </c>
      <c r="E504">
        <v>76</v>
      </c>
      <c r="F504" s="13">
        <f t="shared" si="30"/>
        <v>5.3666201226388278E-3</v>
      </c>
      <c r="G504" s="13">
        <f t="shared" si="31"/>
        <v>1.3678893190063707E-2</v>
      </c>
      <c r="H504" s="31">
        <v>20</v>
      </c>
      <c r="I504" s="33">
        <f t="shared" si="32"/>
        <v>493</v>
      </c>
      <c r="J504" s="32">
        <v>1040</v>
      </c>
      <c r="K504" s="33">
        <f t="shared" si="33"/>
        <v>25636</v>
      </c>
      <c r="L504">
        <v>18</v>
      </c>
      <c r="M504" t="s">
        <v>51</v>
      </c>
      <c r="N504" t="s">
        <v>38</v>
      </c>
    </row>
    <row r="505" spans="1:14">
      <c r="A505">
        <v>504</v>
      </c>
      <c r="B505" t="s">
        <v>2255</v>
      </c>
      <c r="C505" t="s">
        <v>2826</v>
      </c>
      <c r="D505" t="s">
        <v>2801</v>
      </c>
      <c r="E505">
        <v>77</v>
      </c>
      <c r="F505" s="13">
        <f t="shared" si="30"/>
        <v>5.3666201226388278E-3</v>
      </c>
      <c r="G505" s="13">
        <f t="shared" si="31"/>
        <v>1.3678893190063707E-2</v>
      </c>
      <c r="H505" s="31">
        <v>20</v>
      </c>
      <c r="I505" s="33">
        <f t="shared" si="32"/>
        <v>493</v>
      </c>
      <c r="J505" s="32">
        <v>1040</v>
      </c>
      <c r="K505" s="33">
        <f t="shared" si="33"/>
        <v>25636</v>
      </c>
      <c r="L505">
        <v>19</v>
      </c>
      <c r="M505" t="s">
        <v>535</v>
      </c>
      <c r="N505" t="s">
        <v>38</v>
      </c>
    </row>
    <row r="506" spans="1:14">
      <c r="A506">
        <v>505</v>
      </c>
      <c r="B506" t="s">
        <v>2255</v>
      </c>
      <c r="C506" t="s">
        <v>2826</v>
      </c>
      <c r="D506" t="s">
        <v>2802</v>
      </c>
      <c r="E506">
        <v>78</v>
      </c>
      <c r="F506" s="13">
        <f t="shared" si="30"/>
        <v>5.3666201226388278E-3</v>
      </c>
      <c r="G506" s="13">
        <f t="shared" si="31"/>
        <v>1.3678893190063707E-2</v>
      </c>
      <c r="H506" s="31">
        <v>20</v>
      </c>
      <c r="I506" s="33">
        <f t="shared" si="32"/>
        <v>493</v>
      </c>
      <c r="J506" s="32">
        <v>1040</v>
      </c>
      <c r="K506" s="33">
        <f t="shared" si="33"/>
        <v>25636</v>
      </c>
      <c r="L506">
        <v>18</v>
      </c>
      <c r="M506" t="s">
        <v>264</v>
      </c>
      <c r="N506" t="s">
        <v>38</v>
      </c>
    </row>
    <row r="507" spans="1:14">
      <c r="A507">
        <v>506</v>
      </c>
      <c r="B507" t="s">
        <v>2255</v>
      </c>
      <c r="C507" t="s">
        <v>2826</v>
      </c>
      <c r="D507" t="s">
        <v>2803</v>
      </c>
      <c r="E507">
        <v>79</v>
      </c>
      <c r="F507" s="13">
        <f t="shared" si="30"/>
        <v>5.3666201226388278E-3</v>
      </c>
      <c r="G507" s="13">
        <f t="shared" si="31"/>
        <v>1.3678893190063707E-2</v>
      </c>
      <c r="H507" s="31">
        <v>20</v>
      </c>
      <c r="I507" s="33">
        <f t="shared" si="32"/>
        <v>493</v>
      </c>
      <c r="J507" s="32">
        <v>1040</v>
      </c>
      <c r="K507" s="33">
        <f t="shared" si="33"/>
        <v>25636</v>
      </c>
      <c r="L507">
        <v>19</v>
      </c>
      <c r="M507" t="s">
        <v>396</v>
      </c>
      <c r="N507" t="s">
        <v>38</v>
      </c>
    </row>
    <row r="508" spans="1:14">
      <c r="A508">
        <v>507</v>
      </c>
      <c r="B508" t="s">
        <v>2255</v>
      </c>
      <c r="C508" t="s">
        <v>2826</v>
      </c>
      <c r="D508" t="s">
        <v>2804</v>
      </c>
      <c r="E508">
        <v>80</v>
      </c>
      <c r="F508" s="13">
        <f t="shared" si="30"/>
        <v>5.3666201226388278E-3</v>
      </c>
      <c r="G508" s="13">
        <f t="shared" si="31"/>
        <v>1.3678893190063707E-2</v>
      </c>
      <c r="H508" s="31">
        <v>20</v>
      </c>
      <c r="I508" s="33">
        <f t="shared" si="32"/>
        <v>493</v>
      </c>
      <c r="J508" s="32">
        <v>1040</v>
      </c>
      <c r="K508" s="33">
        <f t="shared" si="33"/>
        <v>25636</v>
      </c>
      <c r="L508">
        <v>18</v>
      </c>
      <c r="M508" t="s">
        <v>131</v>
      </c>
      <c r="N508" t="s">
        <v>38</v>
      </c>
    </row>
    <row r="509" spans="1:14">
      <c r="A509">
        <v>508</v>
      </c>
      <c r="B509" t="s">
        <v>2255</v>
      </c>
      <c r="C509" t="s">
        <v>2826</v>
      </c>
      <c r="D509" t="s">
        <v>2805</v>
      </c>
      <c r="E509">
        <v>81</v>
      </c>
      <c r="F509" s="13">
        <f t="shared" si="30"/>
        <v>5.3666201226388278E-3</v>
      </c>
      <c r="G509" s="13">
        <f t="shared" si="31"/>
        <v>1.3678893190063707E-2</v>
      </c>
      <c r="H509" s="31">
        <v>20</v>
      </c>
      <c r="I509" s="33">
        <f t="shared" si="32"/>
        <v>493</v>
      </c>
      <c r="J509" s="32">
        <v>1040</v>
      </c>
      <c r="K509" s="33">
        <f t="shared" si="33"/>
        <v>25636</v>
      </c>
      <c r="L509">
        <v>17</v>
      </c>
      <c r="M509" t="s">
        <v>134</v>
      </c>
      <c r="N509" t="s">
        <v>38</v>
      </c>
    </row>
    <row r="510" spans="1:14">
      <c r="A510">
        <v>509</v>
      </c>
      <c r="B510" t="s">
        <v>2255</v>
      </c>
      <c r="C510" t="s">
        <v>2826</v>
      </c>
      <c r="D510" t="s">
        <v>2806</v>
      </c>
      <c r="E510">
        <v>82</v>
      </c>
      <c r="F510" s="13">
        <f t="shared" si="30"/>
        <v>5.3666201226388278E-3</v>
      </c>
      <c r="G510" s="13">
        <f t="shared" si="31"/>
        <v>1.3678893190063707E-2</v>
      </c>
      <c r="H510" s="31">
        <v>20</v>
      </c>
      <c r="I510" s="33">
        <f t="shared" si="32"/>
        <v>493</v>
      </c>
      <c r="J510" s="32">
        <v>1040</v>
      </c>
      <c r="K510" s="33">
        <f t="shared" si="33"/>
        <v>25636</v>
      </c>
      <c r="L510">
        <v>18</v>
      </c>
      <c r="M510" t="s">
        <v>14</v>
      </c>
      <c r="N510" t="s">
        <v>38</v>
      </c>
    </row>
    <row r="511" spans="1:14">
      <c r="A511">
        <v>510</v>
      </c>
      <c r="B511" t="s">
        <v>2255</v>
      </c>
      <c r="C511" t="s">
        <v>2826</v>
      </c>
      <c r="D511" t="s">
        <v>2807</v>
      </c>
      <c r="E511">
        <v>83</v>
      </c>
      <c r="F511" s="13">
        <f t="shared" si="30"/>
        <v>5.3666201226388278E-3</v>
      </c>
      <c r="G511" s="13">
        <f t="shared" si="31"/>
        <v>1.3678893190063707E-2</v>
      </c>
      <c r="H511" s="31">
        <v>20</v>
      </c>
      <c r="I511" s="33">
        <f t="shared" si="32"/>
        <v>493</v>
      </c>
      <c r="J511" s="32">
        <v>1040</v>
      </c>
      <c r="K511" s="33">
        <f t="shared" si="33"/>
        <v>25636</v>
      </c>
      <c r="L511">
        <v>17</v>
      </c>
      <c r="M511" t="s">
        <v>14</v>
      </c>
      <c r="N511" t="s">
        <v>38</v>
      </c>
    </row>
    <row r="512" spans="1:14">
      <c r="A512">
        <v>511</v>
      </c>
      <c r="B512" t="s">
        <v>2255</v>
      </c>
      <c r="C512" t="s">
        <v>2826</v>
      </c>
      <c r="D512" t="s">
        <v>2808</v>
      </c>
      <c r="E512">
        <v>84</v>
      </c>
      <c r="F512" s="13">
        <f t="shared" si="30"/>
        <v>5.3666201226388278E-3</v>
      </c>
      <c r="G512" s="13">
        <f t="shared" si="31"/>
        <v>1.3678893190063707E-2</v>
      </c>
      <c r="H512" s="31">
        <v>20</v>
      </c>
      <c r="I512" s="33">
        <f t="shared" si="32"/>
        <v>493</v>
      </c>
      <c r="J512" s="32">
        <v>1040</v>
      </c>
      <c r="K512" s="33">
        <f t="shared" si="33"/>
        <v>25636</v>
      </c>
      <c r="L512">
        <v>16</v>
      </c>
      <c r="M512" t="s">
        <v>14</v>
      </c>
      <c r="N512" t="s">
        <v>38</v>
      </c>
    </row>
    <row r="513" spans="1:14">
      <c r="A513">
        <v>512</v>
      </c>
      <c r="B513" t="s">
        <v>2255</v>
      </c>
      <c r="C513" t="s">
        <v>2826</v>
      </c>
      <c r="D513" t="s">
        <v>2809</v>
      </c>
      <c r="E513">
        <v>85</v>
      </c>
      <c r="F513" s="13">
        <f t="shared" si="30"/>
        <v>5.3666201226388278E-3</v>
      </c>
      <c r="G513" s="13">
        <f t="shared" si="31"/>
        <v>1.3678893190063707E-2</v>
      </c>
      <c r="H513" s="31">
        <v>20</v>
      </c>
      <c r="I513" s="33">
        <f t="shared" si="32"/>
        <v>493</v>
      </c>
      <c r="J513" s="32">
        <v>1040</v>
      </c>
      <c r="K513" s="33">
        <f t="shared" si="33"/>
        <v>25636</v>
      </c>
      <c r="L513">
        <v>19</v>
      </c>
      <c r="M513" t="s">
        <v>131</v>
      </c>
      <c r="N513" t="s">
        <v>38</v>
      </c>
    </row>
    <row r="514" spans="1:14">
      <c r="A514">
        <v>513</v>
      </c>
      <c r="B514" t="s">
        <v>2255</v>
      </c>
      <c r="C514" t="s">
        <v>2826</v>
      </c>
      <c r="D514" t="s">
        <v>2810</v>
      </c>
      <c r="E514">
        <v>86</v>
      </c>
      <c r="F514" s="13">
        <f t="shared" ref="F514:F577" si="34">K514/$P$49</f>
        <v>5.3666201226388278E-3</v>
      </c>
      <c r="G514" s="13">
        <f t="shared" ref="G514:G577" si="35">K514/$P$46</f>
        <v>1.3678893190063707E-2</v>
      </c>
      <c r="H514" s="31">
        <v>20</v>
      </c>
      <c r="I514" s="33">
        <f t="shared" ref="I514:I577" si="36">H514*$Q$2</f>
        <v>493</v>
      </c>
      <c r="J514" s="32">
        <v>1040</v>
      </c>
      <c r="K514" s="33">
        <f t="shared" ref="K514:K577" si="37">J514*$Q$2</f>
        <v>25636</v>
      </c>
      <c r="L514">
        <v>17</v>
      </c>
      <c r="M514" t="s">
        <v>175</v>
      </c>
      <c r="N514" t="s">
        <v>38</v>
      </c>
    </row>
    <row r="515" spans="1:14">
      <c r="A515">
        <v>514</v>
      </c>
      <c r="B515" t="s">
        <v>2255</v>
      </c>
      <c r="C515" t="s">
        <v>2826</v>
      </c>
      <c r="D515" t="s">
        <v>2811</v>
      </c>
      <c r="E515">
        <v>87</v>
      </c>
      <c r="F515" s="13">
        <f t="shared" si="34"/>
        <v>5.3666201226388278E-3</v>
      </c>
      <c r="G515" s="13">
        <f t="shared" si="35"/>
        <v>1.3678893190063707E-2</v>
      </c>
      <c r="H515" s="31">
        <v>20</v>
      </c>
      <c r="I515" s="33">
        <f t="shared" si="36"/>
        <v>493</v>
      </c>
      <c r="J515" s="32">
        <v>1040</v>
      </c>
      <c r="K515" s="33">
        <f t="shared" si="37"/>
        <v>25636</v>
      </c>
      <c r="L515">
        <v>20</v>
      </c>
      <c r="M515" t="s">
        <v>99</v>
      </c>
      <c r="N515" t="s">
        <v>38</v>
      </c>
    </row>
    <row r="516" spans="1:14">
      <c r="A516">
        <v>515</v>
      </c>
      <c r="B516" t="s">
        <v>2255</v>
      </c>
      <c r="C516" t="s">
        <v>2826</v>
      </c>
      <c r="D516" t="s">
        <v>2812</v>
      </c>
      <c r="E516">
        <v>88</v>
      </c>
      <c r="F516" s="13">
        <f t="shared" si="34"/>
        <v>5.3666201226388278E-3</v>
      </c>
      <c r="G516" s="13">
        <f t="shared" si="35"/>
        <v>1.3678893190063707E-2</v>
      </c>
      <c r="H516" s="31">
        <v>20</v>
      </c>
      <c r="I516" s="33">
        <f t="shared" si="36"/>
        <v>493</v>
      </c>
      <c r="J516" s="32">
        <v>1040</v>
      </c>
      <c r="K516" s="33">
        <f t="shared" si="37"/>
        <v>25636</v>
      </c>
      <c r="L516">
        <v>19</v>
      </c>
      <c r="M516" t="s">
        <v>99</v>
      </c>
      <c r="N516" t="s">
        <v>38</v>
      </c>
    </row>
    <row r="517" spans="1:14">
      <c r="A517">
        <v>516</v>
      </c>
      <c r="B517" t="s">
        <v>2255</v>
      </c>
      <c r="C517" t="s">
        <v>2826</v>
      </c>
      <c r="D517" t="s">
        <v>2813</v>
      </c>
      <c r="E517">
        <v>89</v>
      </c>
      <c r="F517" s="13">
        <f t="shared" si="34"/>
        <v>5.3666201226388278E-3</v>
      </c>
      <c r="G517" s="13">
        <f t="shared" si="35"/>
        <v>1.3678893190063707E-2</v>
      </c>
      <c r="H517" s="31">
        <v>20</v>
      </c>
      <c r="I517" s="33">
        <f t="shared" si="36"/>
        <v>493</v>
      </c>
      <c r="J517" s="32">
        <v>1040</v>
      </c>
      <c r="K517" s="33">
        <f t="shared" si="37"/>
        <v>25636</v>
      </c>
      <c r="L517">
        <v>17</v>
      </c>
      <c r="M517" t="s">
        <v>9</v>
      </c>
      <c r="N517" t="s">
        <v>38</v>
      </c>
    </row>
    <row r="518" spans="1:14">
      <c r="A518">
        <v>517</v>
      </c>
      <c r="B518" t="s">
        <v>2255</v>
      </c>
      <c r="C518" t="s">
        <v>2826</v>
      </c>
      <c r="D518" t="s">
        <v>2814</v>
      </c>
      <c r="E518">
        <v>90</v>
      </c>
      <c r="F518" s="13">
        <f t="shared" si="34"/>
        <v>5.3666201226388278E-3</v>
      </c>
      <c r="G518" s="13">
        <f t="shared" si="35"/>
        <v>1.3678893190063707E-2</v>
      </c>
      <c r="H518" s="31">
        <v>20</v>
      </c>
      <c r="I518" s="33">
        <f t="shared" si="36"/>
        <v>493</v>
      </c>
      <c r="J518" s="32">
        <v>1040</v>
      </c>
      <c r="K518" s="33">
        <f t="shared" si="37"/>
        <v>25636</v>
      </c>
      <c r="L518">
        <v>19</v>
      </c>
      <c r="M518" t="s">
        <v>99</v>
      </c>
      <c r="N518" t="s">
        <v>38</v>
      </c>
    </row>
    <row r="519" spans="1:14">
      <c r="A519">
        <v>518</v>
      </c>
      <c r="B519" t="s">
        <v>2255</v>
      </c>
      <c r="C519" t="s">
        <v>2826</v>
      </c>
      <c r="D519" t="s">
        <v>2815</v>
      </c>
      <c r="E519">
        <v>91</v>
      </c>
      <c r="F519" s="13">
        <f t="shared" si="34"/>
        <v>5.3666201226388278E-3</v>
      </c>
      <c r="G519" s="13">
        <f t="shared" si="35"/>
        <v>1.3678893190063707E-2</v>
      </c>
      <c r="H519" s="31">
        <v>20</v>
      </c>
      <c r="I519" s="33">
        <f t="shared" si="36"/>
        <v>493</v>
      </c>
      <c r="J519" s="32">
        <v>1040</v>
      </c>
      <c r="K519" s="33">
        <f t="shared" si="37"/>
        <v>25636</v>
      </c>
      <c r="L519">
        <v>19</v>
      </c>
      <c r="M519" t="s">
        <v>9</v>
      </c>
      <c r="N519" t="s">
        <v>38</v>
      </c>
    </row>
    <row r="520" spans="1:14">
      <c r="A520">
        <v>519</v>
      </c>
      <c r="B520" t="s">
        <v>2255</v>
      </c>
      <c r="C520" t="s">
        <v>2826</v>
      </c>
      <c r="D520" t="s">
        <v>2816</v>
      </c>
      <c r="E520">
        <v>92</v>
      </c>
      <c r="F520" s="13">
        <f t="shared" si="34"/>
        <v>5.3666201226388278E-3</v>
      </c>
      <c r="G520" s="13">
        <f t="shared" si="35"/>
        <v>1.3678893190063707E-2</v>
      </c>
      <c r="H520" s="31">
        <v>20</v>
      </c>
      <c r="I520" s="33">
        <f t="shared" si="36"/>
        <v>493</v>
      </c>
      <c r="J520" s="32">
        <v>1040</v>
      </c>
      <c r="K520" s="33">
        <f t="shared" si="37"/>
        <v>25636</v>
      </c>
      <c r="L520">
        <v>17</v>
      </c>
      <c r="M520" t="s">
        <v>144</v>
      </c>
      <c r="N520" t="s">
        <v>38</v>
      </c>
    </row>
    <row r="521" spans="1:14">
      <c r="A521">
        <v>520</v>
      </c>
      <c r="B521" t="s">
        <v>2255</v>
      </c>
      <c r="C521" t="s">
        <v>2826</v>
      </c>
      <c r="D521" t="s">
        <v>2817</v>
      </c>
      <c r="E521">
        <v>93</v>
      </c>
      <c r="F521" s="13">
        <f t="shared" si="34"/>
        <v>5.3666201226388278E-3</v>
      </c>
      <c r="G521" s="13">
        <f t="shared" si="35"/>
        <v>1.3678893190063707E-2</v>
      </c>
      <c r="H521" s="31">
        <v>20</v>
      </c>
      <c r="I521" s="33">
        <f t="shared" si="36"/>
        <v>493</v>
      </c>
      <c r="J521" s="32">
        <v>1040</v>
      </c>
      <c r="K521" s="33">
        <f t="shared" si="37"/>
        <v>25636</v>
      </c>
      <c r="L521">
        <v>18</v>
      </c>
      <c r="M521" t="s">
        <v>26</v>
      </c>
      <c r="N521" t="s">
        <v>38</v>
      </c>
    </row>
    <row r="522" spans="1:14">
      <c r="A522">
        <v>521</v>
      </c>
      <c r="B522" t="s">
        <v>2255</v>
      </c>
      <c r="C522" t="s">
        <v>2826</v>
      </c>
      <c r="D522" t="s">
        <v>2818</v>
      </c>
      <c r="E522">
        <v>94</v>
      </c>
      <c r="F522" s="13">
        <f t="shared" si="34"/>
        <v>5.3666201226388278E-3</v>
      </c>
      <c r="G522" s="13">
        <f t="shared" si="35"/>
        <v>1.3678893190063707E-2</v>
      </c>
      <c r="H522" s="31">
        <v>20</v>
      </c>
      <c r="I522" s="33">
        <f t="shared" si="36"/>
        <v>493</v>
      </c>
      <c r="J522" s="32">
        <v>1040</v>
      </c>
      <c r="K522" s="33">
        <f t="shared" si="37"/>
        <v>25636</v>
      </c>
      <c r="L522">
        <v>18</v>
      </c>
      <c r="M522" t="s">
        <v>14</v>
      </c>
      <c r="N522" t="s">
        <v>38</v>
      </c>
    </row>
    <row r="523" spans="1:14">
      <c r="A523">
        <v>522</v>
      </c>
      <c r="B523" t="s">
        <v>2255</v>
      </c>
      <c r="C523" t="s">
        <v>2826</v>
      </c>
      <c r="D523" t="s">
        <v>2819</v>
      </c>
      <c r="E523">
        <v>95</v>
      </c>
      <c r="F523" s="13">
        <f t="shared" si="34"/>
        <v>5.3666201226388278E-3</v>
      </c>
      <c r="G523" s="13">
        <f t="shared" si="35"/>
        <v>1.3678893190063707E-2</v>
      </c>
      <c r="H523" s="31">
        <v>20</v>
      </c>
      <c r="I523" s="33">
        <f t="shared" si="36"/>
        <v>493</v>
      </c>
      <c r="J523" s="32">
        <v>1040</v>
      </c>
      <c r="K523" s="33">
        <f t="shared" si="37"/>
        <v>25636</v>
      </c>
      <c r="L523">
        <v>19</v>
      </c>
      <c r="M523" t="s">
        <v>51</v>
      </c>
      <c r="N523" t="s">
        <v>2820</v>
      </c>
    </row>
    <row r="524" spans="1:14">
      <c r="A524">
        <v>523</v>
      </c>
      <c r="B524" t="s">
        <v>2255</v>
      </c>
      <c r="C524" t="s">
        <v>2826</v>
      </c>
      <c r="D524" t="s">
        <v>2821</v>
      </c>
      <c r="E524">
        <v>96</v>
      </c>
      <c r="F524" s="13">
        <f t="shared" si="34"/>
        <v>5.3666201226388278E-3</v>
      </c>
      <c r="G524" s="13">
        <f t="shared" si="35"/>
        <v>1.3678893190063707E-2</v>
      </c>
      <c r="H524" s="31">
        <v>20</v>
      </c>
      <c r="I524" s="33">
        <f t="shared" si="36"/>
        <v>493</v>
      </c>
      <c r="J524" s="32">
        <v>1040</v>
      </c>
      <c r="K524" s="33">
        <f t="shared" si="37"/>
        <v>25636</v>
      </c>
      <c r="L524">
        <v>17</v>
      </c>
      <c r="M524" t="s">
        <v>51</v>
      </c>
      <c r="N524" t="s">
        <v>38</v>
      </c>
    </row>
    <row r="525" spans="1:14">
      <c r="A525">
        <v>524</v>
      </c>
      <c r="B525" t="s">
        <v>2255</v>
      </c>
      <c r="C525" t="s">
        <v>2826</v>
      </c>
      <c r="D525" t="s">
        <v>2822</v>
      </c>
      <c r="E525">
        <v>97</v>
      </c>
      <c r="F525" s="13">
        <f t="shared" si="34"/>
        <v>5.3666201226388278E-3</v>
      </c>
      <c r="G525" s="13">
        <f t="shared" si="35"/>
        <v>1.3678893190063707E-2</v>
      </c>
      <c r="H525" s="31">
        <v>20</v>
      </c>
      <c r="I525" s="33">
        <f t="shared" si="36"/>
        <v>493</v>
      </c>
      <c r="J525" s="32">
        <v>1040</v>
      </c>
      <c r="K525" s="33">
        <f t="shared" si="37"/>
        <v>25636</v>
      </c>
      <c r="L525">
        <v>17</v>
      </c>
      <c r="M525" t="s">
        <v>9</v>
      </c>
      <c r="N525" t="s">
        <v>38</v>
      </c>
    </row>
    <row r="526" spans="1:14">
      <c r="A526">
        <v>525</v>
      </c>
      <c r="B526" t="s">
        <v>2255</v>
      </c>
      <c r="C526" t="s">
        <v>2826</v>
      </c>
      <c r="D526" t="s">
        <v>2823</v>
      </c>
      <c r="E526">
        <v>98</v>
      </c>
      <c r="F526" s="13">
        <f t="shared" si="34"/>
        <v>5.3666201226388278E-3</v>
      </c>
      <c r="G526" s="13">
        <f t="shared" si="35"/>
        <v>1.3678893190063707E-2</v>
      </c>
      <c r="H526" s="31">
        <v>20</v>
      </c>
      <c r="I526" s="33">
        <f t="shared" si="36"/>
        <v>493</v>
      </c>
      <c r="J526" s="32">
        <v>1040</v>
      </c>
      <c r="K526" s="33">
        <f t="shared" si="37"/>
        <v>25636</v>
      </c>
      <c r="L526">
        <v>17</v>
      </c>
      <c r="M526" t="s">
        <v>14</v>
      </c>
      <c r="N526" t="s">
        <v>38</v>
      </c>
    </row>
    <row r="527" spans="1:14">
      <c r="A527">
        <v>526</v>
      </c>
      <c r="B527" t="s">
        <v>2255</v>
      </c>
      <c r="C527" t="s">
        <v>2826</v>
      </c>
      <c r="D527" t="s">
        <v>2824</v>
      </c>
      <c r="E527">
        <v>99</v>
      </c>
      <c r="F527" s="13">
        <f t="shared" si="34"/>
        <v>5.3666201226388278E-3</v>
      </c>
      <c r="G527" s="13">
        <f t="shared" si="35"/>
        <v>1.3678893190063707E-2</v>
      </c>
      <c r="H527" s="31">
        <v>20</v>
      </c>
      <c r="I527" s="33">
        <f t="shared" si="36"/>
        <v>493</v>
      </c>
      <c r="J527" s="32">
        <v>1040</v>
      </c>
      <c r="K527" s="33">
        <f t="shared" si="37"/>
        <v>25636</v>
      </c>
      <c r="L527">
        <v>17</v>
      </c>
      <c r="M527" t="s">
        <v>152</v>
      </c>
      <c r="N527" t="s">
        <v>38</v>
      </c>
    </row>
    <row r="528" spans="1:14">
      <c r="A528">
        <v>527</v>
      </c>
      <c r="B528" t="s">
        <v>2255</v>
      </c>
      <c r="C528" t="s">
        <v>2826</v>
      </c>
      <c r="D528" t="s">
        <v>2825</v>
      </c>
      <c r="E528">
        <v>100</v>
      </c>
      <c r="F528" s="13">
        <f t="shared" si="34"/>
        <v>5.3666201226388278E-3</v>
      </c>
      <c r="G528" s="13">
        <f t="shared" si="35"/>
        <v>1.3678893190063707E-2</v>
      </c>
      <c r="H528" s="31">
        <v>20</v>
      </c>
      <c r="I528" s="33">
        <f t="shared" si="36"/>
        <v>493</v>
      </c>
      <c r="J528" s="32">
        <v>1040</v>
      </c>
      <c r="K528" s="33">
        <f t="shared" si="37"/>
        <v>25636</v>
      </c>
      <c r="L528">
        <v>18</v>
      </c>
      <c r="M528" t="s">
        <v>152</v>
      </c>
      <c r="N528" t="s">
        <v>38</v>
      </c>
    </row>
    <row r="529" spans="1:14">
      <c r="A529">
        <v>528</v>
      </c>
      <c r="B529" t="s">
        <v>2255</v>
      </c>
      <c r="C529" t="s">
        <v>2908</v>
      </c>
      <c r="D529" t="s">
        <v>2827</v>
      </c>
      <c r="E529">
        <v>1</v>
      </c>
      <c r="F529" s="13">
        <f t="shared" si="34"/>
        <v>2.4954783570270553</v>
      </c>
      <c r="G529" s="13">
        <f t="shared" si="35"/>
        <v>6.3606853333796236</v>
      </c>
      <c r="H529" s="31">
        <v>9300</v>
      </c>
      <c r="I529" s="33">
        <f t="shared" si="36"/>
        <v>229245</v>
      </c>
      <c r="J529" s="32">
        <v>483600</v>
      </c>
      <c r="K529" s="33">
        <f t="shared" si="37"/>
        <v>11920740</v>
      </c>
      <c r="L529">
        <v>31</v>
      </c>
      <c r="M529" t="s">
        <v>99</v>
      </c>
      <c r="N529" t="s">
        <v>38</v>
      </c>
    </row>
    <row r="530" spans="1:14">
      <c r="A530">
        <v>529</v>
      </c>
      <c r="B530" t="s">
        <v>2255</v>
      </c>
      <c r="C530" t="s">
        <v>2908</v>
      </c>
      <c r="D530" t="s">
        <v>2828</v>
      </c>
      <c r="E530">
        <v>2</v>
      </c>
      <c r="F530" s="13">
        <f t="shared" si="34"/>
        <v>2.4149790551874726</v>
      </c>
      <c r="G530" s="13">
        <f t="shared" si="35"/>
        <v>6.155501935528668</v>
      </c>
      <c r="H530" s="31">
        <v>9000</v>
      </c>
      <c r="I530" s="33">
        <f t="shared" si="36"/>
        <v>221850</v>
      </c>
      <c r="J530" s="32">
        <v>468000</v>
      </c>
      <c r="K530" s="33">
        <f t="shared" si="37"/>
        <v>11536200</v>
      </c>
      <c r="L530">
        <v>37</v>
      </c>
      <c r="M530" t="s">
        <v>9</v>
      </c>
      <c r="N530" t="s">
        <v>22</v>
      </c>
    </row>
    <row r="531" spans="1:14">
      <c r="A531">
        <v>530</v>
      </c>
      <c r="B531" t="s">
        <v>2255</v>
      </c>
      <c r="C531" t="s">
        <v>2908</v>
      </c>
      <c r="D531" t="s">
        <v>2829</v>
      </c>
      <c r="E531">
        <v>3</v>
      </c>
      <c r="F531" s="13">
        <f t="shared" si="34"/>
        <v>2.3613128539610844</v>
      </c>
      <c r="G531" s="13">
        <f t="shared" si="35"/>
        <v>6.0187130036280312</v>
      </c>
      <c r="H531" s="31">
        <v>8800</v>
      </c>
      <c r="I531" s="33">
        <f t="shared" si="36"/>
        <v>216920</v>
      </c>
      <c r="J531" s="32">
        <v>457600</v>
      </c>
      <c r="K531" s="33">
        <f t="shared" si="37"/>
        <v>11279840</v>
      </c>
      <c r="L531">
        <v>36</v>
      </c>
      <c r="M531" t="s">
        <v>14</v>
      </c>
      <c r="N531" t="s">
        <v>38</v>
      </c>
    </row>
    <row r="532" spans="1:14">
      <c r="A532">
        <v>531</v>
      </c>
      <c r="B532" t="s">
        <v>2255</v>
      </c>
      <c r="C532" t="s">
        <v>2908</v>
      </c>
      <c r="D532" t="s">
        <v>2830</v>
      </c>
      <c r="E532">
        <v>4</v>
      </c>
      <c r="F532" s="13">
        <f t="shared" si="34"/>
        <v>2.3344797533478903</v>
      </c>
      <c r="G532" s="13">
        <f t="shared" si="35"/>
        <v>5.9503185376777123</v>
      </c>
      <c r="H532" s="31">
        <v>8700</v>
      </c>
      <c r="I532" s="33">
        <f t="shared" si="36"/>
        <v>214455</v>
      </c>
      <c r="J532" s="32">
        <v>452400</v>
      </c>
      <c r="K532" s="33">
        <f t="shared" si="37"/>
        <v>11151660</v>
      </c>
      <c r="L532">
        <v>30</v>
      </c>
      <c r="M532" t="s">
        <v>196</v>
      </c>
      <c r="N532" t="s">
        <v>38</v>
      </c>
    </row>
    <row r="533" spans="1:14">
      <c r="A533">
        <v>532</v>
      </c>
      <c r="B533" t="s">
        <v>2255</v>
      </c>
      <c r="C533" t="s">
        <v>2908</v>
      </c>
      <c r="D533" t="s">
        <v>2831</v>
      </c>
      <c r="E533">
        <v>5</v>
      </c>
      <c r="F533" s="13">
        <f t="shared" si="34"/>
        <v>2.2003142502819197</v>
      </c>
      <c r="G533" s="13">
        <f t="shared" si="35"/>
        <v>5.6083462079261199</v>
      </c>
      <c r="H533" s="31">
        <v>8200</v>
      </c>
      <c r="I533" s="33">
        <f t="shared" si="36"/>
        <v>202130</v>
      </c>
      <c r="J533" s="32">
        <v>426400</v>
      </c>
      <c r="K533" s="33">
        <f t="shared" si="37"/>
        <v>10510760</v>
      </c>
      <c r="L533">
        <v>26</v>
      </c>
      <c r="M533" t="s">
        <v>179</v>
      </c>
      <c r="N533" t="s">
        <v>38</v>
      </c>
    </row>
    <row r="534" spans="1:14">
      <c r="A534">
        <v>533</v>
      </c>
      <c r="B534" t="s">
        <v>2255</v>
      </c>
      <c r="C534" t="s">
        <v>2908</v>
      </c>
      <c r="D534" t="s">
        <v>2832</v>
      </c>
      <c r="E534">
        <v>6</v>
      </c>
      <c r="F534" s="13">
        <f t="shared" si="34"/>
        <v>1.7441515398576191</v>
      </c>
      <c r="G534" s="13">
        <f t="shared" si="35"/>
        <v>4.4456402867707041</v>
      </c>
      <c r="H534" s="31">
        <v>6500</v>
      </c>
      <c r="I534" s="33">
        <f t="shared" si="36"/>
        <v>160225</v>
      </c>
      <c r="J534" s="32">
        <v>338000</v>
      </c>
      <c r="K534" s="33">
        <f t="shared" si="37"/>
        <v>8331699.9999999991</v>
      </c>
      <c r="L534">
        <v>32</v>
      </c>
      <c r="M534" t="s">
        <v>14</v>
      </c>
      <c r="N534" t="s">
        <v>38</v>
      </c>
    </row>
    <row r="535" spans="1:14">
      <c r="A535">
        <v>534</v>
      </c>
      <c r="B535" t="s">
        <v>2255</v>
      </c>
      <c r="C535" t="s">
        <v>2908</v>
      </c>
      <c r="D535" t="s">
        <v>2833</v>
      </c>
      <c r="E535">
        <v>7</v>
      </c>
      <c r="F535" s="13">
        <f t="shared" si="34"/>
        <v>1.7441515398576191</v>
      </c>
      <c r="G535" s="13">
        <f t="shared" si="35"/>
        <v>4.4456402867707041</v>
      </c>
      <c r="H535" s="31">
        <v>6500</v>
      </c>
      <c r="I535" s="33">
        <f t="shared" si="36"/>
        <v>160225</v>
      </c>
      <c r="J535" s="32">
        <v>338000</v>
      </c>
      <c r="K535" s="33">
        <f t="shared" si="37"/>
        <v>8331699.9999999991</v>
      </c>
      <c r="L535">
        <v>26</v>
      </c>
      <c r="M535" t="s">
        <v>40</v>
      </c>
      <c r="N535" t="s">
        <v>38</v>
      </c>
    </row>
    <row r="536" spans="1:14">
      <c r="A536">
        <v>535</v>
      </c>
      <c r="B536" t="s">
        <v>2255</v>
      </c>
      <c r="C536" t="s">
        <v>2908</v>
      </c>
      <c r="D536" t="s">
        <v>2834</v>
      </c>
      <c r="E536">
        <v>8</v>
      </c>
      <c r="F536" s="13">
        <f t="shared" si="34"/>
        <v>1.7173184392444247</v>
      </c>
      <c r="G536" s="13">
        <f t="shared" si="35"/>
        <v>4.3772458208203862</v>
      </c>
      <c r="H536" s="31">
        <v>6400</v>
      </c>
      <c r="I536" s="33">
        <f t="shared" si="36"/>
        <v>157760</v>
      </c>
      <c r="J536" s="32">
        <v>332800</v>
      </c>
      <c r="K536" s="33">
        <f t="shared" si="37"/>
        <v>8203519.9999999991</v>
      </c>
      <c r="L536">
        <v>31</v>
      </c>
      <c r="M536" t="s">
        <v>30</v>
      </c>
      <c r="N536" t="s">
        <v>38</v>
      </c>
    </row>
    <row r="537" spans="1:14">
      <c r="A537">
        <v>536</v>
      </c>
      <c r="B537" t="s">
        <v>2255</v>
      </c>
      <c r="C537" t="s">
        <v>2908</v>
      </c>
      <c r="D537" t="s">
        <v>2835</v>
      </c>
      <c r="E537">
        <v>9</v>
      </c>
      <c r="F537" s="13">
        <f t="shared" si="34"/>
        <v>1.4489874331124837</v>
      </c>
      <c r="G537" s="13">
        <f t="shared" si="35"/>
        <v>3.6933011613172009</v>
      </c>
      <c r="H537" s="31">
        <v>5400</v>
      </c>
      <c r="I537" s="33">
        <f t="shared" si="36"/>
        <v>133110</v>
      </c>
      <c r="J537" s="32">
        <v>280800</v>
      </c>
      <c r="K537" s="33">
        <f t="shared" si="37"/>
        <v>6921720</v>
      </c>
      <c r="L537">
        <v>34</v>
      </c>
      <c r="M537" t="s">
        <v>51</v>
      </c>
      <c r="N537" t="s">
        <v>149</v>
      </c>
    </row>
    <row r="538" spans="1:14">
      <c r="A538">
        <v>537</v>
      </c>
      <c r="B538" t="s">
        <v>2255</v>
      </c>
      <c r="C538" t="s">
        <v>2908</v>
      </c>
      <c r="D538" t="s">
        <v>2836</v>
      </c>
      <c r="E538">
        <v>10</v>
      </c>
      <c r="F538" s="13">
        <f t="shared" si="34"/>
        <v>1.3148219300465129</v>
      </c>
      <c r="G538" s="13">
        <f t="shared" si="35"/>
        <v>3.3513288315656085</v>
      </c>
      <c r="H538" s="31">
        <v>4900</v>
      </c>
      <c r="I538" s="33">
        <f t="shared" si="36"/>
        <v>120785</v>
      </c>
      <c r="J538" s="32">
        <v>254800</v>
      </c>
      <c r="K538" s="33">
        <f t="shared" si="37"/>
        <v>6280820</v>
      </c>
      <c r="L538">
        <v>26</v>
      </c>
      <c r="M538" t="s">
        <v>51</v>
      </c>
      <c r="N538" t="s">
        <v>38</v>
      </c>
    </row>
    <row r="539" spans="1:14">
      <c r="A539">
        <v>538</v>
      </c>
      <c r="B539" t="s">
        <v>2255</v>
      </c>
      <c r="C539" t="s">
        <v>2908</v>
      </c>
      <c r="D539" t="s">
        <v>2837</v>
      </c>
      <c r="E539">
        <v>11</v>
      </c>
      <c r="F539" s="13">
        <f t="shared" si="34"/>
        <v>1.2611557288201247</v>
      </c>
      <c r="G539" s="13">
        <f t="shared" si="35"/>
        <v>3.2145398996649712</v>
      </c>
      <c r="H539" s="31">
        <v>4700</v>
      </c>
      <c r="I539" s="33">
        <f t="shared" si="36"/>
        <v>115855</v>
      </c>
      <c r="J539" s="32">
        <v>244400</v>
      </c>
      <c r="K539" s="33">
        <f t="shared" si="37"/>
        <v>6024460</v>
      </c>
      <c r="L539">
        <v>31</v>
      </c>
      <c r="M539" t="s">
        <v>179</v>
      </c>
      <c r="N539" t="s">
        <v>38</v>
      </c>
    </row>
    <row r="540" spans="1:14">
      <c r="A540">
        <v>539</v>
      </c>
      <c r="B540" t="s">
        <v>2255</v>
      </c>
      <c r="C540" t="s">
        <v>2908</v>
      </c>
      <c r="D540" t="s">
        <v>2838</v>
      </c>
      <c r="E540">
        <v>12</v>
      </c>
      <c r="F540" s="13">
        <f t="shared" si="34"/>
        <v>1.1806564269805422</v>
      </c>
      <c r="G540" s="13">
        <f t="shared" si="35"/>
        <v>3.0093565018140156</v>
      </c>
      <c r="H540" s="31">
        <v>4400</v>
      </c>
      <c r="I540" s="33">
        <f t="shared" si="36"/>
        <v>108460</v>
      </c>
      <c r="J540" s="32">
        <v>228800</v>
      </c>
      <c r="K540" s="33">
        <f t="shared" si="37"/>
        <v>5639920</v>
      </c>
      <c r="L540">
        <v>21</v>
      </c>
      <c r="M540" t="s">
        <v>40</v>
      </c>
      <c r="N540" t="s">
        <v>38</v>
      </c>
    </row>
    <row r="541" spans="1:14">
      <c r="A541">
        <v>540</v>
      </c>
      <c r="B541" t="s">
        <v>2255</v>
      </c>
      <c r="C541" t="s">
        <v>2908</v>
      </c>
      <c r="D541" t="s">
        <v>2839</v>
      </c>
      <c r="E541">
        <v>13</v>
      </c>
      <c r="F541" s="13">
        <f t="shared" si="34"/>
        <v>1.1538233263673481</v>
      </c>
      <c r="G541" s="13">
        <f t="shared" si="35"/>
        <v>2.9409620358636972</v>
      </c>
      <c r="H541" s="31">
        <v>4300</v>
      </c>
      <c r="I541" s="33">
        <f t="shared" si="36"/>
        <v>105995</v>
      </c>
      <c r="J541" s="32">
        <v>223600</v>
      </c>
      <c r="K541" s="33">
        <f t="shared" si="37"/>
        <v>5511740</v>
      </c>
      <c r="L541">
        <v>22</v>
      </c>
      <c r="M541" t="s">
        <v>72</v>
      </c>
      <c r="N541" t="s">
        <v>38</v>
      </c>
    </row>
    <row r="542" spans="1:14">
      <c r="A542">
        <v>541</v>
      </c>
      <c r="B542" t="s">
        <v>2255</v>
      </c>
      <c r="C542" t="s">
        <v>2908</v>
      </c>
      <c r="D542" t="s">
        <v>2840</v>
      </c>
      <c r="E542">
        <v>14</v>
      </c>
      <c r="F542" s="13">
        <f t="shared" si="34"/>
        <v>1.0464909239145714</v>
      </c>
      <c r="G542" s="13">
        <f t="shared" si="35"/>
        <v>2.6673841720624232</v>
      </c>
      <c r="H542" s="31">
        <v>3900</v>
      </c>
      <c r="I542" s="33">
        <f t="shared" si="36"/>
        <v>96135</v>
      </c>
      <c r="J542" s="32">
        <v>202800</v>
      </c>
      <c r="K542" s="33">
        <f t="shared" si="37"/>
        <v>4999020</v>
      </c>
      <c r="L542">
        <v>33</v>
      </c>
      <c r="M542" t="s">
        <v>30</v>
      </c>
      <c r="N542" t="s">
        <v>38</v>
      </c>
    </row>
    <row r="543" spans="1:14">
      <c r="A543">
        <v>542</v>
      </c>
      <c r="B543" t="s">
        <v>2255</v>
      </c>
      <c r="C543" t="s">
        <v>2908</v>
      </c>
      <c r="D543" t="s">
        <v>2841</v>
      </c>
      <c r="E543">
        <v>15</v>
      </c>
      <c r="F543" s="13">
        <f t="shared" si="34"/>
        <v>1.0464909239145714</v>
      </c>
      <c r="G543" s="13">
        <f t="shared" si="35"/>
        <v>2.6673841720624232</v>
      </c>
      <c r="H543" s="31">
        <v>3900</v>
      </c>
      <c r="I543" s="33">
        <f t="shared" si="36"/>
        <v>96135</v>
      </c>
      <c r="J543" s="32">
        <v>202800</v>
      </c>
      <c r="K543" s="33">
        <f t="shared" si="37"/>
        <v>4999020</v>
      </c>
      <c r="L543">
        <v>23</v>
      </c>
      <c r="M543" t="s">
        <v>19</v>
      </c>
      <c r="N543" t="s">
        <v>38</v>
      </c>
    </row>
    <row r="544" spans="1:14">
      <c r="A544">
        <v>543</v>
      </c>
      <c r="B544" t="s">
        <v>2255</v>
      </c>
      <c r="C544" t="s">
        <v>2908</v>
      </c>
      <c r="D544" t="s">
        <v>2842</v>
      </c>
      <c r="E544">
        <v>16</v>
      </c>
      <c r="F544" s="13">
        <f t="shared" si="34"/>
        <v>0.88549232023540669</v>
      </c>
      <c r="G544" s="13">
        <f t="shared" si="35"/>
        <v>2.2570173763605119</v>
      </c>
      <c r="H544" s="31">
        <v>3300</v>
      </c>
      <c r="I544" s="33">
        <f t="shared" si="36"/>
        <v>81345</v>
      </c>
      <c r="J544" s="32">
        <v>171600</v>
      </c>
      <c r="K544" s="33">
        <f t="shared" si="37"/>
        <v>4229940</v>
      </c>
      <c r="L544">
        <v>22</v>
      </c>
      <c r="M544" t="s">
        <v>134</v>
      </c>
      <c r="N544" t="s">
        <v>38</v>
      </c>
    </row>
    <row r="545" spans="1:14">
      <c r="A545">
        <v>544</v>
      </c>
      <c r="B545" t="s">
        <v>2255</v>
      </c>
      <c r="C545" t="s">
        <v>2908</v>
      </c>
      <c r="D545" t="s">
        <v>2843</v>
      </c>
      <c r="E545">
        <v>17</v>
      </c>
      <c r="F545" s="13">
        <f t="shared" si="34"/>
        <v>0.88549232023540669</v>
      </c>
      <c r="G545" s="13">
        <f t="shared" si="35"/>
        <v>2.2570173763605119</v>
      </c>
      <c r="H545" s="31">
        <v>3300</v>
      </c>
      <c r="I545" s="33">
        <f t="shared" si="36"/>
        <v>81345</v>
      </c>
      <c r="J545" s="32">
        <v>171600</v>
      </c>
      <c r="K545" s="33">
        <f t="shared" si="37"/>
        <v>4229940</v>
      </c>
      <c r="L545">
        <v>18</v>
      </c>
      <c r="M545" t="s">
        <v>636</v>
      </c>
      <c r="N545" t="s">
        <v>38</v>
      </c>
    </row>
    <row r="546" spans="1:14">
      <c r="A546">
        <v>545</v>
      </c>
      <c r="B546" t="s">
        <v>2255</v>
      </c>
      <c r="C546" t="s">
        <v>2908</v>
      </c>
      <c r="D546" t="s">
        <v>2844</v>
      </c>
      <c r="E546">
        <v>18</v>
      </c>
      <c r="F546" s="13">
        <f t="shared" si="34"/>
        <v>0.34883030797152381</v>
      </c>
      <c r="G546" s="13">
        <f t="shared" si="35"/>
        <v>0.88912805735414102</v>
      </c>
      <c r="H546" s="31">
        <v>1300</v>
      </c>
      <c r="I546" s="33">
        <f t="shared" si="36"/>
        <v>32044.999999999996</v>
      </c>
      <c r="J546" s="32">
        <v>67600</v>
      </c>
      <c r="K546" s="33">
        <f t="shared" si="37"/>
        <v>1666340</v>
      </c>
      <c r="L546">
        <v>21</v>
      </c>
      <c r="M546" t="s">
        <v>14</v>
      </c>
      <c r="N546" t="s">
        <v>38</v>
      </c>
    </row>
    <row r="547" spans="1:14">
      <c r="A547">
        <v>546</v>
      </c>
      <c r="B547" t="s">
        <v>2255</v>
      </c>
      <c r="C547" t="s">
        <v>2908</v>
      </c>
      <c r="D547" t="s">
        <v>2845</v>
      </c>
      <c r="E547">
        <v>19</v>
      </c>
      <c r="F547" s="13">
        <f t="shared" si="34"/>
        <v>0.29516410674513555</v>
      </c>
      <c r="G547" s="13">
        <f t="shared" si="35"/>
        <v>0.7523391254535039</v>
      </c>
      <c r="H547" s="31">
        <v>1100</v>
      </c>
      <c r="I547" s="33">
        <f t="shared" si="36"/>
        <v>27115</v>
      </c>
      <c r="J547" s="32">
        <v>57200</v>
      </c>
      <c r="K547" s="33">
        <f t="shared" si="37"/>
        <v>1409980</v>
      </c>
      <c r="L547">
        <v>25</v>
      </c>
      <c r="M547" t="s">
        <v>9</v>
      </c>
      <c r="N547" t="s">
        <v>38</v>
      </c>
    </row>
    <row r="548" spans="1:14">
      <c r="A548">
        <v>547</v>
      </c>
      <c r="B548" t="s">
        <v>2255</v>
      </c>
      <c r="C548" t="s">
        <v>2908</v>
      </c>
      <c r="D548" t="s">
        <v>2846</v>
      </c>
      <c r="E548">
        <v>20</v>
      </c>
      <c r="F548" s="13">
        <f t="shared" si="34"/>
        <v>0.26833100613194139</v>
      </c>
      <c r="G548" s="13">
        <f t="shared" si="35"/>
        <v>0.68394465950318539</v>
      </c>
      <c r="H548" s="31">
        <v>1000</v>
      </c>
      <c r="I548" s="33">
        <f t="shared" si="36"/>
        <v>24650</v>
      </c>
      <c r="J548" s="32">
        <v>52000</v>
      </c>
      <c r="K548" s="33">
        <f t="shared" si="37"/>
        <v>1281800</v>
      </c>
      <c r="L548">
        <v>20</v>
      </c>
      <c r="M548" t="s">
        <v>51</v>
      </c>
      <c r="N548" t="s">
        <v>38</v>
      </c>
    </row>
    <row r="549" spans="1:14">
      <c r="A549">
        <v>548</v>
      </c>
      <c r="B549" t="s">
        <v>2255</v>
      </c>
      <c r="C549" t="s">
        <v>2908</v>
      </c>
      <c r="D549" t="s">
        <v>2847</v>
      </c>
      <c r="E549">
        <v>21</v>
      </c>
      <c r="F549" s="13">
        <f t="shared" si="34"/>
        <v>0.22539804515083078</v>
      </c>
      <c r="G549" s="13">
        <f t="shared" si="35"/>
        <v>0.57451351398267569</v>
      </c>
      <c r="H549" s="31">
        <v>840</v>
      </c>
      <c r="I549" s="33">
        <f t="shared" si="36"/>
        <v>20706</v>
      </c>
      <c r="J549" s="32">
        <v>43680</v>
      </c>
      <c r="K549" s="33">
        <f t="shared" si="37"/>
        <v>1076712</v>
      </c>
      <c r="L549">
        <v>23</v>
      </c>
      <c r="M549" t="s">
        <v>9</v>
      </c>
      <c r="N549" t="s">
        <v>38</v>
      </c>
    </row>
    <row r="550" spans="1:14">
      <c r="A550">
        <v>549</v>
      </c>
      <c r="B550" t="s">
        <v>2255</v>
      </c>
      <c r="C550" t="s">
        <v>2908</v>
      </c>
      <c r="D550" t="s">
        <v>2848</v>
      </c>
      <c r="E550">
        <v>22</v>
      </c>
      <c r="F550" s="13">
        <f t="shared" si="34"/>
        <v>0.17441515398576191</v>
      </c>
      <c r="G550" s="13">
        <f t="shared" si="35"/>
        <v>0.44456402867707051</v>
      </c>
      <c r="H550" s="31">
        <v>650</v>
      </c>
      <c r="I550" s="33">
        <f t="shared" si="36"/>
        <v>16022.499999999998</v>
      </c>
      <c r="J550" s="32">
        <v>33800</v>
      </c>
      <c r="K550" s="33">
        <f t="shared" si="37"/>
        <v>833170</v>
      </c>
      <c r="L550">
        <v>21</v>
      </c>
      <c r="M550" t="s">
        <v>99</v>
      </c>
      <c r="N550" t="s">
        <v>38</v>
      </c>
    </row>
    <row r="551" spans="1:14">
      <c r="A551">
        <v>550</v>
      </c>
      <c r="B551" t="s">
        <v>2255</v>
      </c>
      <c r="C551" t="s">
        <v>2908</v>
      </c>
      <c r="D551" t="s">
        <v>2849</v>
      </c>
      <c r="E551">
        <v>23</v>
      </c>
      <c r="F551" s="13">
        <f t="shared" si="34"/>
        <v>0.17441515398576191</v>
      </c>
      <c r="G551" s="13">
        <f t="shared" si="35"/>
        <v>0.44456402867707051</v>
      </c>
      <c r="H551" s="31">
        <v>650</v>
      </c>
      <c r="I551" s="33">
        <f t="shared" si="36"/>
        <v>16022.499999999998</v>
      </c>
      <c r="J551" s="32">
        <v>33800</v>
      </c>
      <c r="K551" s="33">
        <f t="shared" si="37"/>
        <v>833170</v>
      </c>
      <c r="L551">
        <v>21</v>
      </c>
      <c r="M551" t="s">
        <v>14</v>
      </c>
      <c r="N551" t="s">
        <v>38</v>
      </c>
    </row>
    <row r="552" spans="1:14">
      <c r="A552">
        <v>551</v>
      </c>
      <c r="B552" t="s">
        <v>2255</v>
      </c>
      <c r="C552" t="s">
        <v>2908</v>
      </c>
      <c r="D552" t="s">
        <v>2850</v>
      </c>
      <c r="E552">
        <v>24</v>
      </c>
      <c r="F552" s="13">
        <f t="shared" si="34"/>
        <v>0.16099860367916485</v>
      </c>
      <c r="G552" s="13">
        <f t="shared" si="35"/>
        <v>0.4103667957019112</v>
      </c>
      <c r="H552" s="31">
        <v>600</v>
      </c>
      <c r="I552" s="33">
        <f t="shared" si="36"/>
        <v>14790</v>
      </c>
      <c r="J552" s="32">
        <v>31200</v>
      </c>
      <c r="K552" s="33">
        <f t="shared" si="37"/>
        <v>769080</v>
      </c>
      <c r="L552">
        <v>20</v>
      </c>
      <c r="M552" t="s">
        <v>1268</v>
      </c>
      <c r="N552" t="s">
        <v>38</v>
      </c>
    </row>
    <row r="553" spans="1:14">
      <c r="A553">
        <v>552</v>
      </c>
      <c r="B553" t="s">
        <v>2255</v>
      </c>
      <c r="C553" t="s">
        <v>2908</v>
      </c>
      <c r="D553" t="s">
        <v>2851</v>
      </c>
      <c r="E553">
        <v>25</v>
      </c>
      <c r="F553" s="13">
        <f t="shared" si="34"/>
        <v>0.15831529361784544</v>
      </c>
      <c r="G553" s="13">
        <f t="shared" si="35"/>
        <v>0.40352734910687937</v>
      </c>
      <c r="H553" s="31">
        <v>590</v>
      </c>
      <c r="I553" s="33">
        <f t="shared" si="36"/>
        <v>14543.5</v>
      </c>
      <c r="J553" s="32">
        <v>30680</v>
      </c>
      <c r="K553" s="33">
        <f t="shared" si="37"/>
        <v>756262</v>
      </c>
      <c r="L553">
        <v>17</v>
      </c>
      <c r="M553" t="s">
        <v>14</v>
      </c>
      <c r="N553" t="s">
        <v>38</v>
      </c>
    </row>
    <row r="554" spans="1:14">
      <c r="A554">
        <v>553</v>
      </c>
      <c r="B554" t="s">
        <v>2255</v>
      </c>
      <c r="C554" t="s">
        <v>2908</v>
      </c>
      <c r="D554" t="s">
        <v>2852</v>
      </c>
      <c r="E554">
        <v>26</v>
      </c>
      <c r="F554" s="13">
        <f t="shared" si="34"/>
        <v>0.15563198355652602</v>
      </c>
      <c r="G554" s="13">
        <f t="shared" si="35"/>
        <v>0.39668790251184755</v>
      </c>
      <c r="H554" s="31">
        <v>580</v>
      </c>
      <c r="I554" s="33">
        <f t="shared" si="36"/>
        <v>14297</v>
      </c>
      <c r="J554" s="32">
        <v>30160</v>
      </c>
      <c r="K554" s="33">
        <f t="shared" si="37"/>
        <v>743444</v>
      </c>
      <c r="L554">
        <v>21</v>
      </c>
      <c r="M554" t="s">
        <v>94</v>
      </c>
      <c r="N554" t="s">
        <v>38</v>
      </c>
    </row>
    <row r="555" spans="1:14">
      <c r="A555">
        <v>554</v>
      </c>
      <c r="B555" t="s">
        <v>2255</v>
      </c>
      <c r="C555" t="s">
        <v>2908</v>
      </c>
      <c r="D555" t="s">
        <v>2853</v>
      </c>
      <c r="E555">
        <v>27</v>
      </c>
      <c r="F555" s="13">
        <f t="shared" si="34"/>
        <v>0.14489874331124836</v>
      </c>
      <c r="G555" s="13">
        <f t="shared" si="35"/>
        <v>0.36933011613172012</v>
      </c>
      <c r="H555" s="31">
        <v>540</v>
      </c>
      <c r="I555" s="33">
        <f t="shared" si="36"/>
        <v>13311</v>
      </c>
      <c r="J555" s="32">
        <v>28080</v>
      </c>
      <c r="K555" s="33">
        <f t="shared" si="37"/>
        <v>692172</v>
      </c>
      <c r="L555">
        <v>21</v>
      </c>
      <c r="M555" t="s">
        <v>9</v>
      </c>
      <c r="N555" t="s">
        <v>38</v>
      </c>
    </row>
    <row r="556" spans="1:14">
      <c r="A556">
        <v>555</v>
      </c>
      <c r="B556" t="s">
        <v>2255</v>
      </c>
      <c r="C556" t="s">
        <v>2908</v>
      </c>
      <c r="D556" t="s">
        <v>2854</v>
      </c>
      <c r="E556">
        <v>28</v>
      </c>
      <c r="F556" s="13">
        <f t="shared" si="34"/>
        <v>0.12074895275937364</v>
      </c>
      <c r="G556" s="13">
        <f t="shared" si="35"/>
        <v>0.30777509677643344</v>
      </c>
      <c r="H556" s="31">
        <v>450</v>
      </c>
      <c r="I556" s="33">
        <f t="shared" si="36"/>
        <v>11092.5</v>
      </c>
      <c r="J556" s="32">
        <v>23400</v>
      </c>
      <c r="K556" s="33">
        <f t="shared" si="37"/>
        <v>576810</v>
      </c>
      <c r="L556">
        <v>19</v>
      </c>
      <c r="M556" t="s">
        <v>99</v>
      </c>
      <c r="N556" t="s">
        <v>38</v>
      </c>
    </row>
    <row r="557" spans="1:14">
      <c r="A557">
        <v>556</v>
      </c>
      <c r="B557" t="s">
        <v>2255</v>
      </c>
      <c r="C557" t="s">
        <v>2908</v>
      </c>
      <c r="D557" t="s">
        <v>2855</v>
      </c>
      <c r="E557">
        <v>29</v>
      </c>
      <c r="F557" s="13">
        <f t="shared" si="34"/>
        <v>0.11269902257541539</v>
      </c>
      <c r="G557" s="13">
        <f t="shared" si="35"/>
        <v>0.28725675699133785</v>
      </c>
      <c r="H557" s="31">
        <v>420</v>
      </c>
      <c r="I557" s="33">
        <f t="shared" si="36"/>
        <v>10353</v>
      </c>
      <c r="J557" s="32">
        <v>21840</v>
      </c>
      <c r="K557" s="33">
        <f t="shared" si="37"/>
        <v>538356</v>
      </c>
      <c r="L557">
        <v>18</v>
      </c>
      <c r="M557" t="s">
        <v>21</v>
      </c>
      <c r="N557" t="s">
        <v>38</v>
      </c>
    </row>
    <row r="558" spans="1:14">
      <c r="A558">
        <v>557</v>
      </c>
      <c r="B558" t="s">
        <v>2255</v>
      </c>
      <c r="C558" t="s">
        <v>2908</v>
      </c>
      <c r="D558" t="s">
        <v>2856</v>
      </c>
      <c r="E558">
        <v>30</v>
      </c>
      <c r="F558" s="13">
        <f t="shared" si="34"/>
        <v>9.6599162207498909E-2</v>
      </c>
      <c r="G558" s="13">
        <f t="shared" si="35"/>
        <v>0.24622007742114674</v>
      </c>
      <c r="H558" s="31">
        <v>360</v>
      </c>
      <c r="I558" s="33">
        <f t="shared" si="36"/>
        <v>8874</v>
      </c>
      <c r="J558" s="32">
        <v>18720</v>
      </c>
      <c r="K558" s="33">
        <f t="shared" si="37"/>
        <v>461448</v>
      </c>
      <c r="L558">
        <v>21</v>
      </c>
      <c r="M558" t="s">
        <v>51</v>
      </c>
      <c r="N558" t="s">
        <v>38</v>
      </c>
    </row>
    <row r="559" spans="1:14">
      <c r="A559">
        <v>558</v>
      </c>
      <c r="B559" t="s">
        <v>2255</v>
      </c>
      <c r="C559" t="s">
        <v>2908</v>
      </c>
      <c r="D559" t="s">
        <v>2857</v>
      </c>
      <c r="E559">
        <v>31</v>
      </c>
      <c r="F559" s="13">
        <f t="shared" si="34"/>
        <v>8.0499301839582427E-2</v>
      </c>
      <c r="G559" s="13">
        <f t="shared" si="35"/>
        <v>0.2051833978509556</v>
      </c>
      <c r="H559" s="31">
        <v>300</v>
      </c>
      <c r="I559" s="33">
        <f t="shared" si="36"/>
        <v>7395</v>
      </c>
      <c r="J559" s="32">
        <v>15600</v>
      </c>
      <c r="K559" s="33">
        <f t="shared" si="37"/>
        <v>384540</v>
      </c>
      <c r="L559">
        <v>21</v>
      </c>
      <c r="M559" t="s">
        <v>99</v>
      </c>
      <c r="N559" t="s">
        <v>149</v>
      </c>
    </row>
    <row r="560" spans="1:14">
      <c r="A560">
        <v>559</v>
      </c>
      <c r="B560" t="s">
        <v>2255</v>
      </c>
      <c r="C560" t="s">
        <v>2908</v>
      </c>
      <c r="D560" t="s">
        <v>2858</v>
      </c>
      <c r="E560">
        <v>32</v>
      </c>
      <c r="F560" s="13">
        <f t="shared" si="34"/>
        <v>5.3666201226388278E-3</v>
      </c>
      <c r="G560" s="13">
        <f t="shared" si="35"/>
        <v>1.3678893190063707E-2</v>
      </c>
      <c r="H560" s="31">
        <v>20</v>
      </c>
      <c r="I560" s="33">
        <f t="shared" si="36"/>
        <v>493</v>
      </c>
      <c r="J560" s="32">
        <v>1040</v>
      </c>
      <c r="K560" s="33">
        <f t="shared" si="37"/>
        <v>25636</v>
      </c>
      <c r="L560">
        <v>18</v>
      </c>
      <c r="M560" t="s">
        <v>51</v>
      </c>
      <c r="N560" t="s">
        <v>38</v>
      </c>
    </row>
    <row r="561" spans="1:14">
      <c r="A561">
        <v>560</v>
      </c>
      <c r="B561" t="s">
        <v>2255</v>
      </c>
      <c r="C561" t="s">
        <v>2908</v>
      </c>
      <c r="D561" t="s">
        <v>2859</v>
      </c>
      <c r="E561">
        <v>33</v>
      </c>
      <c r="F561" s="13">
        <f t="shared" si="34"/>
        <v>5.3666201226388278E-3</v>
      </c>
      <c r="G561" s="13">
        <f t="shared" si="35"/>
        <v>1.3678893190063707E-2</v>
      </c>
      <c r="H561" s="31">
        <v>20</v>
      </c>
      <c r="I561" s="33">
        <f t="shared" si="36"/>
        <v>493</v>
      </c>
      <c r="J561" s="32">
        <v>1040</v>
      </c>
      <c r="K561" s="33">
        <f t="shared" si="37"/>
        <v>25636</v>
      </c>
      <c r="L561">
        <v>20</v>
      </c>
      <c r="M561" t="s">
        <v>175</v>
      </c>
      <c r="N561" t="s">
        <v>38</v>
      </c>
    </row>
    <row r="562" spans="1:14">
      <c r="A562">
        <v>561</v>
      </c>
      <c r="B562" t="s">
        <v>2255</v>
      </c>
      <c r="C562" t="s">
        <v>2908</v>
      </c>
      <c r="D562" t="s">
        <v>2860</v>
      </c>
      <c r="E562">
        <v>34</v>
      </c>
      <c r="F562" s="13">
        <f t="shared" si="34"/>
        <v>5.3666201226388278E-3</v>
      </c>
      <c r="G562" s="13">
        <f t="shared" si="35"/>
        <v>1.3678893190063707E-2</v>
      </c>
      <c r="H562" s="31">
        <v>20</v>
      </c>
      <c r="I562" s="33">
        <f t="shared" si="36"/>
        <v>493</v>
      </c>
      <c r="J562" s="32">
        <v>1040</v>
      </c>
      <c r="K562" s="33">
        <f t="shared" si="37"/>
        <v>25636</v>
      </c>
      <c r="L562">
        <v>20</v>
      </c>
      <c r="M562" t="s">
        <v>636</v>
      </c>
      <c r="N562" t="s">
        <v>38</v>
      </c>
    </row>
    <row r="563" spans="1:14">
      <c r="A563">
        <v>562</v>
      </c>
      <c r="B563" t="s">
        <v>2255</v>
      </c>
      <c r="C563" t="s">
        <v>2908</v>
      </c>
      <c r="D563" t="s">
        <v>2861</v>
      </c>
      <c r="E563">
        <v>35</v>
      </c>
      <c r="F563" s="13">
        <f t="shared" si="34"/>
        <v>5.3666201226388278E-3</v>
      </c>
      <c r="G563" s="13">
        <f t="shared" si="35"/>
        <v>1.3678893190063707E-2</v>
      </c>
      <c r="H563" s="31">
        <v>20</v>
      </c>
      <c r="I563" s="33">
        <f t="shared" si="36"/>
        <v>493</v>
      </c>
      <c r="J563" s="32">
        <v>1040</v>
      </c>
      <c r="K563" s="33">
        <f t="shared" si="37"/>
        <v>25636</v>
      </c>
      <c r="L563">
        <v>17</v>
      </c>
      <c r="M563" t="s">
        <v>94</v>
      </c>
      <c r="N563" t="s">
        <v>38</v>
      </c>
    </row>
    <row r="564" spans="1:14">
      <c r="A564">
        <v>563</v>
      </c>
      <c r="B564" t="s">
        <v>2255</v>
      </c>
      <c r="C564" t="s">
        <v>2908</v>
      </c>
      <c r="D564" t="s">
        <v>2862</v>
      </c>
      <c r="E564">
        <v>36</v>
      </c>
      <c r="F564" s="13">
        <f t="shared" si="34"/>
        <v>5.3666201226388278E-3</v>
      </c>
      <c r="G564" s="13">
        <f t="shared" si="35"/>
        <v>1.3678893190063707E-2</v>
      </c>
      <c r="H564" s="31">
        <v>20</v>
      </c>
      <c r="I564" s="33">
        <f t="shared" si="36"/>
        <v>493</v>
      </c>
      <c r="J564" s="32">
        <v>1040</v>
      </c>
      <c r="K564" s="33">
        <f t="shared" si="37"/>
        <v>25636</v>
      </c>
      <c r="L564">
        <v>20</v>
      </c>
      <c r="M564" t="s">
        <v>51</v>
      </c>
      <c r="N564" t="s">
        <v>38</v>
      </c>
    </row>
    <row r="565" spans="1:14">
      <c r="A565">
        <v>564</v>
      </c>
      <c r="B565" t="s">
        <v>2255</v>
      </c>
      <c r="C565" t="s">
        <v>2908</v>
      </c>
      <c r="D565" t="s">
        <v>2863</v>
      </c>
      <c r="E565">
        <v>37</v>
      </c>
      <c r="F565" s="13">
        <f t="shared" si="34"/>
        <v>5.3666201226388278E-3</v>
      </c>
      <c r="G565" s="13">
        <f t="shared" si="35"/>
        <v>1.3678893190063707E-2</v>
      </c>
      <c r="H565" s="31">
        <v>20</v>
      </c>
      <c r="I565" s="33">
        <f t="shared" si="36"/>
        <v>493</v>
      </c>
      <c r="J565" s="32">
        <v>1040</v>
      </c>
      <c r="K565" s="33">
        <f t="shared" si="37"/>
        <v>25636</v>
      </c>
      <c r="L565">
        <v>18</v>
      </c>
      <c r="M565" t="s">
        <v>99</v>
      </c>
      <c r="N565" t="s">
        <v>38</v>
      </c>
    </row>
    <row r="566" spans="1:14">
      <c r="A566">
        <v>565</v>
      </c>
      <c r="B566" t="s">
        <v>2255</v>
      </c>
      <c r="C566" t="s">
        <v>2908</v>
      </c>
      <c r="D566" t="s">
        <v>2864</v>
      </c>
      <c r="E566">
        <v>38</v>
      </c>
      <c r="F566" s="13">
        <f t="shared" si="34"/>
        <v>5.3666201226388278E-3</v>
      </c>
      <c r="G566" s="13">
        <f t="shared" si="35"/>
        <v>1.3678893190063707E-2</v>
      </c>
      <c r="H566" s="31">
        <v>20</v>
      </c>
      <c r="I566" s="33">
        <f t="shared" si="36"/>
        <v>493</v>
      </c>
      <c r="J566" s="32">
        <v>1040</v>
      </c>
      <c r="K566" s="33">
        <f t="shared" si="37"/>
        <v>25636</v>
      </c>
      <c r="L566">
        <v>20</v>
      </c>
      <c r="M566" t="s">
        <v>51</v>
      </c>
      <c r="N566" t="s">
        <v>38</v>
      </c>
    </row>
    <row r="567" spans="1:14">
      <c r="A567">
        <v>566</v>
      </c>
      <c r="B567" t="s">
        <v>2255</v>
      </c>
      <c r="C567" t="s">
        <v>2908</v>
      </c>
      <c r="D567" t="s">
        <v>2865</v>
      </c>
      <c r="E567">
        <v>39</v>
      </c>
      <c r="F567" s="13">
        <f t="shared" si="34"/>
        <v>5.3666201226388278E-3</v>
      </c>
      <c r="G567" s="13">
        <f t="shared" si="35"/>
        <v>1.3678893190063707E-2</v>
      </c>
      <c r="H567" s="31">
        <v>20</v>
      </c>
      <c r="I567" s="33">
        <f t="shared" si="36"/>
        <v>493</v>
      </c>
      <c r="J567" s="32">
        <v>1040</v>
      </c>
      <c r="K567" s="33">
        <f t="shared" si="37"/>
        <v>25636</v>
      </c>
      <c r="L567">
        <v>19</v>
      </c>
      <c r="M567" t="s">
        <v>99</v>
      </c>
      <c r="N567" t="s">
        <v>38</v>
      </c>
    </row>
    <row r="568" spans="1:14">
      <c r="A568">
        <v>567</v>
      </c>
      <c r="B568" t="s">
        <v>2255</v>
      </c>
      <c r="C568" t="s">
        <v>2908</v>
      </c>
      <c r="D568" t="s">
        <v>2866</v>
      </c>
      <c r="E568">
        <v>40</v>
      </c>
      <c r="F568" s="13">
        <f t="shared" si="34"/>
        <v>5.3666201226388278E-3</v>
      </c>
      <c r="G568" s="13">
        <f t="shared" si="35"/>
        <v>1.3678893190063707E-2</v>
      </c>
      <c r="H568" s="31">
        <v>20</v>
      </c>
      <c r="I568" s="33">
        <f t="shared" si="36"/>
        <v>493</v>
      </c>
      <c r="J568" s="32">
        <v>1040</v>
      </c>
      <c r="K568" s="33">
        <f t="shared" si="37"/>
        <v>25636</v>
      </c>
      <c r="L568">
        <v>19</v>
      </c>
      <c r="M568" t="s">
        <v>152</v>
      </c>
      <c r="N568" t="s">
        <v>38</v>
      </c>
    </row>
    <row r="569" spans="1:14">
      <c r="A569">
        <v>568</v>
      </c>
      <c r="B569" t="s">
        <v>2255</v>
      </c>
      <c r="C569" t="s">
        <v>2908</v>
      </c>
      <c r="D569" t="s">
        <v>2867</v>
      </c>
      <c r="E569">
        <v>41</v>
      </c>
      <c r="F569" s="13">
        <f t="shared" si="34"/>
        <v>5.3666201226388278E-3</v>
      </c>
      <c r="G569" s="13">
        <f t="shared" si="35"/>
        <v>1.3678893190063707E-2</v>
      </c>
      <c r="H569" s="31">
        <v>20</v>
      </c>
      <c r="I569" s="33">
        <f t="shared" si="36"/>
        <v>493</v>
      </c>
      <c r="J569" s="32">
        <v>1040</v>
      </c>
      <c r="K569" s="33">
        <f t="shared" si="37"/>
        <v>25636</v>
      </c>
      <c r="L569">
        <v>19</v>
      </c>
      <c r="M569" t="s">
        <v>99</v>
      </c>
      <c r="N569" t="s">
        <v>38</v>
      </c>
    </row>
    <row r="570" spans="1:14">
      <c r="A570">
        <v>569</v>
      </c>
      <c r="B570" t="s">
        <v>2255</v>
      </c>
      <c r="C570" t="s">
        <v>2908</v>
      </c>
      <c r="D570" t="s">
        <v>2868</v>
      </c>
      <c r="E570">
        <v>42</v>
      </c>
      <c r="F570" s="13">
        <f t="shared" si="34"/>
        <v>5.3666201226388278E-3</v>
      </c>
      <c r="G570" s="13">
        <f t="shared" si="35"/>
        <v>1.3678893190063707E-2</v>
      </c>
      <c r="H570" s="31">
        <v>20</v>
      </c>
      <c r="I570" s="33">
        <f t="shared" si="36"/>
        <v>493</v>
      </c>
      <c r="J570" s="32">
        <v>1040</v>
      </c>
      <c r="K570" s="33">
        <f t="shared" si="37"/>
        <v>25636</v>
      </c>
      <c r="L570">
        <v>18</v>
      </c>
      <c r="M570" t="s">
        <v>56</v>
      </c>
      <c r="N570" t="s">
        <v>38</v>
      </c>
    </row>
    <row r="571" spans="1:14">
      <c r="A571">
        <v>570</v>
      </c>
      <c r="B571" t="s">
        <v>2255</v>
      </c>
      <c r="C571" t="s">
        <v>2908</v>
      </c>
      <c r="D571" t="s">
        <v>2869</v>
      </c>
      <c r="E571">
        <v>43</v>
      </c>
      <c r="F571" s="13">
        <f t="shared" si="34"/>
        <v>5.3666201226388278E-3</v>
      </c>
      <c r="G571" s="13">
        <f t="shared" si="35"/>
        <v>1.3678893190063707E-2</v>
      </c>
      <c r="H571" s="31">
        <v>20</v>
      </c>
      <c r="I571" s="33">
        <f t="shared" si="36"/>
        <v>493</v>
      </c>
      <c r="J571" s="32">
        <v>1040</v>
      </c>
      <c r="K571" s="33">
        <f t="shared" si="37"/>
        <v>25636</v>
      </c>
      <c r="L571">
        <v>19</v>
      </c>
      <c r="M571" t="s">
        <v>14</v>
      </c>
      <c r="N571" t="s">
        <v>38</v>
      </c>
    </row>
    <row r="572" spans="1:14">
      <c r="A572">
        <v>571</v>
      </c>
      <c r="B572" t="s">
        <v>2255</v>
      </c>
      <c r="C572" t="s">
        <v>2908</v>
      </c>
      <c r="D572" t="s">
        <v>2870</v>
      </c>
      <c r="E572">
        <v>44</v>
      </c>
      <c r="F572" s="13">
        <f t="shared" si="34"/>
        <v>5.3666201226388278E-3</v>
      </c>
      <c r="G572" s="13">
        <f t="shared" si="35"/>
        <v>1.3678893190063707E-2</v>
      </c>
      <c r="H572" s="31">
        <v>20</v>
      </c>
      <c r="I572" s="33">
        <f t="shared" si="36"/>
        <v>493</v>
      </c>
      <c r="J572" s="32">
        <v>1040</v>
      </c>
      <c r="K572" s="33">
        <f t="shared" si="37"/>
        <v>25636</v>
      </c>
      <c r="L572">
        <v>20</v>
      </c>
      <c r="M572" t="s">
        <v>134</v>
      </c>
      <c r="N572" t="s">
        <v>38</v>
      </c>
    </row>
    <row r="573" spans="1:14">
      <c r="A573">
        <v>572</v>
      </c>
      <c r="B573" t="s">
        <v>2255</v>
      </c>
      <c r="C573" t="s">
        <v>2908</v>
      </c>
      <c r="D573" t="s">
        <v>2871</v>
      </c>
      <c r="E573">
        <v>45</v>
      </c>
      <c r="F573" s="13">
        <f t="shared" si="34"/>
        <v>5.3666201226388278E-3</v>
      </c>
      <c r="G573" s="13">
        <f t="shared" si="35"/>
        <v>1.3678893190063707E-2</v>
      </c>
      <c r="H573" s="31">
        <v>20</v>
      </c>
      <c r="I573" s="33">
        <f t="shared" si="36"/>
        <v>493</v>
      </c>
      <c r="J573" s="32">
        <v>1040</v>
      </c>
      <c r="K573" s="33">
        <f t="shared" si="37"/>
        <v>25636</v>
      </c>
      <c r="L573">
        <v>19</v>
      </c>
      <c r="M573" t="s">
        <v>131</v>
      </c>
      <c r="N573" t="s">
        <v>38</v>
      </c>
    </row>
    <row r="574" spans="1:14">
      <c r="A574">
        <v>573</v>
      </c>
      <c r="B574" t="s">
        <v>2255</v>
      </c>
      <c r="C574" t="s">
        <v>2908</v>
      </c>
      <c r="D574" t="s">
        <v>2872</v>
      </c>
      <c r="E574">
        <v>46</v>
      </c>
      <c r="F574" s="13">
        <f t="shared" si="34"/>
        <v>5.3666201226388278E-3</v>
      </c>
      <c r="G574" s="13">
        <f t="shared" si="35"/>
        <v>1.3678893190063707E-2</v>
      </c>
      <c r="H574" s="31">
        <v>20</v>
      </c>
      <c r="I574" s="33">
        <f t="shared" si="36"/>
        <v>493</v>
      </c>
      <c r="J574" s="32">
        <v>1040</v>
      </c>
      <c r="K574" s="33">
        <f t="shared" si="37"/>
        <v>25636</v>
      </c>
      <c r="L574">
        <v>20</v>
      </c>
      <c r="M574" t="s">
        <v>14</v>
      </c>
      <c r="N574" t="s">
        <v>38</v>
      </c>
    </row>
    <row r="575" spans="1:14">
      <c r="A575">
        <v>574</v>
      </c>
      <c r="B575" t="s">
        <v>2255</v>
      </c>
      <c r="C575" t="s">
        <v>2908</v>
      </c>
      <c r="D575" t="s">
        <v>2873</v>
      </c>
      <c r="E575">
        <v>47</v>
      </c>
      <c r="F575" s="13">
        <f t="shared" si="34"/>
        <v>5.3666201226388278E-3</v>
      </c>
      <c r="G575" s="13">
        <f t="shared" si="35"/>
        <v>1.3678893190063707E-2</v>
      </c>
      <c r="H575" s="31">
        <v>20</v>
      </c>
      <c r="I575" s="33">
        <f t="shared" si="36"/>
        <v>493</v>
      </c>
      <c r="J575" s="32">
        <v>1040</v>
      </c>
      <c r="K575" s="33">
        <f t="shared" si="37"/>
        <v>25636</v>
      </c>
      <c r="L575">
        <v>20</v>
      </c>
      <c r="M575" t="s">
        <v>99</v>
      </c>
      <c r="N575" t="s">
        <v>38</v>
      </c>
    </row>
    <row r="576" spans="1:14">
      <c r="A576">
        <v>575</v>
      </c>
      <c r="B576" t="s">
        <v>2255</v>
      </c>
      <c r="C576" t="s">
        <v>2908</v>
      </c>
      <c r="D576" t="s">
        <v>2874</v>
      </c>
      <c r="E576">
        <v>48</v>
      </c>
      <c r="F576" s="13">
        <f t="shared" si="34"/>
        <v>5.3666201226388278E-3</v>
      </c>
      <c r="G576" s="13">
        <f t="shared" si="35"/>
        <v>1.3678893190063707E-2</v>
      </c>
      <c r="H576" s="31">
        <v>20</v>
      </c>
      <c r="I576" s="33">
        <f t="shared" si="36"/>
        <v>493</v>
      </c>
      <c r="J576" s="32">
        <v>1040</v>
      </c>
      <c r="K576" s="33">
        <f t="shared" si="37"/>
        <v>25636</v>
      </c>
      <c r="L576">
        <v>19</v>
      </c>
      <c r="M576" t="s">
        <v>179</v>
      </c>
      <c r="N576" t="s">
        <v>38</v>
      </c>
    </row>
    <row r="577" spans="1:14">
      <c r="A577">
        <v>576</v>
      </c>
      <c r="B577" t="s">
        <v>2255</v>
      </c>
      <c r="C577" t="s">
        <v>2908</v>
      </c>
      <c r="D577" t="s">
        <v>2875</v>
      </c>
      <c r="E577">
        <v>49</v>
      </c>
      <c r="F577" s="13">
        <f t="shared" si="34"/>
        <v>5.3666201226388278E-3</v>
      </c>
      <c r="G577" s="13">
        <f t="shared" si="35"/>
        <v>1.3678893190063707E-2</v>
      </c>
      <c r="H577" s="31">
        <v>20</v>
      </c>
      <c r="I577" s="33">
        <f t="shared" si="36"/>
        <v>493</v>
      </c>
      <c r="J577" s="32">
        <v>1040</v>
      </c>
      <c r="K577" s="33">
        <f t="shared" si="37"/>
        <v>25636</v>
      </c>
      <c r="L577">
        <v>19</v>
      </c>
      <c r="M577" t="s">
        <v>51</v>
      </c>
      <c r="N577" t="s">
        <v>38</v>
      </c>
    </row>
    <row r="578" spans="1:14">
      <c r="A578">
        <v>577</v>
      </c>
      <c r="B578" t="s">
        <v>2255</v>
      </c>
      <c r="C578" t="s">
        <v>2908</v>
      </c>
      <c r="D578" t="s">
        <v>2876</v>
      </c>
      <c r="E578">
        <v>50</v>
      </c>
      <c r="F578" s="13">
        <f t="shared" ref="F578:F641" si="38">K578/$P$49</f>
        <v>5.3666201226388278E-3</v>
      </c>
      <c r="G578" s="13">
        <f t="shared" ref="G578:G641" si="39">K578/$P$46</f>
        <v>1.3678893190063707E-2</v>
      </c>
      <c r="H578" s="31">
        <v>20</v>
      </c>
      <c r="I578" s="33">
        <f t="shared" ref="I578:I641" si="40">H578*$Q$2</f>
        <v>493</v>
      </c>
      <c r="J578" s="32">
        <v>1040</v>
      </c>
      <c r="K578" s="33">
        <f t="shared" ref="K578:K641" si="41">J578*$Q$2</f>
        <v>25636</v>
      </c>
      <c r="L578">
        <v>19</v>
      </c>
      <c r="M578" t="s">
        <v>134</v>
      </c>
      <c r="N578" t="s">
        <v>38</v>
      </c>
    </row>
    <row r="579" spans="1:14">
      <c r="A579">
        <v>578</v>
      </c>
      <c r="B579" t="s">
        <v>2255</v>
      </c>
      <c r="C579" t="s">
        <v>2908</v>
      </c>
      <c r="D579" t="s">
        <v>2877</v>
      </c>
      <c r="E579">
        <v>51</v>
      </c>
      <c r="F579" s="13">
        <f t="shared" si="38"/>
        <v>5.3666201226388278E-3</v>
      </c>
      <c r="G579" s="13">
        <f t="shared" si="39"/>
        <v>1.3678893190063707E-2</v>
      </c>
      <c r="H579" s="31">
        <v>20</v>
      </c>
      <c r="I579" s="33">
        <f t="shared" si="40"/>
        <v>493</v>
      </c>
      <c r="J579" s="32">
        <v>1040</v>
      </c>
      <c r="K579" s="33">
        <f t="shared" si="41"/>
        <v>25636</v>
      </c>
      <c r="L579">
        <v>19</v>
      </c>
      <c r="M579" t="s">
        <v>144</v>
      </c>
      <c r="N579" t="s">
        <v>38</v>
      </c>
    </row>
    <row r="580" spans="1:14">
      <c r="A580">
        <v>579</v>
      </c>
      <c r="B580" t="s">
        <v>2255</v>
      </c>
      <c r="C580" t="s">
        <v>2908</v>
      </c>
      <c r="D580" t="s">
        <v>2878</v>
      </c>
      <c r="E580">
        <v>52</v>
      </c>
      <c r="F580" s="13">
        <f t="shared" si="38"/>
        <v>5.3666201226388278E-3</v>
      </c>
      <c r="G580" s="13">
        <f t="shared" si="39"/>
        <v>1.3678893190063707E-2</v>
      </c>
      <c r="H580" s="31">
        <v>20</v>
      </c>
      <c r="I580" s="33">
        <f t="shared" si="40"/>
        <v>493</v>
      </c>
      <c r="J580" s="32">
        <v>1040</v>
      </c>
      <c r="K580" s="33">
        <f t="shared" si="41"/>
        <v>25636</v>
      </c>
      <c r="L580">
        <v>19</v>
      </c>
      <c r="M580" t="s">
        <v>14</v>
      </c>
      <c r="N580" t="s">
        <v>38</v>
      </c>
    </row>
    <row r="581" spans="1:14">
      <c r="A581">
        <v>580</v>
      </c>
      <c r="B581" t="s">
        <v>2255</v>
      </c>
      <c r="C581" t="s">
        <v>2908</v>
      </c>
      <c r="D581" t="s">
        <v>2879</v>
      </c>
      <c r="E581">
        <v>53</v>
      </c>
      <c r="F581" s="13">
        <f t="shared" si="38"/>
        <v>5.3666201226388278E-3</v>
      </c>
      <c r="G581" s="13">
        <f t="shared" si="39"/>
        <v>1.3678893190063707E-2</v>
      </c>
      <c r="H581" s="31">
        <v>20</v>
      </c>
      <c r="I581" s="33">
        <f t="shared" si="40"/>
        <v>493</v>
      </c>
      <c r="J581" s="32">
        <v>1040</v>
      </c>
      <c r="K581" s="33">
        <f t="shared" si="41"/>
        <v>25636</v>
      </c>
      <c r="L581">
        <v>19</v>
      </c>
      <c r="M581" t="s">
        <v>51</v>
      </c>
      <c r="N581" t="s">
        <v>38</v>
      </c>
    </row>
    <row r="582" spans="1:14">
      <c r="A582">
        <v>581</v>
      </c>
      <c r="B582" t="s">
        <v>2255</v>
      </c>
      <c r="C582" t="s">
        <v>2908</v>
      </c>
      <c r="D582" t="s">
        <v>2880</v>
      </c>
      <c r="E582">
        <v>54</v>
      </c>
      <c r="F582" s="13">
        <f t="shared" si="38"/>
        <v>5.3666201226388278E-3</v>
      </c>
      <c r="G582" s="13">
        <f t="shared" si="39"/>
        <v>1.3678893190063707E-2</v>
      </c>
      <c r="H582" s="31">
        <v>20</v>
      </c>
      <c r="I582" s="33">
        <f t="shared" si="40"/>
        <v>493</v>
      </c>
      <c r="J582" s="32">
        <v>1040</v>
      </c>
      <c r="K582" s="33">
        <f t="shared" si="41"/>
        <v>25636</v>
      </c>
      <c r="L582">
        <v>16</v>
      </c>
      <c r="M582" t="s">
        <v>99</v>
      </c>
      <c r="N582" t="s">
        <v>38</v>
      </c>
    </row>
    <row r="583" spans="1:14">
      <c r="A583">
        <v>582</v>
      </c>
      <c r="B583" t="s">
        <v>2255</v>
      </c>
      <c r="C583" t="s">
        <v>2908</v>
      </c>
      <c r="D583" t="s">
        <v>2881</v>
      </c>
      <c r="E583">
        <v>55</v>
      </c>
      <c r="F583" s="13">
        <f t="shared" si="38"/>
        <v>5.3666201226388278E-3</v>
      </c>
      <c r="G583" s="13">
        <f t="shared" si="39"/>
        <v>1.3678893190063707E-2</v>
      </c>
      <c r="H583" s="31">
        <v>20</v>
      </c>
      <c r="I583" s="33">
        <f t="shared" si="40"/>
        <v>493</v>
      </c>
      <c r="J583" s="32">
        <v>1040</v>
      </c>
      <c r="K583" s="33">
        <f t="shared" si="41"/>
        <v>25636</v>
      </c>
      <c r="L583">
        <v>17</v>
      </c>
      <c r="M583" t="s">
        <v>14</v>
      </c>
      <c r="N583" t="s">
        <v>38</v>
      </c>
    </row>
    <row r="584" spans="1:14">
      <c r="A584">
        <v>583</v>
      </c>
      <c r="B584" t="s">
        <v>2255</v>
      </c>
      <c r="C584" t="s">
        <v>2908</v>
      </c>
      <c r="D584" t="s">
        <v>2882</v>
      </c>
      <c r="E584">
        <v>56</v>
      </c>
      <c r="F584" s="13">
        <f t="shared" si="38"/>
        <v>5.3666201226388278E-3</v>
      </c>
      <c r="G584" s="13">
        <f t="shared" si="39"/>
        <v>1.3678893190063707E-2</v>
      </c>
      <c r="H584" s="31">
        <v>20</v>
      </c>
      <c r="I584" s="33">
        <f t="shared" si="40"/>
        <v>493</v>
      </c>
      <c r="J584" s="32">
        <v>1040</v>
      </c>
      <c r="K584" s="33">
        <f t="shared" si="41"/>
        <v>25636</v>
      </c>
      <c r="L584">
        <v>17</v>
      </c>
      <c r="M584" t="s">
        <v>134</v>
      </c>
      <c r="N584" t="s">
        <v>38</v>
      </c>
    </row>
    <row r="585" spans="1:14">
      <c r="A585">
        <v>584</v>
      </c>
      <c r="B585" t="s">
        <v>2255</v>
      </c>
      <c r="C585" t="s">
        <v>2908</v>
      </c>
      <c r="D585" t="s">
        <v>2883</v>
      </c>
      <c r="E585">
        <v>57</v>
      </c>
      <c r="F585" s="13">
        <f t="shared" si="38"/>
        <v>5.3666201226388278E-3</v>
      </c>
      <c r="G585" s="13">
        <f t="shared" si="39"/>
        <v>1.3678893190063707E-2</v>
      </c>
      <c r="H585" s="31">
        <v>20</v>
      </c>
      <c r="I585" s="33">
        <f t="shared" si="40"/>
        <v>493</v>
      </c>
      <c r="J585" s="32">
        <v>1040</v>
      </c>
      <c r="K585" s="33">
        <f t="shared" si="41"/>
        <v>25636</v>
      </c>
      <c r="L585">
        <v>19</v>
      </c>
      <c r="M585" t="s">
        <v>51</v>
      </c>
      <c r="N585" t="s">
        <v>38</v>
      </c>
    </row>
    <row r="586" spans="1:14">
      <c r="A586">
        <v>585</v>
      </c>
      <c r="B586" t="s">
        <v>2255</v>
      </c>
      <c r="C586" t="s">
        <v>2908</v>
      </c>
      <c r="D586" t="s">
        <v>2884</v>
      </c>
      <c r="E586">
        <v>58</v>
      </c>
      <c r="F586" s="13">
        <f t="shared" si="38"/>
        <v>5.3666201226388278E-3</v>
      </c>
      <c r="G586" s="13">
        <f t="shared" si="39"/>
        <v>1.3678893190063707E-2</v>
      </c>
      <c r="H586" s="31">
        <v>20</v>
      </c>
      <c r="I586" s="33">
        <f t="shared" si="40"/>
        <v>493</v>
      </c>
      <c r="J586" s="32">
        <v>1040</v>
      </c>
      <c r="K586" s="33">
        <f t="shared" si="41"/>
        <v>25636</v>
      </c>
      <c r="L586">
        <v>19</v>
      </c>
      <c r="M586" t="s">
        <v>196</v>
      </c>
      <c r="N586" t="s">
        <v>38</v>
      </c>
    </row>
    <row r="587" spans="1:14">
      <c r="A587">
        <v>586</v>
      </c>
      <c r="B587" t="s">
        <v>2255</v>
      </c>
      <c r="C587" t="s">
        <v>2908</v>
      </c>
      <c r="D587" t="s">
        <v>2885</v>
      </c>
      <c r="E587">
        <v>59</v>
      </c>
      <c r="F587" s="13">
        <f t="shared" si="38"/>
        <v>5.3666201226388278E-3</v>
      </c>
      <c r="G587" s="13">
        <f t="shared" si="39"/>
        <v>1.3678893190063707E-2</v>
      </c>
      <c r="H587" s="31">
        <v>20</v>
      </c>
      <c r="I587" s="33">
        <f t="shared" si="40"/>
        <v>493</v>
      </c>
      <c r="J587" s="32">
        <v>1040</v>
      </c>
      <c r="K587" s="33">
        <f t="shared" si="41"/>
        <v>25636</v>
      </c>
      <c r="L587">
        <v>18</v>
      </c>
      <c r="M587" t="s">
        <v>51</v>
      </c>
      <c r="N587" t="s">
        <v>38</v>
      </c>
    </row>
    <row r="588" spans="1:14">
      <c r="A588">
        <v>587</v>
      </c>
      <c r="B588" t="s">
        <v>2255</v>
      </c>
      <c r="C588" t="s">
        <v>2908</v>
      </c>
      <c r="D588" t="s">
        <v>2886</v>
      </c>
      <c r="E588">
        <v>60</v>
      </c>
      <c r="F588" s="13">
        <f t="shared" si="38"/>
        <v>5.3666201226388278E-3</v>
      </c>
      <c r="G588" s="13">
        <f t="shared" si="39"/>
        <v>1.3678893190063707E-2</v>
      </c>
      <c r="H588" s="31">
        <v>20</v>
      </c>
      <c r="I588" s="33">
        <f t="shared" si="40"/>
        <v>493</v>
      </c>
      <c r="J588" s="32">
        <v>1040</v>
      </c>
      <c r="K588" s="33">
        <f t="shared" si="41"/>
        <v>25636</v>
      </c>
      <c r="L588">
        <v>17</v>
      </c>
      <c r="M588" t="s">
        <v>99</v>
      </c>
      <c r="N588" t="s">
        <v>38</v>
      </c>
    </row>
    <row r="589" spans="1:14">
      <c r="A589">
        <v>588</v>
      </c>
      <c r="B589" t="s">
        <v>2255</v>
      </c>
      <c r="C589" t="s">
        <v>2908</v>
      </c>
      <c r="D589" t="s">
        <v>2887</v>
      </c>
      <c r="E589">
        <v>61</v>
      </c>
      <c r="F589" s="13">
        <f t="shared" si="38"/>
        <v>5.3666201226388278E-3</v>
      </c>
      <c r="G589" s="13">
        <f t="shared" si="39"/>
        <v>1.3678893190063707E-2</v>
      </c>
      <c r="H589" s="31">
        <v>20</v>
      </c>
      <c r="I589" s="33">
        <f t="shared" si="40"/>
        <v>493</v>
      </c>
      <c r="J589" s="32">
        <v>1040</v>
      </c>
      <c r="K589" s="33">
        <f t="shared" si="41"/>
        <v>25636</v>
      </c>
      <c r="L589">
        <v>20</v>
      </c>
      <c r="M589" t="s">
        <v>56</v>
      </c>
      <c r="N589" t="s">
        <v>38</v>
      </c>
    </row>
    <row r="590" spans="1:14">
      <c r="A590">
        <v>589</v>
      </c>
      <c r="B590" t="s">
        <v>2255</v>
      </c>
      <c r="C590" t="s">
        <v>2908</v>
      </c>
      <c r="D590" t="s">
        <v>2888</v>
      </c>
      <c r="E590">
        <v>62</v>
      </c>
      <c r="F590" s="13">
        <f t="shared" si="38"/>
        <v>5.3666201226388278E-3</v>
      </c>
      <c r="G590" s="13">
        <f t="shared" si="39"/>
        <v>1.3678893190063707E-2</v>
      </c>
      <c r="H590" s="31">
        <v>20</v>
      </c>
      <c r="I590" s="33">
        <f t="shared" si="40"/>
        <v>493</v>
      </c>
      <c r="J590" s="32">
        <v>1040</v>
      </c>
      <c r="K590" s="33">
        <f t="shared" si="41"/>
        <v>25636</v>
      </c>
      <c r="L590">
        <v>19</v>
      </c>
      <c r="M590" t="s">
        <v>56</v>
      </c>
      <c r="N590" t="s">
        <v>38</v>
      </c>
    </row>
    <row r="591" spans="1:14">
      <c r="A591">
        <v>590</v>
      </c>
      <c r="B591" t="s">
        <v>2255</v>
      </c>
      <c r="C591" t="s">
        <v>2908</v>
      </c>
      <c r="D591" t="s">
        <v>2889</v>
      </c>
      <c r="E591">
        <v>63</v>
      </c>
      <c r="F591" s="13">
        <f t="shared" si="38"/>
        <v>5.3666201226388278E-3</v>
      </c>
      <c r="G591" s="13">
        <f t="shared" si="39"/>
        <v>1.3678893190063707E-2</v>
      </c>
      <c r="H591" s="31">
        <v>20</v>
      </c>
      <c r="I591" s="33">
        <f t="shared" si="40"/>
        <v>493</v>
      </c>
      <c r="J591" s="32">
        <v>1040</v>
      </c>
      <c r="K591" s="33">
        <f t="shared" si="41"/>
        <v>25636</v>
      </c>
      <c r="L591">
        <v>18</v>
      </c>
      <c r="M591" t="s">
        <v>9</v>
      </c>
      <c r="N591" t="s">
        <v>38</v>
      </c>
    </row>
    <row r="592" spans="1:14">
      <c r="A592">
        <v>591</v>
      </c>
      <c r="B592" t="s">
        <v>2255</v>
      </c>
      <c r="C592" t="s">
        <v>2908</v>
      </c>
      <c r="D592" t="s">
        <v>2890</v>
      </c>
      <c r="E592">
        <v>64</v>
      </c>
      <c r="F592" s="13">
        <f t="shared" si="38"/>
        <v>5.3666201226388278E-3</v>
      </c>
      <c r="G592" s="13">
        <f t="shared" si="39"/>
        <v>1.3678893190063707E-2</v>
      </c>
      <c r="H592" s="31">
        <v>20</v>
      </c>
      <c r="I592" s="33">
        <f t="shared" si="40"/>
        <v>493</v>
      </c>
      <c r="J592" s="32">
        <v>1040</v>
      </c>
      <c r="K592" s="33">
        <f t="shared" si="41"/>
        <v>25636</v>
      </c>
      <c r="L592">
        <v>18</v>
      </c>
      <c r="M592" t="s">
        <v>175</v>
      </c>
      <c r="N592" t="s">
        <v>38</v>
      </c>
    </row>
    <row r="593" spans="1:14">
      <c r="A593">
        <v>592</v>
      </c>
      <c r="B593" t="s">
        <v>2255</v>
      </c>
      <c r="C593" t="s">
        <v>2908</v>
      </c>
      <c r="D593" t="s">
        <v>2891</v>
      </c>
      <c r="E593">
        <v>65</v>
      </c>
      <c r="F593" s="13">
        <f t="shared" si="38"/>
        <v>5.3666201226388278E-3</v>
      </c>
      <c r="G593" s="13">
        <f t="shared" si="39"/>
        <v>1.3678893190063707E-2</v>
      </c>
      <c r="H593" s="31">
        <v>20</v>
      </c>
      <c r="I593" s="33">
        <f t="shared" si="40"/>
        <v>493</v>
      </c>
      <c r="J593" s="32">
        <v>1040</v>
      </c>
      <c r="K593" s="33">
        <f t="shared" si="41"/>
        <v>25636</v>
      </c>
      <c r="L593">
        <v>19</v>
      </c>
      <c r="M593" t="s">
        <v>40</v>
      </c>
      <c r="N593" t="s">
        <v>38</v>
      </c>
    </row>
    <row r="594" spans="1:14">
      <c r="A594">
        <v>593</v>
      </c>
      <c r="B594" t="s">
        <v>2255</v>
      </c>
      <c r="C594" t="s">
        <v>2908</v>
      </c>
      <c r="D594" t="s">
        <v>2892</v>
      </c>
      <c r="E594">
        <v>66</v>
      </c>
      <c r="F594" s="13">
        <f t="shared" si="38"/>
        <v>5.3666201226388278E-3</v>
      </c>
      <c r="G594" s="13">
        <f t="shared" si="39"/>
        <v>1.3678893190063707E-2</v>
      </c>
      <c r="H594" s="31">
        <v>20</v>
      </c>
      <c r="I594" s="33">
        <f t="shared" si="40"/>
        <v>493</v>
      </c>
      <c r="J594" s="32">
        <v>1040</v>
      </c>
      <c r="K594" s="33">
        <f t="shared" si="41"/>
        <v>25636</v>
      </c>
      <c r="L594">
        <v>19</v>
      </c>
      <c r="M594" t="s">
        <v>99</v>
      </c>
      <c r="N594" t="s">
        <v>38</v>
      </c>
    </row>
    <row r="595" spans="1:14">
      <c r="A595">
        <v>594</v>
      </c>
      <c r="B595" t="s">
        <v>2255</v>
      </c>
      <c r="C595" t="s">
        <v>2908</v>
      </c>
      <c r="D595" t="s">
        <v>2893</v>
      </c>
      <c r="E595">
        <v>67</v>
      </c>
      <c r="F595" s="13">
        <f t="shared" si="38"/>
        <v>5.3666201226388278E-3</v>
      </c>
      <c r="G595" s="13">
        <f t="shared" si="39"/>
        <v>1.3678893190063707E-2</v>
      </c>
      <c r="H595" s="31">
        <v>20</v>
      </c>
      <c r="I595" s="33">
        <f t="shared" si="40"/>
        <v>493</v>
      </c>
      <c r="J595" s="32">
        <v>1040</v>
      </c>
      <c r="K595" s="33">
        <f t="shared" si="41"/>
        <v>25636</v>
      </c>
      <c r="L595">
        <v>19</v>
      </c>
      <c r="M595" t="s">
        <v>134</v>
      </c>
      <c r="N595" t="s">
        <v>38</v>
      </c>
    </row>
    <row r="596" spans="1:14">
      <c r="A596">
        <v>595</v>
      </c>
      <c r="B596" t="s">
        <v>2255</v>
      </c>
      <c r="C596" t="s">
        <v>2908</v>
      </c>
      <c r="D596" t="s">
        <v>2894</v>
      </c>
      <c r="E596">
        <v>68</v>
      </c>
      <c r="F596" s="13">
        <f t="shared" si="38"/>
        <v>5.3666201226388278E-3</v>
      </c>
      <c r="G596" s="13">
        <f t="shared" si="39"/>
        <v>1.3678893190063707E-2</v>
      </c>
      <c r="H596" s="31">
        <v>20</v>
      </c>
      <c r="I596" s="33">
        <f t="shared" si="40"/>
        <v>493</v>
      </c>
      <c r="J596" s="32">
        <v>1040</v>
      </c>
      <c r="K596" s="33">
        <f t="shared" si="41"/>
        <v>25636</v>
      </c>
      <c r="L596">
        <v>18</v>
      </c>
      <c r="M596" t="s">
        <v>134</v>
      </c>
      <c r="N596" t="s">
        <v>38</v>
      </c>
    </row>
    <row r="597" spans="1:14">
      <c r="A597">
        <v>596</v>
      </c>
      <c r="B597" t="s">
        <v>2255</v>
      </c>
      <c r="C597" t="s">
        <v>2908</v>
      </c>
      <c r="D597" t="s">
        <v>2895</v>
      </c>
      <c r="E597">
        <v>69</v>
      </c>
      <c r="F597" s="13">
        <f t="shared" si="38"/>
        <v>5.3666201226388278E-3</v>
      </c>
      <c r="G597" s="13">
        <f t="shared" si="39"/>
        <v>1.3678893190063707E-2</v>
      </c>
      <c r="H597" s="31">
        <v>20</v>
      </c>
      <c r="I597" s="33">
        <f t="shared" si="40"/>
        <v>493</v>
      </c>
      <c r="J597" s="32">
        <v>1040</v>
      </c>
      <c r="K597" s="33">
        <f t="shared" si="41"/>
        <v>25636</v>
      </c>
      <c r="L597">
        <v>18</v>
      </c>
      <c r="M597" t="s">
        <v>56</v>
      </c>
      <c r="N597" t="s">
        <v>38</v>
      </c>
    </row>
    <row r="598" spans="1:14">
      <c r="A598">
        <v>597</v>
      </c>
      <c r="B598" t="s">
        <v>2255</v>
      </c>
      <c r="C598" t="s">
        <v>2908</v>
      </c>
      <c r="D598" t="s">
        <v>2896</v>
      </c>
      <c r="E598">
        <v>70</v>
      </c>
      <c r="F598" s="13">
        <f t="shared" si="38"/>
        <v>5.3666201226388278E-3</v>
      </c>
      <c r="G598" s="13">
        <f t="shared" si="39"/>
        <v>1.3678893190063707E-2</v>
      </c>
      <c r="H598" s="31">
        <v>20</v>
      </c>
      <c r="I598" s="33">
        <f t="shared" si="40"/>
        <v>493</v>
      </c>
      <c r="J598" s="32">
        <v>1040</v>
      </c>
      <c r="K598" s="33">
        <f t="shared" si="41"/>
        <v>25636</v>
      </c>
      <c r="L598">
        <v>18</v>
      </c>
      <c r="M598" t="s">
        <v>30</v>
      </c>
      <c r="N598" t="s">
        <v>38</v>
      </c>
    </row>
    <row r="599" spans="1:14">
      <c r="A599">
        <v>598</v>
      </c>
      <c r="B599" t="s">
        <v>2255</v>
      </c>
      <c r="C599" t="s">
        <v>2908</v>
      </c>
      <c r="D599" t="s">
        <v>2897</v>
      </c>
      <c r="E599">
        <v>71</v>
      </c>
      <c r="F599" s="13">
        <f t="shared" si="38"/>
        <v>5.3666201226388278E-3</v>
      </c>
      <c r="G599" s="13">
        <f t="shared" si="39"/>
        <v>1.3678893190063707E-2</v>
      </c>
      <c r="H599" s="31">
        <v>20</v>
      </c>
      <c r="I599" s="33">
        <f t="shared" si="40"/>
        <v>493</v>
      </c>
      <c r="J599" s="32">
        <v>1040</v>
      </c>
      <c r="K599" s="33">
        <f t="shared" si="41"/>
        <v>25636</v>
      </c>
      <c r="L599">
        <v>17</v>
      </c>
      <c r="M599" t="s">
        <v>1268</v>
      </c>
      <c r="N599" t="s">
        <v>38</v>
      </c>
    </row>
    <row r="600" spans="1:14">
      <c r="A600">
        <v>599</v>
      </c>
      <c r="B600" t="s">
        <v>2255</v>
      </c>
      <c r="C600" t="s">
        <v>2908</v>
      </c>
      <c r="D600" t="s">
        <v>2898</v>
      </c>
      <c r="E600">
        <v>72</v>
      </c>
      <c r="F600" s="13">
        <f t="shared" si="38"/>
        <v>5.3666201226388278E-3</v>
      </c>
      <c r="G600" s="13">
        <f t="shared" si="39"/>
        <v>1.3678893190063707E-2</v>
      </c>
      <c r="H600" s="31">
        <v>20</v>
      </c>
      <c r="I600" s="33">
        <f t="shared" si="40"/>
        <v>493</v>
      </c>
      <c r="J600" s="32">
        <v>1040</v>
      </c>
      <c r="K600" s="33">
        <f t="shared" si="41"/>
        <v>25636</v>
      </c>
      <c r="L600">
        <v>17</v>
      </c>
      <c r="M600" t="s">
        <v>26</v>
      </c>
      <c r="N600" t="s">
        <v>38</v>
      </c>
    </row>
    <row r="601" spans="1:14">
      <c r="A601">
        <v>600</v>
      </c>
      <c r="B601" t="s">
        <v>2255</v>
      </c>
      <c r="C601" t="s">
        <v>2908</v>
      </c>
      <c r="D601" t="s">
        <v>2899</v>
      </c>
      <c r="E601">
        <v>73</v>
      </c>
      <c r="F601" s="13">
        <f t="shared" si="38"/>
        <v>5.3666201226388278E-3</v>
      </c>
      <c r="G601" s="13">
        <f t="shared" si="39"/>
        <v>1.3678893190063707E-2</v>
      </c>
      <c r="H601" s="31">
        <v>20</v>
      </c>
      <c r="I601" s="33">
        <f t="shared" si="40"/>
        <v>493</v>
      </c>
      <c r="J601" s="32">
        <v>1040</v>
      </c>
      <c r="K601" s="33">
        <f t="shared" si="41"/>
        <v>25636</v>
      </c>
      <c r="L601">
        <v>18</v>
      </c>
      <c r="M601" t="s">
        <v>14</v>
      </c>
      <c r="N601" t="s">
        <v>38</v>
      </c>
    </row>
    <row r="602" spans="1:14">
      <c r="A602">
        <v>601</v>
      </c>
      <c r="B602" t="s">
        <v>2255</v>
      </c>
      <c r="C602" t="s">
        <v>2908</v>
      </c>
      <c r="D602" t="s">
        <v>2900</v>
      </c>
      <c r="E602">
        <v>74</v>
      </c>
      <c r="F602" s="13">
        <f t="shared" si="38"/>
        <v>5.3666201226388278E-3</v>
      </c>
      <c r="G602" s="13">
        <f t="shared" si="39"/>
        <v>1.3678893190063707E-2</v>
      </c>
      <c r="H602" s="31">
        <v>20</v>
      </c>
      <c r="I602" s="33">
        <f t="shared" si="40"/>
        <v>493</v>
      </c>
      <c r="J602" s="32">
        <v>1040</v>
      </c>
      <c r="K602" s="33">
        <f t="shared" si="41"/>
        <v>25636</v>
      </c>
      <c r="L602">
        <v>18</v>
      </c>
      <c r="M602" t="s">
        <v>14</v>
      </c>
      <c r="N602" t="s">
        <v>38</v>
      </c>
    </row>
    <row r="603" spans="1:14">
      <c r="A603">
        <v>602</v>
      </c>
      <c r="B603" t="s">
        <v>2255</v>
      </c>
      <c r="C603" t="s">
        <v>2908</v>
      </c>
      <c r="D603" t="s">
        <v>2901</v>
      </c>
      <c r="E603">
        <v>75</v>
      </c>
      <c r="F603" s="13">
        <f t="shared" si="38"/>
        <v>5.3666201226388278E-3</v>
      </c>
      <c r="G603" s="13">
        <f t="shared" si="39"/>
        <v>1.3678893190063707E-2</v>
      </c>
      <c r="H603" s="31">
        <v>20</v>
      </c>
      <c r="I603" s="33">
        <f t="shared" si="40"/>
        <v>493</v>
      </c>
      <c r="J603" s="32">
        <v>1040</v>
      </c>
      <c r="K603" s="33">
        <f t="shared" si="41"/>
        <v>25636</v>
      </c>
      <c r="L603">
        <v>19</v>
      </c>
      <c r="M603" t="s">
        <v>9</v>
      </c>
      <c r="N603" t="s">
        <v>38</v>
      </c>
    </row>
    <row r="604" spans="1:14">
      <c r="A604">
        <v>603</v>
      </c>
      <c r="B604" t="s">
        <v>2255</v>
      </c>
      <c r="C604" t="s">
        <v>2908</v>
      </c>
      <c r="D604" t="s">
        <v>2902</v>
      </c>
      <c r="E604">
        <v>76</v>
      </c>
      <c r="F604" s="13">
        <f t="shared" si="38"/>
        <v>5.3666201226388278E-3</v>
      </c>
      <c r="G604" s="13">
        <f t="shared" si="39"/>
        <v>1.3678893190063707E-2</v>
      </c>
      <c r="H604" s="31">
        <v>20</v>
      </c>
      <c r="I604" s="33">
        <f t="shared" si="40"/>
        <v>493</v>
      </c>
      <c r="J604" s="32">
        <v>1040</v>
      </c>
      <c r="K604" s="33">
        <f t="shared" si="41"/>
        <v>25636</v>
      </c>
      <c r="L604">
        <v>18</v>
      </c>
      <c r="M604" t="s">
        <v>99</v>
      </c>
      <c r="N604" t="s">
        <v>38</v>
      </c>
    </row>
    <row r="605" spans="1:14">
      <c r="A605">
        <v>604</v>
      </c>
      <c r="B605" t="s">
        <v>2255</v>
      </c>
      <c r="C605" t="s">
        <v>2908</v>
      </c>
      <c r="D605" t="s">
        <v>2903</v>
      </c>
      <c r="E605">
        <v>77</v>
      </c>
      <c r="F605" s="13">
        <f t="shared" si="38"/>
        <v>5.3666201226388278E-3</v>
      </c>
      <c r="G605" s="13">
        <f t="shared" si="39"/>
        <v>1.3678893190063707E-2</v>
      </c>
      <c r="H605" s="31">
        <v>20</v>
      </c>
      <c r="I605" s="33">
        <f t="shared" si="40"/>
        <v>493</v>
      </c>
      <c r="J605" s="32">
        <v>1040</v>
      </c>
      <c r="K605" s="33">
        <f t="shared" si="41"/>
        <v>25636</v>
      </c>
      <c r="L605">
        <v>17</v>
      </c>
      <c r="M605" t="s">
        <v>9</v>
      </c>
      <c r="N605" t="s">
        <v>38</v>
      </c>
    </row>
    <row r="606" spans="1:14">
      <c r="A606">
        <v>605</v>
      </c>
      <c r="B606" t="s">
        <v>2255</v>
      </c>
      <c r="C606" t="s">
        <v>2908</v>
      </c>
      <c r="D606" t="s">
        <v>2904</v>
      </c>
      <c r="E606">
        <v>78</v>
      </c>
      <c r="F606" s="13">
        <f t="shared" si="38"/>
        <v>5.3666201226388278E-3</v>
      </c>
      <c r="G606" s="13">
        <f t="shared" si="39"/>
        <v>1.3678893190063707E-2</v>
      </c>
      <c r="H606" s="31">
        <v>20</v>
      </c>
      <c r="I606" s="33">
        <f t="shared" si="40"/>
        <v>493</v>
      </c>
      <c r="J606" s="32">
        <v>1040</v>
      </c>
      <c r="K606" s="33">
        <f t="shared" si="41"/>
        <v>25636</v>
      </c>
      <c r="L606">
        <v>19</v>
      </c>
      <c r="M606" t="s">
        <v>9</v>
      </c>
      <c r="N606" t="s">
        <v>38</v>
      </c>
    </row>
    <row r="607" spans="1:14">
      <c r="A607">
        <v>606</v>
      </c>
      <c r="B607" t="s">
        <v>2255</v>
      </c>
      <c r="C607" t="s">
        <v>2908</v>
      </c>
      <c r="D607" t="s">
        <v>2905</v>
      </c>
      <c r="E607">
        <v>79</v>
      </c>
      <c r="F607" s="13">
        <f t="shared" si="38"/>
        <v>5.3666201226388278E-3</v>
      </c>
      <c r="G607" s="13">
        <f t="shared" si="39"/>
        <v>1.3678893190063707E-2</v>
      </c>
      <c r="H607" s="31">
        <v>20</v>
      </c>
      <c r="I607" s="33">
        <f t="shared" si="40"/>
        <v>493</v>
      </c>
      <c r="J607" s="32">
        <v>1040</v>
      </c>
      <c r="K607" s="33">
        <f t="shared" si="41"/>
        <v>25636</v>
      </c>
      <c r="L607">
        <v>18</v>
      </c>
      <c r="M607" t="s">
        <v>9</v>
      </c>
      <c r="N607" t="s">
        <v>38</v>
      </c>
    </row>
    <row r="608" spans="1:14">
      <c r="A608">
        <v>607</v>
      </c>
      <c r="B608" t="s">
        <v>2255</v>
      </c>
      <c r="C608" t="s">
        <v>2908</v>
      </c>
      <c r="D608" t="s">
        <v>2906</v>
      </c>
      <c r="E608">
        <v>80</v>
      </c>
      <c r="F608" s="13">
        <f t="shared" si="38"/>
        <v>5.3666201226388278E-3</v>
      </c>
      <c r="G608" s="13">
        <f t="shared" si="39"/>
        <v>1.3678893190063707E-2</v>
      </c>
      <c r="H608" s="31">
        <v>20</v>
      </c>
      <c r="I608" s="33">
        <f t="shared" si="40"/>
        <v>493</v>
      </c>
      <c r="J608" s="32">
        <v>1040</v>
      </c>
      <c r="K608" s="33">
        <f t="shared" si="41"/>
        <v>25636</v>
      </c>
      <c r="L608">
        <v>17</v>
      </c>
      <c r="M608" t="s">
        <v>175</v>
      </c>
      <c r="N608" t="s">
        <v>38</v>
      </c>
    </row>
    <row r="609" spans="1:14">
      <c r="A609">
        <v>608</v>
      </c>
      <c r="B609" t="s">
        <v>2255</v>
      </c>
      <c r="C609" t="s">
        <v>2908</v>
      </c>
      <c r="D609" t="s">
        <v>2907</v>
      </c>
      <c r="E609">
        <v>81</v>
      </c>
      <c r="F609" s="13">
        <f t="shared" si="38"/>
        <v>5.3666201226388278E-3</v>
      </c>
      <c r="G609" s="13">
        <f t="shared" si="39"/>
        <v>1.3678893190063707E-2</v>
      </c>
      <c r="H609" s="31">
        <v>20</v>
      </c>
      <c r="I609" s="33">
        <f t="shared" si="40"/>
        <v>493</v>
      </c>
      <c r="J609" s="32">
        <v>1040</v>
      </c>
      <c r="K609" s="33">
        <f t="shared" si="41"/>
        <v>25636</v>
      </c>
      <c r="L609">
        <v>17</v>
      </c>
      <c r="M609" t="s">
        <v>94</v>
      </c>
      <c r="N609" t="s">
        <v>38</v>
      </c>
    </row>
    <row r="610" spans="1:14">
      <c r="A610">
        <v>609</v>
      </c>
      <c r="B610" t="s">
        <v>2255</v>
      </c>
      <c r="C610" t="s">
        <v>2909</v>
      </c>
      <c r="D610" t="s">
        <v>2910</v>
      </c>
      <c r="E610">
        <v>1</v>
      </c>
      <c r="F610" s="13">
        <f t="shared" si="38"/>
        <v>2.5491445582534435</v>
      </c>
      <c r="G610" s="13">
        <f t="shared" si="39"/>
        <v>6.4974742652802613</v>
      </c>
      <c r="H610" s="31">
        <v>9500</v>
      </c>
      <c r="I610" s="33">
        <f t="shared" si="40"/>
        <v>234175</v>
      </c>
      <c r="J610" s="32">
        <v>494000</v>
      </c>
      <c r="K610" s="33">
        <f t="shared" si="41"/>
        <v>12177100</v>
      </c>
      <c r="L610">
        <v>27</v>
      </c>
      <c r="M610" t="s">
        <v>179</v>
      </c>
      <c r="N610" t="s">
        <v>38</v>
      </c>
    </row>
    <row r="611" spans="1:14">
      <c r="A611">
        <v>610</v>
      </c>
      <c r="B611" t="s">
        <v>2255</v>
      </c>
      <c r="C611" t="s">
        <v>2909</v>
      </c>
      <c r="D611" t="s">
        <v>2911</v>
      </c>
      <c r="E611">
        <v>2</v>
      </c>
      <c r="F611" s="13">
        <f t="shared" si="38"/>
        <v>2.2539804515083079</v>
      </c>
      <c r="G611" s="13">
        <f t="shared" si="39"/>
        <v>5.7451351398267567</v>
      </c>
      <c r="H611" s="31">
        <v>8400</v>
      </c>
      <c r="I611" s="33">
        <f t="shared" si="40"/>
        <v>207060</v>
      </c>
      <c r="J611" s="32">
        <v>436800</v>
      </c>
      <c r="K611" s="33">
        <f t="shared" si="41"/>
        <v>10767120</v>
      </c>
      <c r="L611">
        <v>27</v>
      </c>
      <c r="M611" t="s">
        <v>51</v>
      </c>
      <c r="N611" t="s">
        <v>38</v>
      </c>
    </row>
    <row r="612" spans="1:14">
      <c r="A612">
        <v>611</v>
      </c>
      <c r="B612" t="s">
        <v>2255</v>
      </c>
      <c r="C612" t="s">
        <v>2909</v>
      </c>
      <c r="D612" t="s">
        <v>2912</v>
      </c>
      <c r="E612">
        <v>3</v>
      </c>
      <c r="F612" s="13">
        <f t="shared" si="38"/>
        <v>1.4221543324992896</v>
      </c>
      <c r="G612" s="13">
        <f t="shared" si="39"/>
        <v>3.6249066953668825</v>
      </c>
      <c r="H612" s="31">
        <v>5300</v>
      </c>
      <c r="I612" s="33">
        <f t="shared" si="40"/>
        <v>130644.99999999999</v>
      </c>
      <c r="J612" s="32">
        <v>275600</v>
      </c>
      <c r="K612" s="33">
        <f t="shared" si="41"/>
        <v>6793540</v>
      </c>
      <c r="L612">
        <v>27</v>
      </c>
      <c r="M612" t="s">
        <v>21</v>
      </c>
      <c r="N612" t="s">
        <v>38</v>
      </c>
    </row>
    <row r="613" spans="1:14">
      <c r="A613">
        <v>612</v>
      </c>
      <c r="B613" t="s">
        <v>2255</v>
      </c>
      <c r="C613" t="s">
        <v>2909</v>
      </c>
      <c r="D613" t="s">
        <v>2913</v>
      </c>
      <c r="E613">
        <v>4</v>
      </c>
      <c r="F613" s="13">
        <f t="shared" si="38"/>
        <v>1.3148219300465129</v>
      </c>
      <c r="G613" s="13">
        <f t="shared" si="39"/>
        <v>3.3513288315656085</v>
      </c>
      <c r="H613" s="31">
        <v>4900</v>
      </c>
      <c r="I613" s="33">
        <f t="shared" si="40"/>
        <v>120785</v>
      </c>
      <c r="J613" s="32">
        <v>254800</v>
      </c>
      <c r="K613" s="33">
        <f t="shared" si="41"/>
        <v>6280820</v>
      </c>
      <c r="L613">
        <v>35</v>
      </c>
      <c r="M613" t="s">
        <v>600</v>
      </c>
      <c r="N613" t="s">
        <v>38</v>
      </c>
    </row>
    <row r="614" spans="1:14">
      <c r="A614">
        <v>613</v>
      </c>
      <c r="B614" t="s">
        <v>2255</v>
      </c>
      <c r="C614" t="s">
        <v>2909</v>
      </c>
      <c r="D614" t="s">
        <v>2914</v>
      </c>
      <c r="E614">
        <v>5</v>
      </c>
      <c r="F614" s="13">
        <f t="shared" si="38"/>
        <v>1.2343226282069304</v>
      </c>
      <c r="G614" s="13">
        <f t="shared" si="39"/>
        <v>3.1461454337146528</v>
      </c>
      <c r="H614" s="31">
        <v>4600</v>
      </c>
      <c r="I614" s="33">
        <f t="shared" si="40"/>
        <v>113390</v>
      </c>
      <c r="J614" s="32">
        <v>239200</v>
      </c>
      <c r="K614" s="33">
        <f t="shared" si="41"/>
        <v>5896280</v>
      </c>
      <c r="L614">
        <v>26</v>
      </c>
      <c r="M614" t="s">
        <v>175</v>
      </c>
      <c r="N614" t="s">
        <v>38</v>
      </c>
    </row>
    <row r="615" spans="1:14">
      <c r="A615">
        <v>614</v>
      </c>
      <c r="B615" t="s">
        <v>2255</v>
      </c>
      <c r="C615" t="s">
        <v>2909</v>
      </c>
      <c r="D615" t="s">
        <v>2915</v>
      </c>
      <c r="E615">
        <v>6</v>
      </c>
      <c r="F615" s="13">
        <f t="shared" si="38"/>
        <v>1.2074895275937363</v>
      </c>
      <c r="G615" s="13">
        <f t="shared" si="39"/>
        <v>3.077750967764334</v>
      </c>
      <c r="H615" s="31">
        <v>4500</v>
      </c>
      <c r="I615" s="33">
        <f t="shared" si="40"/>
        <v>110925</v>
      </c>
      <c r="J615" s="32">
        <v>234000</v>
      </c>
      <c r="K615" s="33">
        <f t="shared" si="41"/>
        <v>5768100</v>
      </c>
      <c r="L615">
        <v>25</v>
      </c>
      <c r="M615" t="s">
        <v>99</v>
      </c>
      <c r="N615" t="s">
        <v>38</v>
      </c>
    </row>
    <row r="616" spans="1:14">
      <c r="A616">
        <v>615</v>
      </c>
      <c r="B616" t="s">
        <v>2255</v>
      </c>
      <c r="C616" t="s">
        <v>2909</v>
      </c>
      <c r="D616" t="s">
        <v>2916</v>
      </c>
      <c r="E616">
        <v>7</v>
      </c>
      <c r="F616" s="13">
        <f t="shared" si="38"/>
        <v>1.1538233263673481</v>
      </c>
      <c r="G616" s="13">
        <f t="shared" si="39"/>
        <v>2.9409620358636972</v>
      </c>
      <c r="H616" s="31">
        <v>4300</v>
      </c>
      <c r="I616" s="33">
        <f t="shared" si="40"/>
        <v>105995</v>
      </c>
      <c r="J616" s="32">
        <v>223600</v>
      </c>
      <c r="K616" s="33">
        <f t="shared" si="41"/>
        <v>5511740</v>
      </c>
      <c r="L616">
        <v>26</v>
      </c>
      <c r="M616" t="s">
        <v>9</v>
      </c>
      <c r="N616" t="s">
        <v>38</v>
      </c>
    </row>
    <row r="617" spans="1:14">
      <c r="A617">
        <v>616</v>
      </c>
      <c r="B617" t="s">
        <v>2255</v>
      </c>
      <c r="C617" t="s">
        <v>2909</v>
      </c>
      <c r="D617" t="s">
        <v>2917</v>
      </c>
      <c r="E617">
        <v>8</v>
      </c>
      <c r="F617" s="13">
        <f t="shared" si="38"/>
        <v>1.0733240245277655</v>
      </c>
      <c r="G617" s="13">
        <f t="shared" si="39"/>
        <v>2.7357786380127416</v>
      </c>
      <c r="H617" s="31">
        <v>4000</v>
      </c>
      <c r="I617" s="33">
        <f t="shared" si="40"/>
        <v>98600</v>
      </c>
      <c r="J617" s="32">
        <v>208000</v>
      </c>
      <c r="K617" s="33">
        <f t="shared" si="41"/>
        <v>5127200</v>
      </c>
      <c r="L617">
        <v>36</v>
      </c>
      <c r="M617" t="s">
        <v>51</v>
      </c>
      <c r="N617" t="s">
        <v>15</v>
      </c>
    </row>
    <row r="618" spans="1:14">
      <c r="A618">
        <v>617</v>
      </c>
      <c r="B618" t="s">
        <v>2255</v>
      </c>
      <c r="C618" t="s">
        <v>2909</v>
      </c>
      <c r="D618" t="s">
        <v>2918</v>
      </c>
      <c r="E618">
        <v>9</v>
      </c>
      <c r="F618" s="13">
        <f t="shared" si="38"/>
        <v>1.0464909239145714</v>
      </c>
      <c r="G618" s="13">
        <f t="shared" si="39"/>
        <v>2.6673841720624232</v>
      </c>
      <c r="H618" s="31">
        <v>3900</v>
      </c>
      <c r="I618" s="33">
        <f t="shared" si="40"/>
        <v>96135</v>
      </c>
      <c r="J618" s="32">
        <v>202800</v>
      </c>
      <c r="K618" s="33">
        <f t="shared" si="41"/>
        <v>4999020</v>
      </c>
      <c r="L618">
        <v>25</v>
      </c>
      <c r="M618" t="s">
        <v>1877</v>
      </c>
      <c r="N618" t="s">
        <v>38</v>
      </c>
    </row>
    <row r="619" spans="1:14">
      <c r="A619">
        <v>618</v>
      </c>
      <c r="B619" t="s">
        <v>2255</v>
      </c>
      <c r="C619" t="s">
        <v>2909</v>
      </c>
      <c r="D619" t="s">
        <v>2919</v>
      </c>
      <c r="E619">
        <v>10</v>
      </c>
      <c r="F619" s="13">
        <f t="shared" si="38"/>
        <v>0.96599162207498912</v>
      </c>
      <c r="G619" s="13">
        <f t="shared" si="39"/>
        <v>2.4622007742114675</v>
      </c>
      <c r="H619" s="31">
        <v>3600</v>
      </c>
      <c r="I619" s="33">
        <f t="shared" si="40"/>
        <v>88740</v>
      </c>
      <c r="J619" s="32">
        <v>187200</v>
      </c>
      <c r="K619" s="33">
        <f t="shared" si="41"/>
        <v>4614480</v>
      </c>
      <c r="L619">
        <v>25</v>
      </c>
      <c r="M619" t="s">
        <v>14</v>
      </c>
      <c r="N619" t="s">
        <v>38</v>
      </c>
    </row>
    <row r="620" spans="1:14">
      <c r="A620">
        <v>619</v>
      </c>
      <c r="B620" t="s">
        <v>2255</v>
      </c>
      <c r="C620" t="s">
        <v>2909</v>
      </c>
      <c r="D620" t="s">
        <v>2645</v>
      </c>
      <c r="E620">
        <v>11</v>
      </c>
      <c r="F620" s="13">
        <f t="shared" si="38"/>
        <v>0.83182611900901837</v>
      </c>
      <c r="G620" s="13">
        <f t="shared" si="39"/>
        <v>2.1202284444598747</v>
      </c>
      <c r="H620" s="31">
        <v>3100</v>
      </c>
      <c r="I620" s="33">
        <f t="shared" si="40"/>
        <v>76415</v>
      </c>
      <c r="J620" s="32">
        <v>161200</v>
      </c>
      <c r="K620" s="33">
        <f t="shared" si="41"/>
        <v>3973580</v>
      </c>
      <c r="L620">
        <v>27</v>
      </c>
      <c r="M620" t="s">
        <v>14</v>
      </c>
      <c r="N620" t="s">
        <v>38</v>
      </c>
    </row>
    <row r="621" spans="1:14">
      <c r="A621">
        <v>620</v>
      </c>
      <c r="B621" t="s">
        <v>2255</v>
      </c>
      <c r="C621" t="s">
        <v>2909</v>
      </c>
      <c r="D621" t="s">
        <v>2920</v>
      </c>
      <c r="E621">
        <v>12</v>
      </c>
      <c r="F621" s="13">
        <f t="shared" si="38"/>
        <v>0.77815991778263005</v>
      </c>
      <c r="G621" s="13">
        <f t="shared" si="39"/>
        <v>1.9834395125592377</v>
      </c>
      <c r="H621" s="31">
        <v>2900</v>
      </c>
      <c r="I621" s="33">
        <f t="shared" si="40"/>
        <v>71485</v>
      </c>
      <c r="J621" s="32">
        <v>150800</v>
      </c>
      <c r="K621" s="33">
        <f t="shared" si="41"/>
        <v>3717220</v>
      </c>
      <c r="L621">
        <v>30</v>
      </c>
      <c r="M621" t="s">
        <v>2921</v>
      </c>
      <c r="N621" t="s">
        <v>38</v>
      </c>
    </row>
    <row r="622" spans="1:14">
      <c r="A622">
        <v>621</v>
      </c>
      <c r="B622" t="s">
        <v>2255</v>
      </c>
      <c r="C622" t="s">
        <v>2909</v>
      </c>
      <c r="D622" t="s">
        <v>2922</v>
      </c>
      <c r="E622">
        <v>13</v>
      </c>
      <c r="F622" s="13">
        <f t="shared" si="38"/>
        <v>0.72449371655624184</v>
      </c>
      <c r="G622" s="13">
        <f t="shared" si="39"/>
        <v>1.8466505806586004</v>
      </c>
      <c r="H622" s="31">
        <v>2700</v>
      </c>
      <c r="I622" s="33">
        <f t="shared" si="40"/>
        <v>66555</v>
      </c>
      <c r="J622" s="32">
        <v>140400</v>
      </c>
      <c r="K622" s="33">
        <f t="shared" si="41"/>
        <v>3460860</v>
      </c>
      <c r="L622">
        <v>27</v>
      </c>
      <c r="M622" t="s">
        <v>99</v>
      </c>
      <c r="N622" t="s">
        <v>149</v>
      </c>
    </row>
    <row r="623" spans="1:14">
      <c r="A623">
        <v>622</v>
      </c>
      <c r="B623" t="s">
        <v>2255</v>
      </c>
      <c r="C623" t="s">
        <v>2909</v>
      </c>
      <c r="D623" t="s">
        <v>2923</v>
      </c>
      <c r="E623">
        <v>14</v>
      </c>
      <c r="F623" s="13">
        <f t="shared" si="38"/>
        <v>0.72449371655624184</v>
      </c>
      <c r="G623" s="13">
        <f t="shared" si="39"/>
        <v>1.8466505806586004</v>
      </c>
      <c r="H623" s="31">
        <v>2700</v>
      </c>
      <c r="I623" s="33">
        <f t="shared" si="40"/>
        <v>66555</v>
      </c>
      <c r="J623" s="32">
        <v>140400</v>
      </c>
      <c r="K623" s="33">
        <f t="shared" si="41"/>
        <v>3460860</v>
      </c>
      <c r="L623">
        <v>25</v>
      </c>
      <c r="M623" t="s">
        <v>51</v>
      </c>
      <c r="N623" t="s">
        <v>38</v>
      </c>
    </row>
    <row r="624" spans="1:14">
      <c r="A624">
        <v>623</v>
      </c>
      <c r="B624" t="s">
        <v>2255</v>
      </c>
      <c r="C624" t="s">
        <v>2909</v>
      </c>
      <c r="D624" t="s">
        <v>2924</v>
      </c>
      <c r="E624">
        <v>15</v>
      </c>
      <c r="F624" s="13">
        <f t="shared" si="38"/>
        <v>0.59032821349027109</v>
      </c>
      <c r="G624" s="13">
        <f t="shared" si="39"/>
        <v>1.5046782509070078</v>
      </c>
      <c r="H624" s="31">
        <v>2200</v>
      </c>
      <c r="I624" s="33">
        <f t="shared" si="40"/>
        <v>54230</v>
      </c>
      <c r="J624" s="32">
        <v>114400</v>
      </c>
      <c r="K624" s="33">
        <f t="shared" si="41"/>
        <v>2819960</v>
      </c>
      <c r="L624">
        <v>30</v>
      </c>
      <c r="M624" t="s">
        <v>40</v>
      </c>
      <c r="N624" t="s">
        <v>38</v>
      </c>
    </row>
    <row r="625" spans="1:14">
      <c r="A625">
        <v>624</v>
      </c>
      <c r="B625" t="s">
        <v>2255</v>
      </c>
      <c r="C625" t="s">
        <v>2909</v>
      </c>
      <c r="D625" t="s">
        <v>2925</v>
      </c>
      <c r="E625">
        <v>16</v>
      </c>
      <c r="F625" s="13">
        <f t="shared" si="38"/>
        <v>0.50982891165068867</v>
      </c>
      <c r="G625" s="13">
        <f t="shared" si="39"/>
        <v>1.2994948530560522</v>
      </c>
      <c r="H625" s="31">
        <v>1900</v>
      </c>
      <c r="I625" s="33">
        <f t="shared" si="40"/>
        <v>46835</v>
      </c>
      <c r="J625" s="32">
        <v>98800</v>
      </c>
      <c r="K625" s="33">
        <f t="shared" si="41"/>
        <v>2435420</v>
      </c>
      <c r="L625">
        <v>24</v>
      </c>
      <c r="M625" t="s">
        <v>9</v>
      </c>
      <c r="N625" t="s">
        <v>38</v>
      </c>
    </row>
    <row r="626" spans="1:14">
      <c r="A626">
        <v>625</v>
      </c>
      <c r="B626" t="s">
        <v>2255</v>
      </c>
      <c r="C626" t="s">
        <v>2909</v>
      </c>
      <c r="D626" t="s">
        <v>2926</v>
      </c>
      <c r="E626">
        <v>17</v>
      </c>
      <c r="F626" s="13">
        <f t="shared" si="38"/>
        <v>0.50982891165068867</v>
      </c>
      <c r="G626" s="13">
        <f t="shared" si="39"/>
        <v>1.2994948530560522</v>
      </c>
      <c r="H626" s="31">
        <v>1900</v>
      </c>
      <c r="I626" s="33">
        <f t="shared" si="40"/>
        <v>46835</v>
      </c>
      <c r="J626" s="32">
        <v>98800</v>
      </c>
      <c r="K626" s="33">
        <f t="shared" si="41"/>
        <v>2435420</v>
      </c>
      <c r="L626">
        <v>22</v>
      </c>
      <c r="M626" t="s">
        <v>35</v>
      </c>
      <c r="N626" t="s">
        <v>38</v>
      </c>
    </row>
    <row r="627" spans="1:14">
      <c r="A627">
        <v>626</v>
      </c>
      <c r="B627" t="s">
        <v>2255</v>
      </c>
      <c r="C627" t="s">
        <v>2909</v>
      </c>
      <c r="D627" t="s">
        <v>2927</v>
      </c>
      <c r="E627">
        <v>18</v>
      </c>
      <c r="F627" s="13">
        <f t="shared" si="38"/>
        <v>0.40249650919791213</v>
      </c>
      <c r="G627" s="13">
        <f t="shared" si="39"/>
        <v>1.0259169892547781</v>
      </c>
      <c r="H627" s="31">
        <v>1500</v>
      </c>
      <c r="I627" s="33">
        <f t="shared" si="40"/>
        <v>36975</v>
      </c>
      <c r="J627" s="32">
        <v>78000</v>
      </c>
      <c r="K627" s="33">
        <f t="shared" si="41"/>
        <v>1922700</v>
      </c>
      <c r="L627">
        <v>23</v>
      </c>
      <c r="M627" t="s">
        <v>14</v>
      </c>
      <c r="N627" t="s">
        <v>38</v>
      </c>
    </row>
    <row r="628" spans="1:14">
      <c r="A628">
        <v>627</v>
      </c>
      <c r="B628" t="s">
        <v>2255</v>
      </c>
      <c r="C628" t="s">
        <v>2909</v>
      </c>
      <c r="D628" t="s">
        <v>2928</v>
      </c>
      <c r="E628">
        <v>19</v>
      </c>
      <c r="F628" s="13">
        <f t="shared" si="38"/>
        <v>0.40249650919791213</v>
      </c>
      <c r="G628" s="13">
        <f t="shared" si="39"/>
        <v>1.0259169892547781</v>
      </c>
      <c r="H628" s="31">
        <v>1500</v>
      </c>
      <c r="I628" s="33">
        <f t="shared" si="40"/>
        <v>36975</v>
      </c>
      <c r="J628" s="32">
        <v>78000</v>
      </c>
      <c r="K628" s="33">
        <f t="shared" si="41"/>
        <v>1922700</v>
      </c>
      <c r="L628">
        <v>20</v>
      </c>
      <c r="M628" t="s">
        <v>99</v>
      </c>
      <c r="N628" t="s">
        <v>15</v>
      </c>
    </row>
    <row r="629" spans="1:14">
      <c r="A629">
        <v>628</v>
      </c>
      <c r="B629" t="s">
        <v>2255</v>
      </c>
      <c r="C629" t="s">
        <v>2909</v>
      </c>
      <c r="D629" t="s">
        <v>2929</v>
      </c>
      <c r="E629">
        <v>20</v>
      </c>
      <c r="F629" s="13">
        <f t="shared" si="38"/>
        <v>0.37566340858471797</v>
      </c>
      <c r="G629" s="13">
        <f t="shared" si="39"/>
        <v>0.95752252330445953</v>
      </c>
      <c r="H629" s="31">
        <v>1400</v>
      </c>
      <c r="I629" s="33">
        <f t="shared" si="40"/>
        <v>34510</v>
      </c>
      <c r="J629" s="32">
        <v>72800</v>
      </c>
      <c r="K629" s="33">
        <f t="shared" si="41"/>
        <v>1794520</v>
      </c>
      <c r="L629">
        <v>24</v>
      </c>
      <c r="M629" t="s">
        <v>123</v>
      </c>
      <c r="N629" t="s">
        <v>38</v>
      </c>
    </row>
    <row r="630" spans="1:14">
      <c r="A630">
        <v>629</v>
      </c>
      <c r="B630" t="s">
        <v>2255</v>
      </c>
      <c r="C630" t="s">
        <v>2909</v>
      </c>
      <c r="D630" t="s">
        <v>2930</v>
      </c>
      <c r="E630">
        <v>21</v>
      </c>
      <c r="F630" s="13">
        <f t="shared" si="38"/>
        <v>0.32199720735832971</v>
      </c>
      <c r="G630" s="13">
        <f t="shared" si="39"/>
        <v>0.8207335914038224</v>
      </c>
      <c r="H630" s="31">
        <v>1200</v>
      </c>
      <c r="I630" s="33">
        <f t="shared" si="40"/>
        <v>29580</v>
      </c>
      <c r="J630" s="32">
        <v>62400</v>
      </c>
      <c r="K630" s="33">
        <f t="shared" si="41"/>
        <v>1538160</v>
      </c>
      <c r="L630">
        <v>29</v>
      </c>
      <c r="M630" t="s">
        <v>134</v>
      </c>
      <c r="N630" t="s">
        <v>38</v>
      </c>
    </row>
    <row r="631" spans="1:14">
      <c r="A631">
        <v>630</v>
      </c>
      <c r="B631" t="s">
        <v>2255</v>
      </c>
      <c r="C631" t="s">
        <v>2909</v>
      </c>
      <c r="D631" t="s">
        <v>2931</v>
      </c>
      <c r="E631">
        <v>22</v>
      </c>
      <c r="F631" s="13">
        <f t="shared" si="38"/>
        <v>0.24149790551874728</v>
      </c>
      <c r="G631" s="13">
        <f t="shared" si="39"/>
        <v>0.61555019355286689</v>
      </c>
      <c r="H631" s="31">
        <v>900</v>
      </c>
      <c r="I631" s="33">
        <f t="shared" si="40"/>
        <v>22185</v>
      </c>
      <c r="J631" s="32">
        <v>46800</v>
      </c>
      <c r="K631" s="33">
        <f t="shared" si="41"/>
        <v>1153620</v>
      </c>
      <c r="L631">
        <v>22</v>
      </c>
      <c r="M631" t="s">
        <v>123</v>
      </c>
      <c r="N631" t="s">
        <v>38</v>
      </c>
    </row>
    <row r="632" spans="1:14">
      <c r="A632">
        <v>631</v>
      </c>
      <c r="B632" t="s">
        <v>2255</v>
      </c>
      <c r="C632" t="s">
        <v>2909</v>
      </c>
      <c r="D632" t="s">
        <v>2932</v>
      </c>
      <c r="E632">
        <v>23</v>
      </c>
      <c r="F632" s="13">
        <f t="shared" si="38"/>
        <v>0.24149790551874728</v>
      </c>
      <c r="G632" s="13">
        <f t="shared" si="39"/>
        <v>0.61555019355286689</v>
      </c>
      <c r="H632" s="31">
        <v>900</v>
      </c>
      <c r="I632" s="33">
        <f t="shared" si="40"/>
        <v>22185</v>
      </c>
      <c r="J632" s="32">
        <v>46800</v>
      </c>
      <c r="K632" s="33">
        <f t="shared" si="41"/>
        <v>1153620</v>
      </c>
      <c r="L632">
        <v>25</v>
      </c>
      <c r="M632" t="s">
        <v>165</v>
      </c>
      <c r="N632" t="s">
        <v>22</v>
      </c>
    </row>
    <row r="633" spans="1:14">
      <c r="A633">
        <v>632</v>
      </c>
      <c r="B633" t="s">
        <v>2255</v>
      </c>
      <c r="C633" t="s">
        <v>2909</v>
      </c>
      <c r="D633" t="s">
        <v>2933</v>
      </c>
      <c r="E633">
        <v>24</v>
      </c>
      <c r="F633" s="13">
        <f t="shared" si="38"/>
        <v>0.23881459545742786</v>
      </c>
      <c r="G633" s="13">
        <f t="shared" si="39"/>
        <v>0.608710746957835</v>
      </c>
      <c r="H633" s="31">
        <v>890</v>
      </c>
      <c r="I633" s="33">
        <f t="shared" si="40"/>
        <v>21938.5</v>
      </c>
      <c r="J633" s="32">
        <v>46280</v>
      </c>
      <c r="K633" s="33">
        <f t="shared" si="41"/>
        <v>1140802</v>
      </c>
      <c r="L633">
        <v>21</v>
      </c>
      <c r="M633" t="s">
        <v>60</v>
      </c>
      <c r="N633" t="s">
        <v>38</v>
      </c>
    </row>
    <row r="634" spans="1:14">
      <c r="A634">
        <v>633</v>
      </c>
      <c r="B634" t="s">
        <v>2255</v>
      </c>
      <c r="C634" t="s">
        <v>2909</v>
      </c>
      <c r="D634" t="s">
        <v>2936</v>
      </c>
      <c r="E634">
        <v>25</v>
      </c>
      <c r="F634" s="13">
        <f t="shared" si="38"/>
        <v>0.22271473508951137</v>
      </c>
      <c r="G634" s="13">
        <f t="shared" si="39"/>
        <v>0.56767406738764381</v>
      </c>
      <c r="H634" s="31">
        <v>830</v>
      </c>
      <c r="I634" s="33">
        <f t="shared" si="40"/>
        <v>20459.5</v>
      </c>
      <c r="J634" s="32">
        <v>43160</v>
      </c>
      <c r="K634" s="33">
        <f t="shared" si="41"/>
        <v>1063894</v>
      </c>
      <c r="L634">
        <v>24</v>
      </c>
      <c r="M634" t="s">
        <v>99</v>
      </c>
      <c r="N634" t="s">
        <v>38</v>
      </c>
    </row>
    <row r="635" spans="1:14">
      <c r="A635">
        <v>634</v>
      </c>
      <c r="B635" t="s">
        <v>2255</v>
      </c>
      <c r="C635" t="s">
        <v>2909</v>
      </c>
      <c r="D635" t="s">
        <v>2937</v>
      </c>
      <c r="E635">
        <v>26</v>
      </c>
      <c r="F635" s="13">
        <f t="shared" si="38"/>
        <v>0.2119814948442337</v>
      </c>
      <c r="G635" s="13">
        <f t="shared" si="39"/>
        <v>0.54031628100751639</v>
      </c>
      <c r="H635" s="31">
        <v>790</v>
      </c>
      <c r="I635" s="33">
        <f t="shared" si="40"/>
        <v>19473.5</v>
      </c>
      <c r="J635" s="32">
        <v>41080</v>
      </c>
      <c r="K635" s="33">
        <f t="shared" si="41"/>
        <v>1012621.9999999999</v>
      </c>
      <c r="L635">
        <v>22</v>
      </c>
      <c r="M635" t="s">
        <v>35</v>
      </c>
      <c r="N635" t="s">
        <v>38</v>
      </c>
    </row>
    <row r="636" spans="1:14">
      <c r="A636">
        <v>635</v>
      </c>
      <c r="B636" t="s">
        <v>2255</v>
      </c>
      <c r="C636" t="s">
        <v>2909</v>
      </c>
      <c r="D636" t="s">
        <v>2940</v>
      </c>
      <c r="E636">
        <v>27</v>
      </c>
      <c r="F636" s="13">
        <f t="shared" si="38"/>
        <v>0.20929818478291429</v>
      </c>
      <c r="G636" s="13">
        <f t="shared" si="39"/>
        <v>0.53347683441248461</v>
      </c>
      <c r="H636" s="31">
        <v>780</v>
      </c>
      <c r="I636" s="33">
        <f t="shared" si="40"/>
        <v>19227</v>
      </c>
      <c r="J636" s="32">
        <v>40560</v>
      </c>
      <c r="K636" s="33">
        <f t="shared" si="41"/>
        <v>999804</v>
      </c>
      <c r="L636">
        <v>21</v>
      </c>
      <c r="M636" t="s">
        <v>14</v>
      </c>
      <c r="N636" t="s">
        <v>38</v>
      </c>
    </row>
    <row r="637" spans="1:14">
      <c r="A637">
        <v>636</v>
      </c>
      <c r="B637" t="s">
        <v>2255</v>
      </c>
      <c r="C637" t="s">
        <v>2909</v>
      </c>
      <c r="D637" t="s">
        <v>2943</v>
      </c>
      <c r="E637">
        <v>28</v>
      </c>
      <c r="F637" s="13">
        <f t="shared" si="38"/>
        <v>0.20124825459895607</v>
      </c>
      <c r="G637" s="13">
        <f t="shared" si="39"/>
        <v>0.51295849462738907</v>
      </c>
      <c r="H637" s="31">
        <v>750</v>
      </c>
      <c r="I637" s="33">
        <f t="shared" si="40"/>
        <v>18487.5</v>
      </c>
      <c r="J637" s="32">
        <v>39000</v>
      </c>
      <c r="K637" s="33">
        <f t="shared" si="41"/>
        <v>961350</v>
      </c>
      <c r="L637">
        <v>21</v>
      </c>
      <c r="M637" t="s">
        <v>14</v>
      </c>
      <c r="N637" t="s">
        <v>38</v>
      </c>
    </row>
    <row r="638" spans="1:14">
      <c r="A638">
        <v>637</v>
      </c>
      <c r="B638" t="s">
        <v>2255</v>
      </c>
      <c r="C638" t="s">
        <v>2909</v>
      </c>
      <c r="D638" t="s">
        <v>2944</v>
      </c>
      <c r="E638">
        <v>29</v>
      </c>
      <c r="F638" s="13">
        <f t="shared" si="38"/>
        <v>0.17709846404708132</v>
      </c>
      <c r="G638" s="13">
        <f t="shared" si="39"/>
        <v>0.45140347527210234</v>
      </c>
      <c r="H638" s="31">
        <v>660</v>
      </c>
      <c r="I638" s="33">
        <f t="shared" si="40"/>
        <v>16268.999999999998</v>
      </c>
      <c r="J638" s="32">
        <v>34320</v>
      </c>
      <c r="K638" s="33">
        <f t="shared" si="41"/>
        <v>845988</v>
      </c>
      <c r="L638">
        <v>21</v>
      </c>
      <c r="M638" t="s">
        <v>196</v>
      </c>
      <c r="N638" t="s">
        <v>38</v>
      </c>
    </row>
    <row r="639" spans="1:14">
      <c r="A639">
        <v>638</v>
      </c>
      <c r="B639" t="s">
        <v>2255</v>
      </c>
      <c r="C639" t="s">
        <v>2909</v>
      </c>
      <c r="D639" t="s">
        <v>2947</v>
      </c>
      <c r="E639">
        <v>30</v>
      </c>
      <c r="F639" s="13">
        <f t="shared" si="38"/>
        <v>0.16099860367916485</v>
      </c>
      <c r="G639" s="13">
        <f t="shared" si="39"/>
        <v>0.4103667957019112</v>
      </c>
      <c r="H639" s="31">
        <v>600</v>
      </c>
      <c r="I639" s="33">
        <f t="shared" si="40"/>
        <v>14790</v>
      </c>
      <c r="J639" s="32">
        <v>31200</v>
      </c>
      <c r="K639" s="33">
        <f t="shared" si="41"/>
        <v>769080</v>
      </c>
      <c r="L639">
        <v>22</v>
      </c>
      <c r="M639" t="s">
        <v>1258</v>
      </c>
      <c r="N639" t="s">
        <v>38</v>
      </c>
    </row>
    <row r="640" spans="1:14">
      <c r="A640">
        <v>639</v>
      </c>
      <c r="B640" t="s">
        <v>2255</v>
      </c>
      <c r="C640" t="s">
        <v>2909</v>
      </c>
      <c r="D640" t="s">
        <v>2948</v>
      </c>
      <c r="E640">
        <v>31</v>
      </c>
      <c r="F640" s="13">
        <f t="shared" si="38"/>
        <v>0.15026536343388719</v>
      </c>
      <c r="G640" s="13">
        <f t="shared" si="39"/>
        <v>0.38300900932178383</v>
      </c>
      <c r="H640" s="31">
        <v>560</v>
      </c>
      <c r="I640" s="33">
        <f t="shared" si="40"/>
        <v>13804</v>
      </c>
      <c r="J640" s="32">
        <v>29120</v>
      </c>
      <c r="K640" s="33">
        <f t="shared" si="41"/>
        <v>717808</v>
      </c>
      <c r="L640">
        <v>21</v>
      </c>
      <c r="M640" t="s">
        <v>51</v>
      </c>
      <c r="N640" t="s">
        <v>38</v>
      </c>
    </row>
    <row r="641" spans="1:14">
      <c r="A641">
        <v>640</v>
      </c>
      <c r="B641" t="s">
        <v>2255</v>
      </c>
      <c r="C641" t="s">
        <v>2909</v>
      </c>
      <c r="D641" t="s">
        <v>2951</v>
      </c>
      <c r="E641">
        <v>32</v>
      </c>
      <c r="F641" s="13">
        <f t="shared" si="38"/>
        <v>0.14758205337256777</v>
      </c>
      <c r="G641" s="13">
        <f t="shared" si="39"/>
        <v>0.37616956272675195</v>
      </c>
      <c r="H641" s="31">
        <v>550</v>
      </c>
      <c r="I641" s="33">
        <f t="shared" si="40"/>
        <v>13557.5</v>
      </c>
      <c r="J641" s="32">
        <v>28600</v>
      </c>
      <c r="K641" s="33">
        <f t="shared" si="41"/>
        <v>704990</v>
      </c>
      <c r="L641">
        <v>21</v>
      </c>
      <c r="M641" t="s">
        <v>19</v>
      </c>
      <c r="N641" t="s">
        <v>38</v>
      </c>
    </row>
    <row r="642" spans="1:14">
      <c r="A642">
        <v>641</v>
      </c>
      <c r="B642" t="s">
        <v>2255</v>
      </c>
      <c r="C642" t="s">
        <v>2909</v>
      </c>
      <c r="D642" t="s">
        <v>2952</v>
      </c>
      <c r="E642">
        <v>33</v>
      </c>
      <c r="F642" s="13">
        <f t="shared" ref="F642:F705" si="42">K642/$P$49</f>
        <v>0.12879888294333189</v>
      </c>
      <c r="G642" s="13">
        <f t="shared" ref="G642:G705" si="43">K642/$P$46</f>
        <v>0.32829343656152898</v>
      </c>
      <c r="H642" s="31">
        <v>480</v>
      </c>
      <c r="I642" s="33">
        <f t="shared" ref="I642:I705" si="44">H642*$Q$2</f>
        <v>11832</v>
      </c>
      <c r="J642" s="32">
        <v>24960</v>
      </c>
      <c r="K642" s="33">
        <f t="shared" ref="K642:K705" si="45">J642*$Q$2</f>
        <v>615264</v>
      </c>
      <c r="L642">
        <v>23</v>
      </c>
      <c r="M642" t="s">
        <v>123</v>
      </c>
      <c r="N642" t="s">
        <v>15</v>
      </c>
    </row>
    <row r="643" spans="1:14">
      <c r="A643">
        <v>642</v>
      </c>
      <c r="B643" t="s">
        <v>2255</v>
      </c>
      <c r="C643" t="s">
        <v>2909</v>
      </c>
      <c r="D643" t="s">
        <v>2953</v>
      </c>
      <c r="E643">
        <v>34</v>
      </c>
      <c r="F643" s="13">
        <f t="shared" si="42"/>
        <v>0.11538233263673481</v>
      </c>
      <c r="G643" s="13">
        <f t="shared" si="43"/>
        <v>0.29409620358636973</v>
      </c>
      <c r="H643" s="31">
        <v>430</v>
      </c>
      <c r="I643" s="33">
        <f t="shared" si="44"/>
        <v>10599.5</v>
      </c>
      <c r="J643" s="32">
        <v>22360</v>
      </c>
      <c r="K643" s="33">
        <f t="shared" si="45"/>
        <v>551174</v>
      </c>
      <c r="L643">
        <v>21</v>
      </c>
      <c r="M643" t="s">
        <v>9</v>
      </c>
      <c r="N643" t="s">
        <v>38</v>
      </c>
    </row>
    <row r="644" spans="1:14">
      <c r="A644">
        <v>643</v>
      </c>
      <c r="B644" t="s">
        <v>2255</v>
      </c>
      <c r="C644" t="s">
        <v>2909</v>
      </c>
      <c r="D644" t="s">
        <v>2954</v>
      </c>
      <c r="E644">
        <v>35</v>
      </c>
      <c r="F644" s="13">
        <f t="shared" si="42"/>
        <v>0.11269902257541539</v>
      </c>
      <c r="G644" s="13">
        <f t="shared" si="43"/>
        <v>0.28725675699133785</v>
      </c>
      <c r="H644" s="31">
        <v>420</v>
      </c>
      <c r="I644" s="33">
        <f t="shared" si="44"/>
        <v>10353</v>
      </c>
      <c r="J644" s="32">
        <v>21840</v>
      </c>
      <c r="K644" s="33">
        <f t="shared" si="45"/>
        <v>538356</v>
      </c>
      <c r="L644">
        <v>21</v>
      </c>
      <c r="M644" t="s">
        <v>14</v>
      </c>
      <c r="N644" t="s">
        <v>38</v>
      </c>
    </row>
    <row r="645" spans="1:14">
      <c r="A645">
        <v>644</v>
      </c>
      <c r="B645" t="s">
        <v>2255</v>
      </c>
      <c r="C645" t="s">
        <v>2909</v>
      </c>
      <c r="D645" t="s">
        <v>2955</v>
      </c>
      <c r="E645">
        <v>36</v>
      </c>
      <c r="F645" s="13">
        <f t="shared" si="42"/>
        <v>5.3666201226388278E-3</v>
      </c>
      <c r="G645" s="13">
        <f t="shared" si="43"/>
        <v>1.3678893190063707E-2</v>
      </c>
      <c r="H645" s="31">
        <v>20</v>
      </c>
      <c r="I645" s="33">
        <f t="shared" si="44"/>
        <v>493</v>
      </c>
      <c r="J645" s="32">
        <v>1040</v>
      </c>
      <c r="K645" s="33">
        <f t="shared" si="45"/>
        <v>25636</v>
      </c>
      <c r="L645">
        <v>17</v>
      </c>
      <c r="M645" t="s">
        <v>1268</v>
      </c>
      <c r="N645" t="s">
        <v>38</v>
      </c>
    </row>
    <row r="646" spans="1:14">
      <c r="A646">
        <v>645</v>
      </c>
      <c r="B646" t="s">
        <v>2255</v>
      </c>
      <c r="C646" t="s">
        <v>2909</v>
      </c>
      <c r="D646" t="s">
        <v>2956</v>
      </c>
      <c r="E646">
        <v>37</v>
      </c>
      <c r="F646" s="13">
        <f t="shared" si="42"/>
        <v>5.3666201226388278E-3</v>
      </c>
      <c r="G646" s="13">
        <f t="shared" si="43"/>
        <v>1.3678893190063707E-2</v>
      </c>
      <c r="H646" s="31">
        <v>20</v>
      </c>
      <c r="I646" s="33">
        <f t="shared" si="44"/>
        <v>493</v>
      </c>
      <c r="J646" s="32">
        <v>1040</v>
      </c>
      <c r="K646" s="33">
        <f t="shared" si="45"/>
        <v>25636</v>
      </c>
      <c r="L646">
        <v>19</v>
      </c>
      <c r="M646" t="s">
        <v>9</v>
      </c>
      <c r="N646" t="s">
        <v>38</v>
      </c>
    </row>
    <row r="647" spans="1:14">
      <c r="A647">
        <v>646</v>
      </c>
      <c r="B647" t="s">
        <v>2255</v>
      </c>
      <c r="C647" t="s">
        <v>2909</v>
      </c>
      <c r="D647" t="s">
        <v>2957</v>
      </c>
      <c r="E647">
        <v>38</v>
      </c>
      <c r="F647" s="13">
        <f t="shared" si="42"/>
        <v>5.3666201226388278E-3</v>
      </c>
      <c r="G647" s="13">
        <f t="shared" si="43"/>
        <v>1.3678893190063707E-2</v>
      </c>
      <c r="H647" s="31">
        <v>20</v>
      </c>
      <c r="I647" s="33">
        <f t="shared" si="44"/>
        <v>493</v>
      </c>
      <c r="J647" s="32">
        <v>1040</v>
      </c>
      <c r="K647" s="33">
        <f t="shared" si="45"/>
        <v>25636</v>
      </c>
      <c r="L647">
        <v>19</v>
      </c>
      <c r="M647" t="s">
        <v>175</v>
      </c>
      <c r="N647" t="s">
        <v>38</v>
      </c>
    </row>
    <row r="648" spans="1:14">
      <c r="A648">
        <v>647</v>
      </c>
      <c r="B648" t="s">
        <v>2255</v>
      </c>
      <c r="C648" t="s">
        <v>2909</v>
      </c>
      <c r="D648" t="s">
        <v>2958</v>
      </c>
      <c r="E648">
        <v>39</v>
      </c>
      <c r="F648" s="13">
        <f t="shared" si="42"/>
        <v>5.3666201226388278E-3</v>
      </c>
      <c r="G648" s="13">
        <f t="shared" si="43"/>
        <v>1.3678893190063707E-2</v>
      </c>
      <c r="H648" s="31">
        <v>20</v>
      </c>
      <c r="I648" s="33">
        <f t="shared" si="44"/>
        <v>493</v>
      </c>
      <c r="J648" s="32">
        <v>1040</v>
      </c>
      <c r="K648" s="33">
        <f t="shared" si="45"/>
        <v>25636</v>
      </c>
      <c r="L648">
        <v>17</v>
      </c>
      <c r="M648" t="s">
        <v>99</v>
      </c>
      <c r="N648" t="s">
        <v>38</v>
      </c>
    </row>
    <row r="649" spans="1:14">
      <c r="A649">
        <v>648</v>
      </c>
      <c r="B649" t="s">
        <v>2255</v>
      </c>
      <c r="C649" t="s">
        <v>2909</v>
      </c>
      <c r="D649" t="s">
        <v>2959</v>
      </c>
      <c r="E649">
        <v>40</v>
      </c>
      <c r="F649" s="13">
        <f t="shared" si="42"/>
        <v>5.3666201226388278E-3</v>
      </c>
      <c r="G649" s="13">
        <f t="shared" si="43"/>
        <v>1.3678893190063707E-2</v>
      </c>
      <c r="H649" s="31">
        <v>20</v>
      </c>
      <c r="I649" s="33">
        <f t="shared" si="44"/>
        <v>493</v>
      </c>
      <c r="J649" s="32">
        <v>1040</v>
      </c>
      <c r="K649" s="33">
        <f t="shared" si="45"/>
        <v>25636</v>
      </c>
      <c r="L649">
        <v>20</v>
      </c>
      <c r="M649" t="s">
        <v>99</v>
      </c>
      <c r="N649" t="s">
        <v>38</v>
      </c>
    </row>
    <row r="650" spans="1:14">
      <c r="A650">
        <v>649</v>
      </c>
      <c r="B650" t="s">
        <v>2255</v>
      </c>
      <c r="C650" t="s">
        <v>2909</v>
      </c>
      <c r="D650" t="s">
        <v>2960</v>
      </c>
      <c r="E650">
        <v>41</v>
      </c>
      <c r="F650" s="13">
        <f t="shared" si="42"/>
        <v>5.3666201226388278E-3</v>
      </c>
      <c r="G650" s="13">
        <f t="shared" si="43"/>
        <v>1.3678893190063707E-2</v>
      </c>
      <c r="H650" s="31">
        <v>20</v>
      </c>
      <c r="I650" s="33">
        <f t="shared" si="44"/>
        <v>493</v>
      </c>
      <c r="J650" s="32">
        <v>1040</v>
      </c>
      <c r="K650" s="33">
        <f t="shared" si="45"/>
        <v>25636</v>
      </c>
      <c r="L650">
        <v>19</v>
      </c>
      <c r="M650" t="s">
        <v>19</v>
      </c>
      <c r="N650" t="s">
        <v>38</v>
      </c>
    </row>
    <row r="651" spans="1:14">
      <c r="A651">
        <v>650</v>
      </c>
      <c r="B651" t="s">
        <v>2255</v>
      </c>
      <c r="C651" t="s">
        <v>2909</v>
      </c>
      <c r="D651" t="s">
        <v>2961</v>
      </c>
      <c r="E651">
        <v>42</v>
      </c>
      <c r="F651" s="13">
        <f t="shared" si="42"/>
        <v>5.3666201226388278E-3</v>
      </c>
      <c r="G651" s="13">
        <f t="shared" si="43"/>
        <v>1.3678893190063707E-2</v>
      </c>
      <c r="H651" s="31">
        <v>20</v>
      </c>
      <c r="I651" s="33">
        <f t="shared" si="44"/>
        <v>493</v>
      </c>
      <c r="J651" s="32">
        <v>1040</v>
      </c>
      <c r="K651" s="33">
        <f t="shared" si="45"/>
        <v>25636</v>
      </c>
      <c r="L651">
        <v>18</v>
      </c>
      <c r="M651" t="s">
        <v>44</v>
      </c>
      <c r="N651" t="s">
        <v>38</v>
      </c>
    </row>
    <row r="652" spans="1:14">
      <c r="A652">
        <v>651</v>
      </c>
      <c r="B652" t="s">
        <v>2255</v>
      </c>
      <c r="C652" t="s">
        <v>2909</v>
      </c>
      <c r="D652" t="s">
        <v>2962</v>
      </c>
      <c r="E652">
        <v>43</v>
      </c>
      <c r="F652" s="13">
        <f t="shared" si="42"/>
        <v>5.3666201226388278E-3</v>
      </c>
      <c r="G652" s="13">
        <f t="shared" si="43"/>
        <v>1.3678893190063707E-2</v>
      </c>
      <c r="H652" s="31">
        <v>20</v>
      </c>
      <c r="I652" s="33">
        <f t="shared" si="44"/>
        <v>493</v>
      </c>
      <c r="J652" s="32">
        <v>1040</v>
      </c>
      <c r="K652" s="33">
        <f t="shared" si="45"/>
        <v>25636</v>
      </c>
      <c r="L652">
        <v>19</v>
      </c>
      <c r="M652" t="s">
        <v>1025</v>
      </c>
      <c r="N652" t="s">
        <v>38</v>
      </c>
    </row>
    <row r="653" spans="1:14">
      <c r="A653">
        <v>652</v>
      </c>
      <c r="B653" t="s">
        <v>2255</v>
      </c>
      <c r="C653" t="s">
        <v>2909</v>
      </c>
      <c r="D653" t="s">
        <v>2963</v>
      </c>
      <c r="E653">
        <v>44</v>
      </c>
      <c r="F653" s="13">
        <f t="shared" si="42"/>
        <v>5.3666201226388278E-3</v>
      </c>
      <c r="G653" s="13">
        <f t="shared" si="43"/>
        <v>1.3678893190063707E-2</v>
      </c>
      <c r="H653" s="31">
        <v>20</v>
      </c>
      <c r="I653" s="33">
        <f t="shared" si="44"/>
        <v>493</v>
      </c>
      <c r="J653" s="32">
        <v>1040</v>
      </c>
      <c r="K653" s="33">
        <f t="shared" si="45"/>
        <v>25636</v>
      </c>
      <c r="L653">
        <v>19</v>
      </c>
      <c r="M653" t="s">
        <v>175</v>
      </c>
      <c r="N653" t="s">
        <v>38</v>
      </c>
    </row>
    <row r="654" spans="1:14">
      <c r="A654">
        <v>653</v>
      </c>
      <c r="B654" t="s">
        <v>2255</v>
      </c>
      <c r="C654" t="s">
        <v>2909</v>
      </c>
      <c r="D654" t="s">
        <v>2964</v>
      </c>
      <c r="E654">
        <v>45</v>
      </c>
      <c r="F654" s="13">
        <f t="shared" si="42"/>
        <v>5.3666201226388278E-3</v>
      </c>
      <c r="G654" s="13">
        <f t="shared" si="43"/>
        <v>1.3678893190063707E-2</v>
      </c>
      <c r="H654" s="31">
        <v>20</v>
      </c>
      <c r="I654" s="33">
        <f t="shared" si="44"/>
        <v>493</v>
      </c>
      <c r="J654" s="32">
        <v>1040</v>
      </c>
      <c r="K654" s="33">
        <f t="shared" si="45"/>
        <v>25636</v>
      </c>
      <c r="L654">
        <v>20</v>
      </c>
      <c r="M654" t="s">
        <v>35</v>
      </c>
      <c r="N654" t="s">
        <v>38</v>
      </c>
    </row>
    <row r="655" spans="1:14">
      <c r="A655">
        <v>654</v>
      </c>
      <c r="B655" t="s">
        <v>2255</v>
      </c>
      <c r="C655" t="s">
        <v>2909</v>
      </c>
      <c r="D655" t="s">
        <v>2965</v>
      </c>
      <c r="E655">
        <v>46</v>
      </c>
      <c r="F655" s="13">
        <f t="shared" si="42"/>
        <v>5.3666201226388278E-3</v>
      </c>
      <c r="G655" s="13">
        <f t="shared" si="43"/>
        <v>1.3678893190063707E-2</v>
      </c>
      <c r="H655" s="31">
        <v>20</v>
      </c>
      <c r="I655" s="33">
        <f t="shared" si="44"/>
        <v>493</v>
      </c>
      <c r="J655" s="32">
        <v>1040</v>
      </c>
      <c r="K655" s="33">
        <f t="shared" si="45"/>
        <v>25636</v>
      </c>
      <c r="L655">
        <v>19</v>
      </c>
      <c r="M655" t="s">
        <v>9</v>
      </c>
      <c r="N655" t="s">
        <v>38</v>
      </c>
    </row>
    <row r="656" spans="1:14">
      <c r="A656">
        <v>655</v>
      </c>
      <c r="B656" t="s">
        <v>2255</v>
      </c>
      <c r="C656" t="s">
        <v>2909</v>
      </c>
      <c r="D656" t="s">
        <v>2966</v>
      </c>
      <c r="E656">
        <v>47</v>
      </c>
      <c r="F656" s="13">
        <f t="shared" si="42"/>
        <v>5.3666201226388278E-3</v>
      </c>
      <c r="G656" s="13">
        <f t="shared" si="43"/>
        <v>1.3678893190063707E-2</v>
      </c>
      <c r="H656" s="31">
        <v>20</v>
      </c>
      <c r="I656" s="33">
        <f t="shared" si="44"/>
        <v>493</v>
      </c>
      <c r="J656" s="32">
        <v>1040</v>
      </c>
      <c r="K656" s="33">
        <f t="shared" si="45"/>
        <v>25636</v>
      </c>
      <c r="L656">
        <v>19</v>
      </c>
      <c r="M656" t="s">
        <v>175</v>
      </c>
      <c r="N656" t="s">
        <v>38</v>
      </c>
    </row>
    <row r="657" spans="1:14">
      <c r="A657">
        <v>656</v>
      </c>
      <c r="B657" t="s">
        <v>2255</v>
      </c>
      <c r="C657" t="s">
        <v>2909</v>
      </c>
      <c r="D657" t="s">
        <v>2967</v>
      </c>
      <c r="E657">
        <v>48</v>
      </c>
      <c r="F657" s="13">
        <f t="shared" si="42"/>
        <v>5.3666201226388278E-3</v>
      </c>
      <c r="G657" s="13">
        <f t="shared" si="43"/>
        <v>1.3678893190063707E-2</v>
      </c>
      <c r="H657" s="31">
        <v>20</v>
      </c>
      <c r="I657" s="33">
        <f t="shared" si="44"/>
        <v>493</v>
      </c>
      <c r="J657" s="32">
        <v>1040</v>
      </c>
      <c r="K657" s="33">
        <f t="shared" si="45"/>
        <v>25636</v>
      </c>
      <c r="L657">
        <v>17</v>
      </c>
      <c r="M657" t="s">
        <v>51</v>
      </c>
      <c r="N657" t="s">
        <v>38</v>
      </c>
    </row>
    <row r="658" spans="1:14">
      <c r="A658">
        <v>657</v>
      </c>
      <c r="B658" t="s">
        <v>2255</v>
      </c>
      <c r="C658" t="s">
        <v>2909</v>
      </c>
      <c r="D658" t="s">
        <v>2968</v>
      </c>
      <c r="E658">
        <v>49</v>
      </c>
      <c r="F658" s="13">
        <f t="shared" si="42"/>
        <v>5.3666201226388278E-3</v>
      </c>
      <c r="G658" s="13">
        <f t="shared" si="43"/>
        <v>1.3678893190063707E-2</v>
      </c>
      <c r="H658" s="31">
        <v>20</v>
      </c>
      <c r="I658" s="33">
        <f t="shared" si="44"/>
        <v>493</v>
      </c>
      <c r="J658" s="32">
        <v>1040</v>
      </c>
      <c r="K658" s="33">
        <f t="shared" si="45"/>
        <v>25636</v>
      </c>
      <c r="L658">
        <v>17</v>
      </c>
      <c r="M658" t="s">
        <v>196</v>
      </c>
      <c r="N658" t="s">
        <v>38</v>
      </c>
    </row>
    <row r="659" spans="1:14">
      <c r="A659">
        <v>658</v>
      </c>
      <c r="B659" t="s">
        <v>2255</v>
      </c>
      <c r="C659" t="s">
        <v>2909</v>
      </c>
      <c r="D659" t="s">
        <v>2969</v>
      </c>
      <c r="E659">
        <v>50</v>
      </c>
      <c r="F659" s="13">
        <f t="shared" si="42"/>
        <v>5.3666201226388278E-3</v>
      </c>
      <c r="G659" s="13">
        <f t="shared" si="43"/>
        <v>1.3678893190063707E-2</v>
      </c>
      <c r="H659" s="31">
        <v>20</v>
      </c>
      <c r="I659" s="33">
        <f t="shared" si="44"/>
        <v>493</v>
      </c>
      <c r="J659" s="32">
        <v>1040</v>
      </c>
      <c r="K659" s="33">
        <f t="shared" si="45"/>
        <v>25636</v>
      </c>
      <c r="L659">
        <v>19</v>
      </c>
      <c r="M659" t="s">
        <v>179</v>
      </c>
      <c r="N659" t="s">
        <v>38</v>
      </c>
    </row>
    <row r="660" spans="1:14">
      <c r="A660">
        <v>659</v>
      </c>
      <c r="B660" t="s">
        <v>2255</v>
      </c>
      <c r="C660" t="s">
        <v>2909</v>
      </c>
      <c r="D660" t="s">
        <v>2970</v>
      </c>
      <c r="E660">
        <v>51</v>
      </c>
      <c r="F660" s="13">
        <f t="shared" si="42"/>
        <v>5.3666201226388278E-3</v>
      </c>
      <c r="G660" s="13">
        <f t="shared" si="43"/>
        <v>1.3678893190063707E-2</v>
      </c>
      <c r="H660" s="31">
        <v>20</v>
      </c>
      <c r="I660" s="33">
        <f t="shared" si="44"/>
        <v>493</v>
      </c>
      <c r="J660" s="32">
        <v>1040</v>
      </c>
      <c r="K660" s="33">
        <f t="shared" si="45"/>
        <v>25636</v>
      </c>
      <c r="L660">
        <v>19</v>
      </c>
      <c r="M660" t="s">
        <v>35</v>
      </c>
      <c r="N660" t="s">
        <v>38</v>
      </c>
    </row>
    <row r="661" spans="1:14">
      <c r="A661">
        <v>660</v>
      </c>
      <c r="B661" t="s">
        <v>2255</v>
      </c>
      <c r="C661" t="s">
        <v>2909</v>
      </c>
      <c r="D661" t="s">
        <v>2971</v>
      </c>
      <c r="E661">
        <v>52</v>
      </c>
      <c r="F661" s="13">
        <f t="shared" si="42"/>
        <v>5.3666201226388278E-3</v>
      </c>
      <c r="G661" s="13">
        <f t="shared" si="43"/>
        <v>1.3678893190063707E-2</v>
      </c>
      <c r="H661" s="31">
        <v>20</v>
      </c>
      <c r="I661" s="33">
        <f t="shared" si="44"/>
        <v>493</v>
      </c>
      <c r="J661" s="32">
        <v>1040</v>
      </c>
      <c r="K661" s="33">
        <f t="shared" si="45"/>
        <v>25636</v>
      </c>
      <c r="L661">
        <v>19</v>
      </c>
      <c r="M661" t="s">
        <v>94</v>
      </c>
      <c r="N661" t="s">
        <v>38</v>
      </c>
    </row>
    <row r="662" spans="1:14">
      <c r="A662">
        <v>661</v>
      </c>
      <c r="B662" t="s">
        <v>2255</v>
      </c>
      <c r="C662" t="s">
        <v>2909</v>
      </c>
      <c r="D662" t="s">
        <v>2972</v>
      </c>
      <c r="E662">
        <v>53</v>
      </c>
      <c r="F662" s="13">
        <f t="shared" si="42"/>
        <v>5.3666201226388278E-3</v>
      </c>
      <c r="G662" s="13">
        <f t="shared" si="43"/>
        <v>1.3678893190063707E-2</v>
      </c>
      <c r="H662" s="31">
        <v>20</v>
      </c>
      <c r="I662" s="33">
        <f t="shared" si="44"/>
        <v>493</v>
      </c>
      <c r="J662" s="32">
        <v>1040</v>
      </c>
      <c r="K662" s="33">
        <f t="shared" si="45"/>
        <v>25636</v>
      </c>
      <c r="L662">
        <v>18</v>
      </c>
      <c r="M662" t="s">
        <v>51</v>
      </c>
      <c r="N662" t="s">
        <v>38</v>
      </c>
    </row>
    <row r="663" spans="1:14">
      <c r="A663">
        <v>662</v>
      </c>
      <c r="B663" t="s">
        <v>2255</v>
      </c>
      <c r="C663" t="s">
        <v>2909</v>
      </c>
      <c r="D663" t="s">
        <v>2973</v>
      </c>
      <c r="E663">
        <v>54</v>
      </c>
      <c r="F663" s="13">
        <f t="shared" si="42"/>
        <v>5.3666201226388278E-3</v>
      </c>
      <c r="G663" s="13">
        <f t="shared" si="43"/>
        <v>1.3678893190063707E-2</v>
      </c>
      <c r="H663" s="31">
        <v>20</v>
      </c>
      <c r="I663" s="33">
        <f t="shared" si="44"/>
        <v>493</v>
      </c>
      <c r="J663" s="32">
        <v>1040</v>
      </c>
      <c r="K663" s="33">
        <f t="shared" si="45"/>
        <v>25636</v>
      </c>
      <c r="L663">
        <v>17</v>
      </c>
      <c r="M663" t="s">
        <v>175</v>
      </c>
      <c r="N663" t="s">
        <v>38</v>
      </c>
    </row>
    <row r="664" spans="1:14">
      <c r="A664">
        <v>663</v>
      </c>
      <c r="B664" t="s">
        <v>2255</v>
      </c>
      <c r="C664" t="s">
        <v>2909</v>
      </c>
      <c r="D664" t="s">
        <v>2974</v>
      </c>
      <c r="E664">
        <v>55</v>
      </c>
      <c r="F664" s="13">
        <f t="shared" si="42"/>
        <v>5.3666201226388278E-3</v>
      </c>
      <c r="G664" s="13">
        <f t="shared" si="43"/>
        <v>1.3678893190063707E-2</v>
      </c>
      <c r="H664" s="31">
        <v>20</v>
      </c>
      <c r="I664" s="33">
        <f t="shared" si="44"/>
        <v>493</v>
      </c>
      <c r="J664" s="32">
        <v>1040</v>
      </c>
      <c r="K664" s="33">
        <f t="shared" si="45"/>
        <v>25636</v>
      </c>
      <c r="L664">
        <v>19</v>
      </c>
      <c r="M664" t="s">
        <v>196</v>
      </c>
      <c r="N664" t="s">
        <v>38</v>
      </c>
    </row>
    <row r="665" spans="1:14">
      <c r="A665">
        <v>664</v>
      </c>
      <c r="B665" t="s">
        <v>2255</v>
      </c>
      <c r="C665" t="s">
        <v>2909</v>
      </c>
      <c r="D665" t="s">
        <v>2975</v>
      </c>
      <c r="E665">
        <v>56</v>
      </c>
      <c r="F665" s="13">
        <f t="shared" si="42"/>
        <v>5.3666201226388278E-3</v>
      </c>
      <c r="G665" s="13">
        <f t="shared" si="43"/>
        <v>1.3678893190063707E-2</v>
      </c>
      <c r="H665" s="31">
        <v>20</v>
      </c>
      <c r="I665" s="33">
        <f t="shared" si="44"/>
        <v>493</v>
      </c>
      <c r="J665" s="32">
        <v>1040</v>
      </c>
      <c r="K665" s="33">
        <f t="shared" si="45"/>
        <v>25636</v>
      </c>
      <c r="L665">
        <v>19</v>
      </c>
      <c r="M665" t="s">
        <v>14</v>
      </c>
      <c r="N665" t="s">
        <v>38</v>
      </c>
    </row>
    <row r="666" spans="1:14">
      <c r="A666">
        <v>665</v>
      </c>
      <c r="B666" t="s">
        <v>2255</v>
      </c>
      <c r="C666" t="s">
        <v>2909</v>
      </c>
      <c r="D666" t="s">
        <v>2976</v>
      </c>
      <c r="E666">
        <v>57</v>
      </c>
      <c r="F666" s="13">
        <f t="shared" si="42"/>
        <v>5.3666201226388278E-3</v>
      </c>
      <c r="G666" s="13">
        <f t="shared" si="43"/>
        <v>1.3678893190063707E-2</v>
      </c>
      <c r="H666" s="31">
        <v>20</v>
      </c>
      <c r="I666" s="33">
        <f t="shared" si="44"/>
        <v>493</v>
      </c>
      <c r="J666" s="32">
        <v>1040</v>
      </c>
      <c r="K666" s="33">
        <f t="shared" si="45"/>
        <v>25636</v>
      </c>
      <c r="L666">
        <v>20</v>
      </c>
      <c r="M666" t="s">
        <v>14</v>
      </c>
      <c r="N666" t="s">
        <v>38</v>
      </c>
    </row>
    <row r="667" spans="1:14">
      <c r="A667">
        <v>666</v>
      </c>
      <c r="B667" t="s">
        <v>2255</v>
      </c>
      <c r="C667" t="s">
        <v>2909</v>
      </c>
      <c r="D667" t="s">
        <v>2977</v>
      </c>
      <c r="E667">
        <v>58</v>
      </c>
      <c r="F667" s="13">
        <f t="shared" si="42"/>
        <v>5.3666201226388278E-3</v>
      </c>
      <c r="G667" s="13">
        <f t="shared" si="43"/>
        <v>1.3678893190063707E-2</v>
      </c>
      <c r="H667" s="31">
        <v>20</v>
      </c>
      <c r="I667" s="33">
        <f t="shared" si="44"/>
        <v>493</v>
      </c>
      <c r="J667" s="32">
        <v>1040</v>
      </c>
      <c r="K667" s="33">
        <f t="shared" si="45"/>
        <v>25636</v>
      </c>
      <c r="L667">
        <v>20</v>
      </c>
      <c r="M667" t="s">
        <v>131</v>
      </c>
      <c r="N667" t="s">
        <v>38</v>
      </c>
    </row>
    <row r="668" spans="1:14">
      <c r="A668">
        <v>667</v>
      </c>
      <c r="B668" t="s">
        <v>2255</v>
      </c>
      <c r="C668" t="s">
        <v>2909</v>
      </c>
      <c r="D668" t="s">
        <v>2978</v>
      </c>
      <c r="E668">
        <v>59</v>
      </c>
      <c r="F668" s="13">
        <f t="shared" si="42"/>
        <v>5.3666201226388278E-3</v>
      </c>
      <c r="G668" s="13">
        <f t="shared" si="43"/>
        <v>1.3678893190063707E-2</v>
      </c>
      <c r="H668" s="31">
        <v>20</v>
      </c>
      <c r="I668" s="33">
        <f t="shared" si="44"/>
        <v>493</v>
      </c>
      <c r="J668" s="32">
        <v>1040</v>
      </c>
      <c r="K668" s="33">
        <f t="shared" si="45"/>
        <v>25636</v>
      </c>
      <c r="L668">
        <v>19</v>
      </c>
      <c r="M668" t="s">
        <v>35</v>
      </c>
      <c r="N668" t="s">
        <v>38</v>
      </c>
    </row>
    <row r="669" spans="1:14">
      <c r="A669">
        <v>668</v>
      </c>
      <c r="B669" t="s">
        <v>2255</v>
      </c>
      <c r="C669" t="s">
        <v>2909</v>
      </c>
      <c r="D669" t="s">
        <v>2979</v>
      </c>
      <c r="E669">
        <v>60</v>
      </c>
      <c r="F669" s="13">
        <f t="shared" si="42"/>
        <v>5.3666201226388278E-3</v>
      </c>
      <c r="G669" s="13">
        <f t="shared" si="43"/>
        <v>1.3678893190063707E-2</v>
      </c>
      <c r="H669" s="31">
        <v>20</v>
      </c>
      <c r="I669" s="33">
        <f t="shared" si="44"/>
        <v>493</v>
      </c>
      <c r="J669" s="32">
        <v>1040</v>
      </c>
      <c r="K669" s="33">
        <f t="shared" si="45"/>
        <v>25636</v>
      </c>
      <c r="L669">
        <v>20</v>
      </c>
      <c r="M669" t="s">
        <v>9</v>
      </c>
      <c r="N669" t="s">
        <v>38</v>
      </c>
    </row>
    <row r="670" spans="1:14">
      <c r="A670">
        <v>669</v>
      </c>
      <c r="B670" t="s">
        <v>2255</v>
      </c>
      <c r="C670" t="s">
        <v>2909</v>
      </c>
      <c r="D670" t="s">
        <v>2980</v>
      </c>
      <c r="E670">
        <v>61</v>
      </c>
      <c r="F670" s="13">
        <f t="shared" si="42"/>
        <v>5.3666201226388278E-3</v>
      </c>
      <c r="G670" s="13">
        <f t="shared" si="43"/>
        <v>1.3678893190063707E-2</v>
      </c>
      <c r="H670" s="31">
        <v>20</v>
      </c>
      <c r="I670" s="33">
        <f t="shared" si="44"/>
        <v>493</v>
      </c>
      <c r="J670" s="32">
        <v>1040</v>
      </c>
      <c r="K670" s="33">
        <f t="shared" si="45"/>
        <v>25636</v>
      </c>
      <c r="L670">
        <v>20</v>
      </c>
      <c r="M670" t="s">
        <v>19</v>
      </c>
      <c r="N670" t="s">
        <v>38</v>
      </c>
    </row>
    <row r="671" spans="1:14">
      <c r="A671">
        <v>670</v>
      </c>
      <c r="B671" t="s">
        <v>2255</v>
      </c>
      <c r="C671" t="s">
        <v>2909</v>
      </c>
      <c r="D671" t="s">
        <v>2981</v>
      </c>
      <c r="E671">
        <v>62</v>
      </c>
      <c r="F671" s="13">
        <f t="shared" si="42"/>
        <v>5.3666201226388278E-3</v>
      </c>
      <c r="G671" s="13">
        <f t="shared" si="43"/>
        <v>1.3678893190063707E-2</v>
      </c>
      <c r="H671" s="31">
        <v>20</v>
      </c>
      <c r="I671" s="33">
        <f t="shared" si="44"/>
        <v>493</v>
      </c>
      <c r="J671" s="32">
        <v>1040</v>
      </c>
      <c r="K671" s="33">
        <f t="shared" si="45"/>
        <v>25636</v>
      </c>
      <c r="L671">
        <v>17</v>
      </c>
      <c r="M671" t="s">
        <v>175</v>
      </c>
      <c r="N671" t="s">
        <v>38</v>
      </c>
    </row>
    <row r="672" spans="1:14">
      <c r="A672">
        <v>671</v>
      </c>
      <c r="B672" t="s">
        <v>2255</v>
      </c>
      <c r="C672" t="s">
        <v>2909</v>
      </c>
      <c r="D672" t="s">
        <v>2982</v>
      </c>
      <c r="E672">
        <v>63</v>
      </c>
      <c r="F672" s="13">
        <f t="shared" si="42"/>
        <v>5.3666201226388278E-3</v>
      </c>
      <c r="G672" s="13">
        <f t="shared" si="43"/>
        <v>1.3678893190063707E-2</v>
      </c>
      <c r="H672" s="31">
        <v>20</v>
      </c>
      <c r="I672" s="33">
        <f t="shared" si="44"/>
        <v>493</v>
      </c>
      <c r="J672" s="32">
        <v>1040</v>
      </c>
      <c r="K672" s="33">
        <f t="shared" si="45"/>
        <v>25636</v>
      </c>
      <c r="L672">
        <v>19</v>
      </c>
      <c r="M672" t="s">
        <v>131</v>
      </c>
      <c r="N672" t="s">
        <v>38</v>
      </c>
    </row>
    <row r="673" spans="1:14">
      <c r="A673">
        <v>672</v>
      </c>
      <c r="B673" t="s">
        <v>2255</v>
      </c>
      <c r="C673" t="s">
        <v>2909</v>
      </c>
      <c r="D673" t="s">
        <v>2983</v>
      </c>
      <c r="E673">
        <v>64</v>
      </c>
      <c r="F673" s="13">
        <f t="shared" si="42"/>
        <v>5.3666201226388278E-3</v>
      </c>
      <c r="G673" s="13">
        <f t="shared" si="43"/>
        <v>1.3678893190063707E-2</v>
      </c>
      <c r="H673" s="31">
        <v>20</v>
      </c>
      <c r="I673" s="33">
        <f t="shared" si="44"/>
        <v>493</v>
      </c>
      <c r="J673" s="32">
        <v>1040</v>
      </c>
      <c r="K673" s="33">
        <f t="shared" si="45"/>
        <v>25636</v>
      </c>
      <c r="L673">
        <v>18</v>
      </c>
      <c r="M673" t="s">
        <v>51</v>
      </c>
      <c r="N673" t="s">
        <v>38</v>
      </c>
    </row>
    <row r="674" spans="1:14">
      <c r="A674">
        <v>673</v>
      </c>
      <c r="B674" t="s">
        <v>2255</v>
      </c>
      <c r="C674" t="s">
        <v>2909</v>
      </c>
      <c r="D674" t="s">
        <v>2984</v>
      </c>
      <c r="E674">
        <v>65</v>
      </c>
      <c r="F674" s="13">
        <f t="shared" si="42"/>
        <v>5.3666201226388278E-3</v>
      </c>
      <c r="G674" s="13">
        <f t="shared" si="43"/>
        <v>1.3678893190063707E-2</v>
      </c>
      <c r="H674" s="31">
        <v>20</v>
      </c>
      <c r="I674" s="33">
        <f t="shared" si="44"/>
        <v>493</v>
      </c>
      <c r="J674" s="32">
        <v>1040</v>
      </c>
      <c r="K674" s="33">
        <f t="shared" si="45"/>
        <v>25636</v>
      </c>
      <c r="L674">
        <v>20</v>
      </c>
      <c r="M674" t="s">
        <v>51</v>
      </c>
      <c r="N674" t="s">
        <v>149</v>
      </c>
    </row>
    <row r="675" spans="1:14">
      <c r="A675">
        <v>674</v>
      </c>
      <c r="B675" t="s">
        <v>2255</v>
      </c>
      <c r="C675" t="s">
        <v>2909</v>
      </c>
      <c r="D675" t="s">
        <v>2985</v>
      </c>
      <c r="E675">
        <v>66</v>
      </c>
      <c r="F675" s="13">
        <f t="shared" si="42"/>
        <v>5.3666201226388278E-3</v>
      </c>
      <c r="G675" s="13">
        <f t="shared" si="43"/>
        <v>1.3678893190063707E-2</v>
      </c>
      <c r="H675" s="31">
        <v>20</v>
      </c>
      <c r="I675" s="33">
        <f t="shared" si="44"/>
        <v>493</v>
      </c>
      <c r="J675" s="32">
        <v>1040</v>
      </c>
      <c r="K675" s="33">
        <f t="shared" si="45"/>
        <v>25636</v>
      </c>
      <c r="L675">
        <v>19</v>
      </c>
      <c r="M675" t="s">
        <v>144</v>
      </c>
      <c r="N675" t="s">
        <v>38</v>
      </c>
    </row>
    <row r="676" spans="1:14">
      <c r="A676">
        <v>675</v>
      </c>
      <c r="B676" t="s">
        <v>2255</v>
      </c>
      <c r="C676" t="s">
        <v>2909</v>
      </c>
      <c r="D676" t="s">
        <v>2986</v>
      </c>
      <c r="E676">
        <v>67</v>
      </c>
      <c r="F676" s="13">
        <f t="shared" si="42"/>
        <v>5.3666201226388278E-3</v>
      </c>
      <c r="G676" s="13">
        <f t="shared" si="43"/>
        <v>1.3678893190063707E-2</v>
      </c>
      <c r="H676" s="31">
        <v>20</v>
      </c>
      <c r="I676" s="33">
        <f t="shared" si="44"/>
        <v>493</v>
      </c>
      <c r="J676" s="32">
        <v>1040</v>
      </c>
      <c r="K676" s="33">
        <f t="shared" si="45"/>
        <v>25636</v>
      </c>
      <c r="L676">
        <v>19</v>
      </c>
      <c r="M676" t="s">
        <v>60</v>
      </c>
      <c r="N676" t="s">
        <v>38</v>
      </c>
    </row>
    <row r="677" spans="1:14">
      <c r="A677">
        <v>676</v>
      </c>
      <c r="B677" t="s">
        <v>2255</v>
      </c>
      <c r="C677" t="s">
        <v>2909</v>
      </c>
      <c r="D677" t="s">
        <v>2987</v>
      </c>
      <c r="E677">
        <v>68</v>
      </c>
      <c r="F677" s="13">
        <f t="shared" si="42"/>
        <v>5.3666201226388278E-3</v>
      </c>
      <c r="G677" s="13">
        <f t="shared" si="43"/>
        <v>1.3678893190063707E-2</v>
      </c>
      <c r="H677" s="31">
        <v>20</v>
      </c>
      <c r="I677" s="33">
        <f t="shared" si="44"/>
        <v>493</v>
      </c>
      <c r="J677" s="32">
        <v>1040</v>
      </c>
      <c r="K677" s="33">
        <f t="shared" si="45"/>
        <v>25636</v>
      </c>
      <c r="L677">
        <v>17</v>
      </c>
      <c r="M677" t="s">
        <v>123</v>
      </c>
      <c r="N677" t="s">
        <v>38</v>
      </c>
    </row>
    <row r="678" spans="1:14">
      <c r="A678">
        <v>677</v>
      </c>
      <c r="B678" t="s">
        <v>2255</v>
      </c>
      <c r="C678" t="s">
        <v>2909</v>
      </c>
      <c r="D678" t="s">
        <v>2988</v>
      </c>
      <c r="E678">
        <v>69</v>
      </c>
      <c r="F678" s="13">
        <f t="shared" si="42"/>
        <v>5.3666201226388278E-3</v>
      </c>
      <c r="G678" s="13">
        <f t="shared" si="43"/>
        <v>1.3678893190063707E-2</v>
      </c>
      <c r="H678" s="31">
        <v>20</v>
      </c>
      <c r="I678" s="33">
        <f t="shared" si="44"/>
        <v>493</v>
      </c>
      <c r="J678" s="32">
        <v>1040</v>
      </c>
      <c r="K678" s="33">
        <f t="shared" si="45"/>
        <v>25636</v>
      </c>
      <c r="L678">
        <v>19</v>
      </c>
      <c r="M678" t="s">
        <v>51</v>
      </c>
      <c r="N678" t="s">
        <v>38</v>
      </c>
    </row>
    <row r="679" spans="1:14">
      <c r="A679">
        <v>678</v>
      </c>
      <c r="B679" t="s">
        <v>2255</v>
      </c>
      <c r="C679" t="s">
        <v>2909</v>
      </c>
      <c r="D679" t="s">
        <v>2989</v>
      </c>
      <c r="E679">
        <v>70</v>
      </c>
      <c r="F679" s="13">
        <f t="shared" si="42"/>
        <v>5.3666201226388278E-3</v>
      </c>
      <c r="G679" s="13">
        <f t="shared" si="43"/>
        <v>1.3678893190063707E-2</v>
      </c>
      <c r="H679" s="31">
        <v>20</v>
      </c>
      <c r="I679" s="33">
        <f t="shared" si="44"/>
        <v>493</v>
      </c>
      <c r="J679" s="32">
        <v>1040</v>
      </c>
      <c r="K679" s="33">
        <f t="shared" si="45"/>
        <v>25636</v>
      </c>
      <c r="L679">
        <v>17</v>
      </c>
      <c r="M679" t="s">
        <v>99</v>
      </c>
      <c r="N679" t="s">
        <v>38</v>
      </c>
    </row>
    <row r="680" spans="1:14">
      <c r="A680">
        <v>679</v>
      </c>
      <c r="B680" t="s">
        <v>2255</v>
      </c>
      <c r="C680" t="s">
        <v>2909</v>
      </c>
      <c r="D680" t="s">
        <v>2990</v>
      </c>
      <c r="E680">
        <v>71</v>
      </c>
      <c r="F680" s="13">
        <f t="shared" si="42"/>
        <v>5.3666201226388278E-3</v>
      </c>
      <c r="G680" s="13">
        <f t="shared" si="43"/>
        <v>1.3678893190063707E-2</v>
      </c>
      <c r="H680" s="31">
        <v>20</v>
      </c>
      <c r="I680" s="33">
        <f t="shared" si="44"/>
        <v>493</v>
      </c>
      <c r="J680" s="32">
        <v>1040</v>
      </c>
      <c r="K680" s="33">
        <f t="shared" si="45"/>
        <v>25636</v>
      </c>
      <c r="L680">
        <v>20</v>
      </c>
      <c r="M680" t="s">
        <v>165</v>
      </c>
      <c r="N680" t="s">
        <v>38</v>
      </c>
    </row>
    <row r="681" spans="1:14">
      <c r="A681">
        <v>680</v>
      </c>
      <c r="B681" t="s">
        <v>2255</v>
      </c>
      <c r="C681" t="s">
        <v>2909</v>
      </c>
      <c r="D681" t="s">
        <v>2991</v>
      </c>
      <c r="E681">
        <v>72</v>
      </c>
      <c r="F681" s="13">
        <f t="shared" si="42"/>
        <v>5.3666201226388278E-3</v>
      </c>
      <c r="G681" s="13">
        <f t="shared" si="43"/>
        <v>1.3678893190063707E-2</v>
      </c>
      <c r="H681" s="31">
        <v>20</v>
      </c>
      <c r="I681" s="33">
        <f t="shared" si="44"/>
        <v>493</v>
      </c>
      <c r="J681" s="32">
        <v>1040</v>
      </c>
      <c r="K681" s="33">
        <f t="shared" si="45"/>
        <v>25636</v>
      </c>
      <c r="L681">
        <v>18</v>
      </c>
      <c r="M681" t="s">
        <v>51</v>
      </c>
      <c r="N681" t="s">
        <v>38</v>
      </c>
    </row>
    <row r="682" spans="1:14">
      <c r="A682">
        <v>681</v>
      </c>
      <c r="B682" t="s">
        <v>2255</v>
      </c>
      <c r="C682" t="s">
        <v>2909</v>
      </c>
      <c r="D682" t="s">
        <v>2992</v>
      </c>
      <c r="E682">
        <v>73</v>
      </c>
      <c r="F682" s="13">
        <f t="shared" si="42"/>
        <v>5.3666201226388278E-3</v>
      </c>
      <c r="G682" s="13">
        <f t="shared" si="43"/>
        <v>1.3678893190063707E-2</v>
      </c>
      <c r="H682" s="31">
        <v>20</v>
      </c>
      <c r="I682" s="33">
        <f t="shared" si="44"/>
        <v>493</v>
      </c>
      <c r="J682" s="32">
        <v>1040</v>
      </c>
      <c r="K682" s="33">
        <f t="shared" si="45"/>
        <v>25636</v>
      </c>
      <c r="L682">
        <v>19</v>
      </c>
      <c r="M682" t="s">
        <v>2612</v>
      </c>
      <c r="N682" t="s">
        <v>38</v>
      </c>
    </row>
    <row r="683" spans="1:14">
      <c r="A683">
        <v>682</v>
      </c>
      <c r="B683" t="s">
        <v>2255</v>
      </c>
      <c r="C683" t="s">
        <v>2909</v>
      </c>
      <c r="D683" t="s">
        <v>2993</v>
      </c>
      <c r="E683">
        <v>74</v>
      </c>
      <c r="F683" s="13">
        <f t="shared" si="42"/>
        <v>5.3666201226388278E-3</v>
      </c>
      <c r="G683" s="13">
        <f t="shared" si="43"/>
        <v>1.3678893190063707E-2</v>
      </c>
      <c r="H683" s="31">
        <v>20</v>
      </c>
      <c r="I683" s="33">
        <f t="shared" si="44"/>
        <v>493</v>
      </c>
      <c r="J683" s="32">
        <v>1040</v>
      </c>
      <c r="K683" s="33">
        <f t="shared" si="45"/>
        <v>25636</v>
      </c>
      <c r="L683">
        <v>18</v>
      </c>
      <c r="M683" t="s">
        <v>131</v>
      </c>
      <c r="N683" t="s">
        <v>38</v>
      </c>
    </row>
    <row r="684" spans="1:14">
      <c r="A684">
        <v>683</v>
      </c>
      <c r="B684" t="s">
        <v>2255</v>
      </c>
      <c r="C684" t="s">
        <v>2909</v>
      </c>
      <c r="D684" t="s">
        <v>2994</v>
      </c>
      <c r="E684">
        <v>75</v>
      </c>
      <c r="F684" s="13">
        <f t="shared" si="42"/>
        <v>5.3666201226388278E-3</v>
      </c>
      <c r="G684" s="13">
        <f t="shared" si="43"/>
        <v>1.3678893190063707E-2</v>
      </c>
      <c r="H684" s="31">
        <v>20</v>
      </c>
      <c r="I684" s="33">
        <f t="shared" si="44"/>
        <v>493</v>
      </c>
      <c r="J684" s="32">
        <v>1040</v>
      </c>
      <c r="K684" s="33">
        <f t="shared" si="45"/>
        <v>25636</v>
      </c>
      <c r="L684">
        <v>18</v>
      </c>
      <c r="M684" t="s">
        <v>131</v>
      </c>
      <c r="N684" t="s">
        <v>38</v>
      </c>
    </row>
    <row r="685" spans="1:14">
      <c r="A685">
        <v>684</v>
      </c>
      <c r="B685" t="s">
        <v>2255</v>
      </c>
      <c r="C685" t="s">
        <v>2909</v>
      </c>
      <c r="D685" t="s">
        <v>2995</v>
      </c>
      <c r="E685">
        <v>76</v>
      </c>
      <c r="F685" s="13">
        <f t="shared" si="42"/>
        <v>5.3666201226388278E-3</v>
      </c>
      <c r="G685" s="13">
        <f t="shared" si="43"/>
        <v>1.3678893190063707E-2</v>
      </c>
      <c r="H685" s="31">
        <v>20</v>
      </c>
      <c r="I685" s="33">
        <f t="shared" si="44"/>
        <v>493</v>
      </c>
      <c r="J685" s="32">
        <v>1040</v>
      </c>
      <c r="K685" s="33">
        <f t="shared" si="45"/>
        <v>25636</v>
      </c>
      <c r="L685">
        <v>19</v>
      </c>
      <c r="M685" t="s">
        <v>9</v>
      </c>
      <c r="N685" t="s">
        <v>38</v>
      </c>
    </row>
    <row r="686" spans="1:14">
      <c r="A686">
        <v>685</v>
      </c>
      <c r="B686" t="s">
        <v>2255</v>
      </c>
      <c r="C686" t="s">
        <v>2909</v>
      </c>
      <c r="D686" t="s">
        <v>2996</v>
      </c>
      <c r="E686">
        <v>77</v>
      </c>
      <c r="F686" s="13">
        <f t="shared" si="42"/>
        <v>5.3666201226388278E-3</v>
      </c>
      <c r="G686" s="13">
        <f t="shared" si="43"/>
        <v>1.3678893190063707E-2</v>
      </c>
      <c r="H686" s="31">
        <v>20</v>
      </c>
      <c r="I686" s="33">
        <f t="shared" si="44"/>
        <v>493</v>
      </c>
      <c r="J686" s="32">
        <v>1040</v>
      </c>
      <c r="K686" s="33">
        <f t="shared" si="45"/>
        <v>25636</v>
      </c>
      <c r="L686">
        <v>17</v>
      </c>
      <c r="M686" t="s">
        <v>51</v>
      </c>
      <c r="N686" t="s">
        <v>38</v>
      </c>
    </row>
    <row r="687" spans="1:14">
      <c r="A687">
        <v>686</v>
      </c>
      <c r="B687" t="s">
        <v>2255</v>
      </c>
      <c r="C687" t="s">
        <v>2909</v>
      </c>
      <c r="D687" t="s">
        <v>2997</v>
      </c>
      <c r="E687">
        <v>78</v>
      </c>
      <c r="F687" s="13">
        <f t="shared" si="42"/>
        <v>5.3666201226388278E-3</v>
      </c>
      <c r="G687" s="13">
        <f t="shared" si="43"/>
        <v>1.3678893190063707E-2</v>
      </c>
      <c r="H687" s="31">
        <v>20</v>
      </c>
      <c r="I687" s="33">
        <f t="shared" si="44"/>
        <v>493</v>
      </c>
      <c r="J687" s="32">
        <v>1040</v>
      </c>
      <c r="K687" s="33">
        <f t="shared" si="45"/>
        <v>25636</v>
      </c>
      <c r="L687">
        <v>19</v>
      </c>
      <c r="M687" t="s">
        <v>21</v>
      </c>
      <c r="N687" t="s">
        <v>38</v>
      </c>
    </row>
    <row r="688" spans="1:14">
      <c r="A688">
        <v>687</v>
      </c>
      <c r="B688" t="s">
        <v>2255</v>
      </c>
      <c r="C688" t="s">
        <v>2909</v>
      </c>
      <c r="D688" t="s">
        <v>2998</v>
      </c>
      <c r="E688">
        <v>79</v>
      </c>
      <c r="F688" s="13">
        <f t="shared" si="42"/>
        <v>5.3666201226388278E-3</v>
      </c>
      <c r="G688" s="13">
        <f t="shared" si="43"/>
        <v>1.3678893190063707E-2</v>
      </c>
      <c r="H688" s="31">
        <v>20</v>
      </c>
      <c r="I688" s="33">
        <f t="shared" si="44"/>
        <v>493</v>
      </c>
      <c r="J688" s="32">
        <v>1040</v>
      </c>
      <c r="K688" s="33">
        <f t="shared" si="45"/>
        <v>25636</v>
      </c>
      <c r="L688">
        <v>18</v>
      </c>
      <c r="M688" t="s">
        <v>196</v>
      </c>
      <c r="N688" t="s">
        <v>38</v>
      </c>
    </row>
    <row r="689" spans="1:14">
      <c r="A689">
        <v>688</v>
      </c>
      <c r="B689" t="s">
        <v>2255</v>
      </c>
      <c r="C689" t="s">
        <v>2909</v>
      </c>
      <c r="D689" t="s">
        <v>2999</v>
      </c>
      <c r="E689">
        <v>80</v>
      </c>
      <c r="F689" s="13">
        <f t="shared" si="42"/>
        <v>5.3666201226388278E-3</v>
      </c>
      <c r="G689" s="13">
        <f t="shared" si="43"/>
        <v>1.3678893190063707E-2</v>
      </c>
      <c r="H689" s="31">
        <v>20</v>
      </c>
      <c r="I689" s="33">
        <f t="shared" si="44"/>
        <v>493</v>
      </c>
      <c r="J689" s="32">
        <v>1040</v>
      </c>
      <c r="K689" s="33">
        <f t="shared" si="45"/>
        <v>25636</v>
      </c>
      <c r="L689">
        <v>18</v>
      </c>
      <c r="M689" t="s">
        <v>19</v>
      </c>
      <c r="N689" t="s">
        <v>38</v>
      </c>
    </row>
    <row r="690" spans="1:14">
      <c r="A690">
        <v>689</v>
      </c>
      <c r="B690" t="s">
        <v>2255</v>
      </c>
      <c r="C690" t="s">
        <v>2909</v>
      </c>
      <c r="D690" t="s">
        <v>3000</v>
      </c>
      <c r="E690">
        <v>81</v>
      </c>
      <c r="F690" s="13">
        <f t="shared" si="42"/>
        <v>5.3666201226388278E-3</v>
      </c>
      <c r="G690" s="13">
        <f t="shared" si="43"/>
        <v>1.3678893190063707E-2</v>
      </c>
      <c r="H690" s="31">
        <v>20</v>
      </c>
      <c r="I690" s="33">
        <f t="shared" si="44"/>
        <v>493</v>
      </c>
      <c r="J690" s="32">
        <v>1040</v>
      </c>
      <c r="K690" s="33">
        <f t="shared" si="45"/>
        <v>25636</v>
      </c>
      <c r="L690">
        <v>17</v>
      </c>
      <c r="M690" t="s">
        <v>1268</v>
      </c>
      <c r="N690" t="s">
        <v>38</v>
      </c>
    </row>
    <row r="691" spans="1:14">
      <c r="A691">
        <v>690</v>
      </c>
      <c r="B691" t="s">
        <v>2255</v>
      </c>
      <c r="C691" t="s">
        <v>2909</v>
      </c>
      <c r="D691" t="s">
        <v>3001</v>
      </c>
      <c r="E691">
        <v>82</v>
      </c>
      <c r="F691" s="13">
        <f t="shared" si="42"/>
        <v>5.3666201226388278E-3</v>
      </c>
      <c r="G691" s="13">
        <f t="shared" si="43"/>
        <v>1.3678893190063707E-2</v>
      </c>
      <c r="H691" s="31">
        <v>20</v>
      </c>
      <c r="I691" s="33">
        <f t="shared" si="44"/>
        <v>493</v>
      </c>
      <c r="J691" s="32">
        <v>1040</v>
      </c>
      <c r="K691" s="33">
        <f t="shared" si="45"/>
        <v>25636</v>
      </c>
      <c r="L691">
        <v>20</v>
      </c>
      <c r="M691" t="s">
        <v>51</v>
      </c>
      <c r="N691" t="s">
        <v>38</v>
      </c>
    </row>
    <row r="692" spans="1:14">
      <c r="A692">
        <v>691</v>
      </c>
      <c r="B692" t="s">
        <v>2255</v>
      </c>
      <c r="C692" t="s">
        <v>2909</v>
      </c>
      <c r="D692" t="s">
        <v>3002</v>
      </c>
      <c r="E692">
        <v>83</v>
      </c>
      <c r="F692" s="13">
        <f t="shared" si="42"/>
        <v>5.3666201226388278E-3</v>
      </c>
      <c r="G692" s="13">
        <f t="shared" si="43"/>
        <v>1.3678893190063707E-2</v>
      </c>
      <c r="H692" s="31">
        <v>20</v>
      </c>
      <c r="I692" s="33">
        <f t="shared" si="44"/>
        <v>493</v>
      </c>
      <c r="J692" s="32">
        <v>1040</v>
      </c>
      <c r="K692" s="33">
        <f t="shared" si="45"/>
        <v>25636</v>
      </c>
      <c r="L692">
        <v>19</v>
      </c>
      <c r="M692" t="s">
        <v>51</v>
      </c>
      <c r="N692" t="s">
        <v>38</v>
      </c>
    </row>
    <row r="693" spans="1:14">
      <c r="A693">
        <v>692</v>
      </c>
      <c r="B693" t="s">
        <v>2255</v>
      </c>
      <c r="C693" t="s">
        <v>2909</v>
      </c>
      <c r="D693" t="s">
        <v>3003</v>
      </c>
      <c r="E693">
        <v>84</v>
      </c>
      <c r="F693" s="13">
        <f t="shared" si="42"/>
        <v>5.3666201226388278E-3</v>
      </c>
      <c r="G693" s="13">
        <f t="shared" si="43"/>
        <v>1.3678893190063707E-2</v>
      </c>
      <c r="H693" s="31">
        <v>20</v>
      </c>
      <c r="I693" s="33">
        <f t="shared" si="44"/>
        <v>493</v>
      </c>
      <c r="J693" s="32">
        <v>1040</v>
      </c>
      <c r="K693" s="33">
        <f t="shared" si="45"/>
        <v>25636</v>
      </c>
      <c r="L693">
        <v>17</v>
      </c>
      <c r="M693" t="s">
        <v>175</v>
      </c>
      <c r="N693" t="s">
        <v>38</v>
      </c>
    </row>
    <row r="694" spans="1:14">
      <c r="A694">
        <v>693</v>
      </c>
      <c r="B694" t="s">
        <v>2255</v>
      </c>
      <c r="C694" t="s">
        <v>2909</v>
      </c>
      <c r="D694" t="s">
        <v>3004</v>
      </c>
      <c r="E694">
        <v>85</v>
      </c>
      <c r="F694" s="13">
        <f t="shared" si="42"/>
        <v>5.3666201226388278E-3</v>
      </c>
      <c r="G694" s="13">
        <f t="shared" si="43"/>
        <v>1.3678893190063707E-2</v>
      </c>
      <c r="H694" s="31">
        <v>20</v>
      </c>
      <c r="I694" s="33">
        <f t="shared" si="44"/>
        <v>493</v>
      </c>
      <c r="J694" s="32">
        <v>1040</v>
      </c>
      <c r="K694" s="33">
        <f t="shared" si="45"/>
        <v>25636</v>
      </c>
      <c r="L694">
        <v>17</v>
      </c>
      <c r="M694" t="s">
        <v>51</v>
      </c>
      <c r="N694" t="s">
        <v>38</v>
      </c>
    </row>
    <row r="695" spans="1:14">
      <c r="A695">
        <v>694</v>
      </c>
      <c r="B695" t="s">
        <v>2255</v>
      </c>
      <c r="C695" t="s">
        <v>2909</v>
      </c>
      <c r="D695" t="s">
        <v>3005</v>
      </c>
      <c r="E695">
        <v>86</v>
      </c>
      <c r="F695" s="13">
        <f t="shared" si="42"/>
        <v>5.3666201226388278E-3</v>
      </c>
      <c r="G695" s="13">
        <f t="shared" si="43"/>
        <v>1.3678893190063707E-2</v>
      </c>
      <c r="H695" s="31">
        <v>20</v>
      </c>
      <c r="I695" s="33">
        <f t="shared" si="44"/>
        <v>493</v>
      </c>
      <c r="J695" s="32">
        <v>1040</v>
      </c>
      <c r="K695" s="33">
        <f t="shared" si="45"/>
        <v>25636</v>
      </c>
      <c r="L695">
        <v>19</v>
      </c>
      <c r="M695" t="s">
        <v>99</v>
      </c>
      <c r="N695" t="s">
        <v>38</v>
      </c>
    </row>
    <row r="696" spans="1:14">
      <c r="A696">
        <v>695</v>
      </c>
      <c r="B696" t="s">
        <v>2255</v>
      </c>
      <c r="C696" t="s">
        <v>3006</v>
      </c>
      <c r="D696" t="s">
        <v>3007</v>
      </c>
      <c r="E696">
        <v>1</v>
      </c>
      <c r="F696" s="13">
        <f t="shared" si="42"/>
        <v>4.0249650919791211</v>
      </c>
      <c r="G696" s="13">
        <f t="shared" si="43"/>
        <v>10.259169892547781</v>
      </c>
      <c r="H696" s="31">
        <v>15000</v>
      </c>
      <c r="I696" s="33">
        <f t="shared" si="44"/>
        <v>369750</v>
      </c>
      <c r="J696" s="32">
        <v>780000</v>
      </c>
      <c r="K696" s="33">
        <f t="shared" si="45"/>
        <v>19227000</v>
      </c>
      <c r="L696">
        <v>37</v>
      </c>
      <c r="M696" t="s">
        <v>9</v>
      </c>
      <c r="N696" t="s">
        <v>38</v>
      </c>
    </row>
    <row r="697" spans="1:14">
      <c r="A697">
        <v>696</v>
      </c>
      <c r="B697" t="s">
        <v>2255</v>
      </c>
      <c r="C697" t="s">
        <v>3006</v>
      </c>
      <c r="D697" t="s">
        <v>3008</v>
      </c>
      <c r="E697">
        <v>2</v>
      </c>
      <c r="F697" s="13">
        <f t="shared" si="42"/>
        <v>4.0249650919791211</v>
      </c>
      <c r="G697" s="13">
        <f t="shared" si="43"/>
        <v>10.259169892547781</v>
      </c>
      <c r="H697" s="31">
        <v>15000</v>
      </c>
      <c r="I697" s="33">
        <f t="shared" si="44"/>
        <v>369750</v>
      </c>
      <c r="J697" s="32">
        <v>780000</v>
      </c>
      <c r="K697" s="33">
        <f t="shared" si="45"/>
        <v>19227000</v>
      </c>
      <c r="L697">
        <v>23</v>
      </c>
      <c r="M697" t="s">
        <v>14</v>
      </c>
      <c r="N697" t="s">
        <v>22</v>
      </c>
    </row>
    <row r="698" spans="1:14">
      <c r="A698">
        <v>697</v>
      </c>
      <c r="B698" t="s">
        <v>2255</v>
      </c>
      <c r="C698" t="s">
        <v>3006</v>
      </c>
      <c r="D698" t="s">
        <v>3009</v>
      </c>
      <c r="E698">
        <v>3</v>
      </c>
      <c r="F698" s="13">
        <f t="shared" si="42"/>
        <v>3.2199720735832971</v>
      </c>
      <c r="G698" s="13">
        <f t="shared" si="43"/>
        <v>8.2073359140382252</v>
      </c>
      <c r="H698" s="31">
        <v>12000</v>
      </c>
      <c r="I698" s="33">
        <f t="shared" si="44"/>
        <v>295800</v>
      </c>
      <c r="J698" s="32">
        <v>624000</v>
      </c>
      <c r="K698" s="33">
        <f t="shared" si="45"/>
        <v>15381600</v>
      </c>
      <c r="L698">
        <v>21</v>
      </c>
      <c r="M698" t="s">
        <v>123</v>
      </c>
      <c r="N698" t="s">
        <v>38</v>
      </c>
    </row>
    <row r="699" spans="1:14">
      <c r="A699">
        <v>698</v>
      </c>
      <c r="B699" t="s">
        <v>2255</v>
      </c>
      <c r="C699" t="s">
        <v>3006</v>
      </c>
      <c r="D699" t="s">
        <v>3010</v>
      </c>
      <c r="E699">
        <v>4</v>
      </c>
      <c r="F699" s="13">
        <f t="shared" si="42"/>
        <v>2.6833100613194141</v>
      </c>
      <c r="G699" s="13">
        <f t="shared" si="43"/>
        <v>6.8394465950318537</v>
      </c>
      <c r="H699" s="31">
        <v>10000</v>
      </c>
      <c r="I699" s="33">
        <f t="shared" si="44"/>
        <v>246500</v>
      </c>
      <c r="J699" s="32">
        <v>520000</v>
      </c>
      <c r="K699" s="33">
        <f t="shared" si="45"/>
        <v>12818000</v>
      </c>
      <c r="L699">
        <v>30</v>
      </c>
      <c r="M699" t="s">
        <v>3011</v>
      </c>
      <c r="N699" t="s">
        <v>38</v>
      </c>
    </row>
    <row r="700" spans="1:14">
      <c r="A700">
        <v>699</v>
      </c>
      <c r="B700" t="s">
        <v>2255</v>
      </c>
      <c r="C700" t="s">
        <v>3006</v>
      </c>
      <c r="D700" t="s">
        <v>3012</v>
      </c>
      <c r="E700">
        <v>5</v>
      </c>
      <c r="F700" s="13">
        <f t="shared" si="42"/>
        <v>2.4954783570270553</v>
      </c>
      <c r="G700" s="13">
        <f t="shared" si="43"/>
        <v>6.3606853333796236</v>
      </c>
      <c r="H700" s="31">
        <v>9300</v>
      </c>
      <c r="I700" s="33">
        <f t="shared" si="44"/>
        <v>229245</v>
      </c>
      <c r="J700" s="32">
        <v>483600</v>
      </c>
      <c r="K700" s="33">
        <f t="shared" si="45"/>
        <v>11920740</v>
      </c>
      <c r="L700">
        <v>29</v>
      </c>
      <c r="M700" t="s">
        <v>1025</v>
      </c>
      <c r="N700" t="s">
        <v>38</v>
      </c>
    </row>
    <row r="701" spans="1:14">
      <c r="A701">
        <v>700</v>
      </c>
      <c r="B701" t="s">
        <v>2255</v>
      </c>
      <c r="C701" t="s">
        <v>3006</v>
      </c>
      <c r="D701" t="s">
        <v>3013</v>
      </c>
      <c r="E701">
        <v>6</v>
      </c>
      <c r="F701" s="13">
        <f t="shared" si="42"/>
        <v>2.4954783570270553</v>
      </c>
      <c r="G701" s="13">
        <f t="shared" si="43"/>
        <v>6.3606853333796236</v>
      </c>
      <c r="H701" s="31">
        <v>9300</v>
      </c>
      <c r="I701" s="33">
        <f t="shared" si="44"/>
        <v>229245</v>
      </c>
      <c r="J701" s="32">
        <v>483600</v>
      </c>
      <c r="K701" s="33">
        <f t="shared" si="45"/>
        <v>11920740</v>
      </c>
      <c r="L701">
        <v>31</v>
      </c>
      <c r="M701" t="s">
        <v>14</v>
      </c>
      <c r="N701" t="s">
        <v>38</v>
      </c>
    </row>
    <row r="702" spans="1:14">
      <c r="A702">
        <v>701</v>
      </c>
      <c r="B702" t="s">
        <v>2255</v>
      </c>
      <c r="C702" t="s">
        <v>3006</v>
      </c>
      <c r="D702" t="s">
        <v>3014</v>
      </c>
      <c r="E702">
        <v>7</v>
      </c>
      <c r="F702" s="13">
        <f t="shared" si="42"/>
        <v>2.4418121558006667</v>
      </c>
      <c r="G702" s="13">
        <f t="shared" si="43"/>
        <v>6.2238964014789868</v>
      </c>
      <c r="H702" s="31">
        <v>9100</v>
      </c>
      <c r="I702" s="33">
        <f t="shared" si="44"/>
        <v>224315</v>
      </c>
      <c r="J702" s="32">
        <v>473200</v>
      </c>
      <c r="K702" s="33">
        <f t="shared" si="45"/>
        <v>11664380</v>
      </c>
      <c r="L702">
        <v>31</v>
      </c>
      <c r="M702" t="s">
        <v>67</v>
      </c>
      <c r="N702" t="s">
        <v>38</v>
      </c>
    </row>
    <row r="703" spans="1:14">
      <c r="A703">
        <v>702</v>
      </c>
      <c r="B703" t="s">
        <v>2255</v>
      </c>
      <c r="C703" t="s">
        <v>3006</v>
      </c>
      <c r="D703" t="s">
        <v>3015</v>
      </c>
      <c r="E703">
        <v>8</v>
      </c>
      <c r="F703" s="13">
        <f t="shared" si="42"/>
        <v>2.4149790551874726</v>
      </c>
      <c r="G703" s="13">
        <f t="shared" si="43"/>
        <v>6.155501935528668</v>
      </c>
      <c r="H703" s="31">
        <v>9000</v>
      </c>
      <c r="I703" s="33">
        <f t="shared" si="44"/>
        <v>221850</v>
      </c>
      <c r="J703" s="32">
        <v>468000</v>
      </c>
      <c r="K703" s="33">
        <f t="shared" si="45"/>
        <v>11536200</v>
      </c>
      <c r="L703">
        <v>26</v>
      </c>
      <c r="M703" t="s">
        <v>134</v>
      </c>
      <c r="N703" t="s">
        <v>38</v>
      </c>
    </row>
    <row r="704" spans="1:14">
      <c r="A704">
        <v>703</v>
      </c>
      <c r="B704" t="s">
        <v>2255</v>
      </c>
      <c r="C704" t="s">
        <v>3006</v>
      </c>
      <c r="D704" t="s">
        <v>3016</v>
      </c>
      <c r="E704">
        <v>9</v>
      </c>
      <c r="F704" s="13">
        <f t="shared" si="42"/>
        <v>1.9051501435367839</v>
      </c>
      <c r="G704" s="13">
        <f t="shared" si="43"/>
        <v>4.8560070824726163</v>
      </c>
      <c r="H704" s="31">
        <v>7100</v>
      </c>
      <c r="I704" s="33">
        <f t="shared" si="44"/>
        <v>175015</v>
      </c>
      <c r="J704" s="32">
        <v>369200</v>
      </c>
      <c r="K704" s="33">
        <f t="shared" si="45"/>
        <v>9100780</v>
      </c>
      <c r="L704">
        <v>33</v>
      </c>
      <c r="M704" t="s">
        <v>51</v>
      </c>
      <c r="N704" t="s">
        <v>52</v>
      </c>
    </row>
    <row r="705" spans="1:14">
      <c r="A705">
        <v>704</v>
      </c>
      <c r="B705" t="s">
        <v>2255</v>
      </c>
      <c r="C705" t="s">
        <v>3006</v>
      </c>
      <c r="D705" t="s">
        <v>3017</v>
      </c>
      <c r="E705">
        <v>10</v>
      </c>
      <c r="F705" s="13">
        <f t="shared" si="42"/>
        <v>1.6904853386312308</v>
      </c>
      <c r="G705" s="13">
        <f t="shared" si="43"/>
        <v>4.3088513548700682</v>
      </c>
      <c r="H705" s="31">
        <v>6300</v>
      </c>
      <c r="I705" s="33">
        <f t="shared" si="44"/>
        <v>155295</v>
      </c>
      <c r="J705" s="32">
        <v>327600</v>
      </c>
      <c r="K705" s="33">
        <f t="shared" si="45"/>
        <v>8075340</v>
      </c>
      <c r="L705">
        <v>24</v>
      </c>
      <c r="M705" t="s">
        <v>51</v>
      </c>
      <c r="N705" t="s">
        <v>38</v>
      </c>
    </row>
    <row r="706" spans="1:14">
      <c r="A706">
        <v>705</v>
      </c>
      <c r="B706" t="s">
        <v>2255</v>
      </c>
      <c r="C706" t="s">
        <v>3006</v>
      </c>
      <c r="D706" t="s">
        <v>3018</v>
      </c>
      <c r="E706">
        <v>11</v>
      </c>
      <c r="F706" s="13">
        <f t="shared" ref="F706:F769" si="46">K706/$P$49</f>
        <v>1.6099860367916485</v>
      </c>
      <c r="G706" s="13">
        <f t="shared" ref="G706:G769" si="47">K706/$P$46</f>
        <v>4.1036679570191126</v>
      </c>
      <c r="H706" s="31">
        <v>6000</v>
      </c>
      <c r="I706" s="33">
        <f t="shared" ref="I706:I769" si="48">H706*$Q$2</f>
        <v>147900</v>
      </c>
      <c r="J706" s="32">
        <v>312000</v>
      </c>
      <c r="K706" s="33">
        <f t="shared" ref="K706:K769" si="49">J706*$Q$2</f>
        <v>7690800</v>
      </c>
      <c r="L706">
        <v>29</v>
      </c>
      <c r="M706" t="s">
        <v>51</v>
      </c>
      <c r="N706" t="s">
        <v>38</v>
      </c>
    </row>
    <row r="707" spans="1:14">
      <c r="A707">
        <v>706</v>
      </c>
      <c r="B707" t="s">
        <v>2255</v>
      </c>
      <c r="C707" t="s">
        <v>3006</v>
      </c>
      <c r="D707" t="s">
        <v>3019</v>
      </c>
      <c r="E707">
        <v>12</v>
      </c>
      <c r="F707" s="13">
        <f t="shared" si="46"/>
        <v>1.5831529361784544</v>
      </c>
      <c r="G707" s="13">
        <f t="shared" si="47"/>
        <v>4.0352734910687937</v>
      </c>
      <c r="H707" s="31">
        <v>5900</v>
      </c>
      <c r="I707" s="33">
        <f t="shared" si="48"/>
        <v>145435</v>
      </c>
      <c r="J707" s="32">
        <v>306800</v>
      </c>
      <c r="K707" s="33">
        <f t="shared" si="49"/>
        <v>7562620</v>
      </c>
      <c r="L707">
        <v>25</v>
      </c>
      <c r="M707" t="s">
        <v>44</v>
      </c>
      <c r="N707" t="s">
        <v>22</v>
      </c>
    </row>
    <row r="708" spans="1:14">
      <c r="A708">
        <v>707</v>
      </c>
      <c r="B708" t="s">
        <v>2255</v>
      </c>
      <c r="C708" t="s">
        <v>3006</v>
      </c>
      <c r="D708" t="s">
        <v>3020</v>
      </c>
      <c r="E708">
        <v>13</v>
      </c>
      <c r="F708" s="13">
        <f t="shared" si="46"/>
        <v>1.4221543324992896</v>
      </c>
      <c r="G708" s="13">
        <f t="shared" si="47"/>
        <v>3.6249066953668825</v>
      </c>
      <c r="H708" s="31">
        <v>5300</v>
      </c>
      <c r="I708" s="33">
        <f t="shared" si="48"/>
        <v>130644.99999999999</v>
      </c>
      <c r="J708" s="32">
        <v>275600</v>
      </c>
      <c r="K708" s="33">
        <f t="shared" si="49"/>
        <v>6793540</v>
      </c>
      <c r="L708">
        <v>28</v>
      </c>
      <c r="M708" t="s">
        <v>14</v>
      </c>
      <c r="N708" t="s">
        <v>38</v>
      </c>
    </row>
    <row r="709" spans="1:14">
      <c r="A709">
        <v>708</v>
      </c>
      <c r="B709" t="s">
        <v>2255</v>
      </c>
      <c r="C709" t="s">
        <v>3006</v>
      </c>
      <c r="D709" t="s">
        <v>3021</v>
      </c>
      <c r="E709">
        <v>14</v>
      </c>
      <c r="F709" s="13">
        <f t="shared" si="46"/>
        <v>1.3953212318860952</v>
      </c>
      <c r="G709" s="13">
        <f t="shared" si="47"/>
        <v>3.5565122294165641</v>
      </c>
      <c r="H709" s="31">
        <v>5200</v>
      </c>
      <c r="I709" s="33">
        <f t="shared" si="48"/>
        <v>128179.99999999999</v>
      </c>
      <c r="J709" s="32">
        <v>270400</v>
      </c>
      <c r="K709" s="33">
        <f t="shared" si="49"/>
        <v>6665360</v>
      </c>
      <c r="L709">
        <v>25</v>
      </c>
      <c r="M709" t="s">
        <v>264</v>
      </c>
      <c r="N709" t="s">
        <v>38</v>
      </c>
    </row>
    <row r="710" spans="1:14">
      <c r="A710">
        <v>709</v>
      </c>
      <c r="B710" t="s">
        <v>2255</v>
      </c>
      <c r="C710" t="s">
        <v>3006</v>
      </c>
      <c r="D710" t="s">
        <v>917</v>
      </c>
      <c r="E710">
        <v>15</v>
      </c>
      <c r="F710" s="13">
        <f t="shared" si="46"/>
        <v>1.1001571251409599</v>
      </c>
      <c r="G710" s="13">
        <f t="shared" si="47"/>
        <v>2.80417310396306</v>
      </c>
      <c r="H710" s="31">
        <v>4100</v>
      </c>
      <c r="I710" s="33">
        <f t="shared" si="48"/>
        <v>101065</v>
      </c>
      <c r="J710" s="32">
        <v>213200</v>
      </c>
      <c r="K710" s="33">
        <f t="shared" si="49"/>
        <v>5255380</v>
      </c>
      <c r="L710">
        <v>25</v>
      </c>
      <c r="M710" t="s">
        <v>99</v>
      </c>
      <c r="N710" t="s">
        <v>38</v>
      </c>
    </row>
    <row r="711" spans="1:14">
      <c r="A711">
        <v>710</v>
      </c>
      <c r="B711" t="s">
        <v>2255</v>
      </c>
      <c r="C711" t="s">
        <v>3006</v>
      </c>
      <c r="D711" t="s">
        <v>3022</v>
      </c>
      <c r="E711">
        <v>16</v>
      </c>
      <c r="F711" s="13">
        <f t="shared" si="46"/>
        <v>1.0464909239145714</v>
      </c>
      <c r="G711" s="13">
        <f t="shared" si="47"/>
        <v>2.6673841720624232</v>
      </c>
      <c r="H711" s="31">
        <v>3900</v>
      </c>
      <c r="I711" s="33">
        <f t="shared" si="48"/>
        <v>96135</v>
      </c>
      <c r="J711" s="32">
        <v>202800</v>
      </c>
      <c r="K711" s="33">
        <f t="shared" si="49"/>
        <v>4999020</v>
      </c>
      <c r="L711">
        <v>32</v>
      </c>
      <c r="M711" t="s">
        <v>600</v>
      </c>
      <c r="N711" t="s">
        <v>22</v>
      </c>
    </row>
    <row r="712" spans="1:14">
      <c r="A712">
        <v>711</v>
      </c>
      <c r="B712" t="s">
        <v>2255</v>
      </c>
      <c r="C712" t="s">
        <v>3006</v>
      </c>
      <c r="D712" t="s">
        <v>3023</v>
      </c>
      <c r="E712">
        <v>17</v>
      </c>
      <c r="F712" s="13">
        <f t="shared" si="46"/>
        <v>0.72449371655624184</v>
      </c>
      <c r="G712" s="13">
        <f t="shared" si="47"/>
        <v>1.8466505806586004</v>
      </c>
      <c r="H712" s="31">
        <v>2700</v>
      </c>
      <c r="I712" s="33">
        <f t="shared" si="48"/>
        <v>66555</v>
      </c>
      <c r="J712" s="32">
        <v>140400</v>
      </c>
      <c r="K712" s="33">
        <f t="shared" si="49"/>
        <v>3460860</v>
      </c>
      <c r="L712">
        <v>22</v>
      </c>
      <c r="M712" t="s">
        <v>165</v>
      </c>
      <c r="N712" t="s">
        <v>38</v>
      </c>
    </row>
    <row r="713" spans="1:14">
      <c r="A713">
        <v>712</v>
      </c>
      <c r="B713" t="s">
        <v>2255</v>
      </c>
      <c r="C713" t="s">
        <v>3006</v>
      </c>
      <c r="D713" t="s">
        <v>3024</v>
      </c>
      <c r="E713">
        <v>18</v>
      </c>
      <c r="F713" s="13">
        <f t="shared" si="46"/>
        <v>0.6171613141034652</v>
      </c>
      <c r="G713" s="13">
        <f t="shared" si="47"/>
        <v>1.5730727168573264</v>
      </c>
      <c r="H713" s="31">
        <v>2300</v>
      </c>
      <c r="I713" s="33">
        <f t="shared" si="48"/>
        <v>56695</v>
      </c>
      <c r="J713" s="32">
        <v>119600</v>
      </c>
      <c r="K713" s="33">
        <f t="shared" si="49"/>
        <v>2948140</v>
      </c>
      <c r="L713">
        <v>20</v>
      </c>
      <c r="M713" t="s">
        <v>40</v>
      </c>
      <c r="N713" t="s">
        <v>38</v>
      </c>
    </row>
    <row r="714" spans="1:14">
      <c r="A714">
        <v>713</v>
      </c>
      <c r="B714" t="s">
        <v>2255</v>
      </c>
      <c r="C714" t="s">
        <v>3006</v>
      </c>
      <c r="D714" t="s">
        <v>3025</v>
      </c>
      <c r="E714">
        <v>19</v>
      </c>
      <c r="F714" s="13">
        <f t="shared" si="46"/>
        <v>0.6171613141034652</v>
      </c>
      <c r="G714" s="13">
        <f t="shared" si="47"/>
        <v>1.5730727168573264</v>
      </c>
      <c r="H714" s="31">
        <v>2300</v>
      </c>
      <c r="I714" s="33">
        <f t="shared" si="48"/>
        <v>56695</v>
      </c>
      <c r="J714" s="32">
        <v>119600</v>
      </c>
      <c r="K714" s="33">
        <f t="shared" si="49"/>
        <v>2948140</v>
      </c>
      <c r="L714">
        <v>23</v>
      </c>
      <c r="M714" t="s">
        <v>9</v>
      </c>
      <c r="N714" t="s">
        <v>38</v>
      </c>
    </row>
    <row r="715" spans="1:14">
      <c r="A715">
        <v>714</v>
      </c>
      <c r="B715" t="s">
        <v>2255</v>
      </c>
      <c r="C715" t="s">
        <v>3006</v>
      </c>
      <c r="D715" t="s">
        <v>3026</v>
      </c>
      <c r="E715">
        <v>20</v>
      </c>
      <c r="F715" s="13">
        <f t="shared" si="46"/>
        <v>0.50982891165068867</v>
      </c>
      <c r="G715" s="13">
        <f t="shared" si="47"/>
        <v>1.2994948530560522</v>
      </c>
      <c r="H715" s="31">
        <v>1900</v>
      </c>
      <c r="I715" s="33">
        <f t="shared" si="48"/>
        <v>46835</v>
      </c>
      <c r="J715" s="32">
        <v>98800</v>
      </c>
      <c r="K715" s="33">
        <f t="shared" si="49"/>
        <v>2435420</v>
      </c>
      <c r="L715">
        <v>21</v>
      </c>
      <c r="M715" t="s">
        <v>14</v>
      </c>
      <c r="N715" t="s">
        <v>38</v>
      </c>
    </row>
    <row r="716" spans="1:14">
      <c r="A716">
        <v>715</v>
      </c>
      <c r="B716" t="s">
        <v>2255</v>
      </c>
      <c r="C716" t="s">
        <v>3006</v>
      </c>
      <c r="D716" t="s">
        <v>3027</v>
      </c>
      <c r="E716">
        <v>21</v>
      </c>
      <c r="F716" s="13">
        <f t="shared" si="46"/>
        <v>0.40249650919791213</v>
      </c>
      <c r="G716" s="13">
        <f t="shared" si="47"/>
        <v>1.0259169892547781</v>
      </c>
      <c r="H716" s="31">
        <v>1500</v>
      </c>
      <c r="I716" s="33">
        <f t="shared" si="48"/>
        <v>36975</v>
      </c>
      <c r="J716" s="32">
        <v>78000</v>
      </c>
      <c r="K716" s="33">
        <f t="shared" si="49"/>
        <v>1922700</v>
      </c>
      <c r="L716">
        <v>21</v>
      </c>
      <c r="M716" t="s">
        <v>51</v>
      </c>
      <c r="N716" t="s">
        <v>38</v>
      </c>
    </row>
    <row r="717" spans="1:14">
      <c r="A717">
        <v>716</v>
      </c>
      <c r="B717" t="s">
        <v>2255</v>
      </c>
      <c r="C717" t="s">
        <v>3006</v>
      </c>
      <c r="D717" t="s">
        <v>3028</v>
      </c>
      <c r="E717">
        <v>22</v>
      </c>
      <c r="F717" s="13">
        <f t="shared" si="46"/>
        <v>0.40249650919791213</v>
      </c>
      <c r="G717" s="13">
        <f t="shared" si="47"/>
        <v>1.0259169892547781</v>
      </c>
      <c r="H717" s="31">
        <v>1500</v>
      </c>
      <c r="I717" s="33">
        <f t="shared" si="48"/>
        <v>36975</v>
      </c>
      <c r="J717" s="32">
        <v>78000</v>
      </c>
      <c r="K717" s="33">
        <f t="shared" si="49"/>
        <v>1922700</v>
      </c>
      <c r="L717">
        <v>20</v>
      </c>
      <c r="M717" t="s">
        <v>99</v>
      </c>
      <c r="N717" t="s">
        <v>38</v>
      </c>
    </row>
    <row r="718" spans="1:14">
      <c r="A718">
        <v>717</v>
      </c>
      <c r="B718" t="s">
        <v>2255</v>
      </c>
      <c r="C718" t="s">
        <v>3006</v>
      </c>
      <c r="D718" t="s">
        <v>3029</v>
      </c>
      <c r="E718">
        <v>23</v>
      </c>
      <c r="F718" s="13">
        <f t="shared" si="46"/>
        <v>0.34883030797152381</v>
      </c>
      <c r="G718" s="13">
        <f t="shared" si="47"/>
        <v>0.88912805735414102</v>
      </c>
      <c r="H718" s="31">
        <v>1300</v>
      </c>
      <c r="I718" s="33">
        <f t="shared" si="48"/>
        <v>32044.999999999996</v>
      </c>
      <c r="J718" s="32">
        <v>67600</v>
      </c>
      <c r="K718" s="33">
        <f t="shared" si="49"/>
        <v>1666340</v>
      </c>
      <c r="L718">
        <v>19</v>
      </c>
      <c r="M718" t="s">
        <v>56</v>
      </c>
      <c r="N718" t="s">
        <v>38</v>
      </c>
    </row>
    <row r="719" spans="1:14">
      <c r="A719">
        <v>718</v>
      </c>
      <c r="B719" t="s">
        <v>2255</v>
      </c>
      <c r="C719" t="s">
        <v>3006</v>
      </c>
      <c r="D719" t="s">
        <v>3030</v>
      </c>
      <c r="E719">
        <v>24</v>
      </c>
      <c r="F719" s="13">
        <f t="shared" si="46"/>
        <v>0.34883030797152381</v>
      </c>
      <c r="G719" s="13">
        <f t="shared" si="47"/>
        <v>0.88912805735414102</v>
      </c>
      <c r="H719" s="31">
        <v>1300</v>
      </c>
      <c r="I719" s="33">
        <f t="shared" si="48"/>
        <v>32044.999999999996</v>
      </c>
      <c r="J719" s="32">
        <v>67600</v>
      </c>
      <c r="K719" s="33">
        <f t="shared" si="49"/>
        <v>1666340</v>
      </c>
      <c r="L719">
        <v>21</v>
      </c>
      <c r="M719" t="s">
        <v>175</v>
      </c>
      <c r="N719" t="s">
        <v>38</v>
      </c>
    </row>
    <row r="720" spans="1:14">
      <c r="A720">
        <v>719</v>
      </c>
      <c r="B720" t="s">
        <v>2255</v>
      </c>
      <c r="C720" t="s">
        <v>3006</v>
      </c>
      <c r="D720" t="s">
        <v>3031</v>
      </c>
      <c r="E720">
        <v>25</v>
      </c>
      <c r="F720" s="13">
        <f t="shared" si="46"/>
        <v>0.29516410674513555</v>
      </c>
      <c r="G720" s="13">
        <f t="shared" si="47"/>
        <v>0.7523391254535039</v>
      </c>
      <c r="H720" s="31">
        <v>1100</v>
      </c>
      <c r="I720" s="33">
        <f t="shared" si="48"/>
        <v>27115</v>
      </c>
      <c r="J720" s="32">
        <v>57200</v>
      </c>
      <c r="K720" s="33">
        <f t="shared" si="49"/>
        <v>1409980</v>
      </c>
      <c r="L720">
        <v>21</v>
      </c>
      <c r="M720" t="s">
        <v>9</v>
      </c>
      <c r="N720" t="s">
        <v>38</v>
      </c>
    </row>
    <row r="721" spans="1:14">
      <c r="A721">
        <v>720</v>
      </c>
      <c r="B721" t="s">
        <v>2255</v>
      </c>
      <c r="C721" t="s">
        <v>3006</v>
      </c>
      <c r="D721" t="s">
        <v>1297</v>
      </c>
      <c r="E721">
        <v>26</v>
      </c>
      <c r="F721" s="13">
        <f t="shared" si="46"/>
        <v>0.27638093631589966</v>
      </c>
      <c r="G721" s="13">
        <f t="shared" si="47"/>
        <v>0.70446299928828093</v>
      </c>
      <c r="H721" s="31">
        <v>1030</v>
      </c>
      <c r="I721" s="33">
        <f t="shared" si="48"/>
        <v>25389.5</v>
      </c>
      <c r="J721" s="32">
        <v>53560</v>
      </c>
      <c r="K721" s="33">
        <f t="shared" si="49"/>
        <v>1320254</v>
      </c>
      <c r="L721">
        <v>18</v>
      </c>
      <c r="M721" t="s">
        <v>99</v>
      </c>
      <c r="N721" t="s">
        <v>38</v>
      </c>
    </row>
    <row r="722" spans="1:14">
      <c r="A722">
        <v>721</v>
      </c>
      <c r="B722" t="s">
        <v>2255</v>
      </c>
      <c r="C722" t="s">
        <v>3006</v>
      </c>
      <c r="D722" t="s">
        <v>3034</v>
      </c>
      <c r="E722">
        <v>27</v>
      </c>
      <c r="F722" s="13">
        <f t="shared" si="46"/>
        <v>0.27369762625458022</v>
      </c>
      <c r="G722" s="13">
        <f t="shared" si="47"/>
        <v>0.69762355269324905</v>
      </c>
      <c r="H722" s="31">
        <v>1020</v>
      </c>
      <c r="I722" s="33">
        <f t="shared" si="48"/>
        <v>25143</v>
      </c>
      <c r="J722" s="32">
        <v>53040</v>
      </c>
      <c r="K722" s="33">
        <f t="shared" si="49"/>
        <v>1307436</v>
      </c>
      <c r="L722">
        <v>20</v>
      </c>
      <c r="M722" t="s">
        <v>196</v>
      </c>
      <c r="N722" t="s">
        <v>38</v>
      </c>
    </row>
    <row r="723" spans="1:14">
      <c r="A723">
        <v>722</v>
      </c>
      <c r="B723" t="s">
        <v>2255</v>
      </c>
      <c r="C723" t="s">
        <v>3006</v>
      </c>
      <c r="D723" t="s">
        <v>3037</v>
      </c>
      <c r="E723">
        <v>28</v>
      </c>
      <c r="F723" s="13">
        <f t="shared" si="46"/>
        <v>0.26833100613194139</v>
      </c>
      <c r="G723" s="13">
        <f t="shared" si="47"/>
        <v>0.68394465950318539</v>
      </c>
      <c r="H723" s="31">
        <v>1000</v>
      </c>
      <c r="I723" s="33">
        <f t="shared" si="48"/>
        <v>24650</v>
      </c>
      <c r="J723" s="32">
        <v>52000</v>
      </c>
      <c r="K723" s="33">
        <f t="shared" si="49"/>
        <v>1281800</v>
      </c>
      <c r="L723">
        <v>21</v>
      </c>
      <c r="M723" t="s">
        <v>3038</v>
      </c>
      <c r="N723" t="s">
        <v>38</v>
      </c>
    </row>
    <row r="724" spans="1:14">
      <c r="A724">
        <v>723</v>
      </c>
      <c r="B724" t="s">
        <v>2255</v>
      </c>
      <c r="C724" t="s">
        <v>3006</v>
      </c>
      <c r="D724" t="s">
        <v>592</v>
      </c>
      <c r="E724">
        <v>29</v>
      </c>
      <c r="F724" s="13">
        <f t="shared" si="46"/>
        <v>0.26833100613194139</v>
      </c>
      <c r="G724" s="13">
        <f t="shared" si="47"/>
        <v>0.68394465950318539</v>
      </c>
      <c r="H724" s="31">
        <v>1000</v>
      </c>
      <c r="I724" s="33">
        <f t="shared" si="48"/>
        <v>24650</v>
      </c>
      <c r="J724" s="32">
        <v>52000</v>
      </c>
      <c r="K724" s="33">
        <f t="shared" si="49"/>
        <v>1281800</v>
      </c>
      <c r="L724">
        <v>19</v>
      </c>
      <c r="M724" t="s">
        <v>179</v>
      </c>
      <c r="N724" t="s">
        <v>38</v>
      </c>
    </row>
    <row r="725" spans="1:14">
      <c r="A725">
        <v>724</v>
      </c>
      <c r="B725" t="s">
        <v>2255</v>
      </c>
      <c r="C725" t="s">
        <v>3006</v>
      </c>
      <c r="D725" t="s">
        <v>3039</v>
      </c>
      <c r="E725">
        <v>30</v>
      </c>
      <c r="F725" s="13">
        <f t="shared" si="46"/>
        <v>0.24686452564138611</v>
      </c>
      <c r="G725" s="13">
        <f t="shared" si="47"/>
        <v>0.62922908674293054</v>
      </c>
      <c r="H725" s="31">
        <v>920</v>
      </c>
      <c r="I725" s="33">
        <f t="shared" si="48"/>
        <v>22678</v>
      </c>
      <c r="J725" s="32">
        <v>47840</v>
      </c>
      <c r="K725" s="33">
        <f t="shared" si="49"/>
        <v>1179256</v>
      </c>
      <c r="L725">
        <v>18</v>
      </c>
      <c r="M725" t="s">
        <v>175</v>
      </c>
      <c r="N725" t="s">
        <v>38</v>
      </c>
    </row>
    <row r="726" spans="1:14">
      <c r="A726">
        <v>725</v>
      </c>
      <c r="B726" t="s">
        <v>2255</v>
      </c>
      <c r="C726" t="s">
        <v>3006</v>
      </c>
      <c r="D726" t="s">
        <v>3040</v>
      </c>
      <c r="E726">
        <v>31</v>
      </c>
      <c r="F726" s="13">
        <f t="shared" si="46"/>
        <v>0.24149790551874728</v>
      </c>
      <c r="G726" s="13">
        <f t="shared" si="47"/>
        <v>0.61555019355286689</v>
      </c>
      <c r="H726" s="31">
        <v>900</v>
      </c>
      <c r="I726" s="33">
        <f t="shared" si="48"/>
        <v>22185</v>
      </c>
      <c r="J726" s="32">
        <v>46800</v>
      </c>
      <c r="K726" s="33">
        <f t="shared" si="49"/>
        <v>1153620</v>
      </c>
      <c r="L726">
        <v>21</v>
      </c>
      <c r="M726" t="s">
        <v>196</v>
      </c>
      <c r="N726" t="s">
        <v>38</v>
      </c>
    </row>
    <row r="727" spans="1:14">
      <c r="A727">
        <v>726</v>
      </c>
      <c r="B727" t="s">
        <v>2255</v>
      </c>
      <c r="C727" t="s">
        <v>3006</v>
      </c>
      <c r="D727" t="s">
        <v>3041</v>
      </c>
      <c r="E727">
        <v>32</v>
      </c>
      <c r="F727" s="13">
        <f t="shared" si="46"/>
        <v>0.21466480490555309</v>
      </c>
      <c r="G727" s="13">
        <f t="shared" si="47"/>
        <v>0.54715572760254827</v>
      </c>
      <c r="H727" s="31">
        <v>800</v>
      </c>
      <c r="I727" s="33">
        <f t="shared" si="48"/>
        <v>19720</v>
      </c>
      <c r="J727" s="32">
        <v>41600</v>
      </c>
      <c r="K727" s="33">
        <f t="shared" si="49"/>
        <v>1025439.9999999999</v>
      </c>
      <c r="L727">
        <v>21</v>
      </c>
      <c r="M727" t="s">
        <v>9</v>
      </c>
      <c r="N727" t="s">
        <v>38</v>
      </c>
    </row>
    <row r="728" spans="1:14">
      <c r="A728">
        <v>727</v>
      </c>
      <c r="B728" t="s">
        <v>2255</v>
      </c>
      <c r="C728" t="s">
        <v>3006</v>
      </c>
      <c r="D728" t="s">
        <v>2773</v>
      </c>
      <c r="E728">
        <v>33</v>
      </c>
      <c r="F728" s="13">
        <f t="shared" si="46"/>
        <v>0.2119814948442337</v>
      </c>
      <c r="G728" s="13">
        <f t="shared" si="47"/>
        <v>0.54031628100751639</v>
      </c>
      <c r="H728" s="31">
        <v>790</v>
      </c>
      <c r="I728" s="33">
        <f t="shared" si="48"/>
        <v>19473.5</v>
      </c>
      <c r="J728" s="32">
        <v>41080</v>
      </c>
      <c r="K728" s="33">
        <f t="shared" si="49"/>
        <v>1012621.9999999999</v>
      </c>
      <c r="L728">
        <v>21</v>
      </c>
      <c r="M728" t="s">
        <v>14</v>
      </c>
      <c r="N728" t="s">
        <v>38</v>
      </c>
    </row>
    <row r="729" spans="1:14">
      <c r="A729">
        <v>728</v>
      </c>
      <c r="B729" t="s">
        <v>2255</v>
      </c>
      <c r="C729" t="s">
        <v>3006</v>
      </c>
      <c r="D729" t="s">
        <v>3042</v>
      </c>
      <c r="E729">
        <v>34</v>
      </c>
      <c r="F729" s="13">
        <f t="shared" si="46"/>
        <v>0.18783170429235899</v>
      </c>
      <c r="G729" s="13">
        <f t="shared" si="47"/>
        <v>0.47876126165222976</v>
      </c>
      <c r="H729" s="31">
        <v>700</v>
      </c>
      <c r="I729" s="33">
        <f t="shared" si="48"/>
        <v>17255</v>
      </c>
      <c r="J729" s="32">
        <v>36400</v>
      </c>
      <c r="K729" s="33">
        <f t="shared" si="49"/>
        <v>897260</v>
      </c>
      <c r="L729">
        <v>21</v>
      </c>
      <c r="M729" t="s">
        <v>51</v>
      </c>
      <c r="N729" t="s">
        <v>38</v>
      </c>
    </row>
    <row r="730" spans="1:14">
      <c r="A730">
        <v>729</v>
      </c>
      <c r="B730" t="s">
        <v>2255</v>
      </c>
      <c r="C730" t="s">
        <v>3006</v>
      </c>
      <c r="D730" t="s">
        <v>3043</v>
      </c>
      <c r="E730">
        <v>35</v>
      </c>
      <c r="F730" s="13">
        <f t="shared" si="46"/>
        <v>0.13416550306597069</v>
      </c>
      <c r="G730" s="13">
        <f t="shared" si="47"/>
        <v>0.3419723297515927</v>
      </c>
      <c r="H730" s="31">
        <v>500</v>
      </c>
      <c r="I730" s="33">
        <f t="shared" si="48"/>
        <v>12325</v>
      </c>
      <c r="J730" s="32">
        <v>26000</v>
      </c>
      <c r="K730" s="33">
        <f t="shared" si="49"/>
        <v>640900</v>
      </c>
      <c r="L730">
        <v>21</v>
      </c>
      <c r="M730" t="s">
        <v>175</v>
      </c>
      <c r="N730" t="s">
        <v>1244</v>
      </c>
    </row>
    <row r="731" spans="1:14">
      <c r="A731">
        <v>730</v>
      </c>
      <c r="B731" t="s">
        <v>2255</v>
      </c>
      <c r="C731" t="s">
        <v>3006</v>
      </c>
      <c r="D731" t="s">
        <v>3044</v>
      </c>
      <c r="E731">
        <v>36</v>
      </c>
      <c r="F731" s="13">
        <f t="shared" si="46"/>
        <v>5.3666201226388278E-3</v>
      </c>
      <c r="G731" s="13">
        <f t="shared" si="47"/>
        <v>1.3678893190063707E-2</v>
      </c>
      <c r="H731" s="31">
        <v>20</v>
      </c>
      <c r="I731" s="33">
        <f t="shared" si="48"/>
        <v>493</v>
      </c>
      <c r="J731" s="32">
        <v>1040</v>
      </c>
      <c r="K731" s="33">
        <f t="shared" si="49"/>
        <v>25636</v>
      </c>
      <c r="L731">
        <v>20</v>
      </c>
      <c r="M731" t="s">
        <v>99</v>
      </c>
      <c r="N731" t="s">
        <v>38</v>
      </c>
    </row>
    <row r="732" spans="1:14">
      <c r="A732">
        <v>731</v>
      </c>
      <c r="B732" t="s">
        <v>2255</v>
      </c>
      <c r="C732" t="s">
        <v>3006</v>
      </c>
      <c r="D732" t="s">
        <v>3045</v>
      </c>
      <c r="E732">
        <v>37</v>
      </c>
      <c r="F732" s="13">
        <f t="shared" si="46"/>
        <v>5.3666201226388278E-3</v>
      </c>
      <c r="G732" s="13">
        <f t="shared" si="47"/>
        <v>1.3678893190063707E-2</v>
      </c>
      <c r="H732" s="31">
        <v>20</v>
      </c>
      <c r="I732" s="33">
        <f t="shared" si="48"/>
        <v>493</v>
      </c>
      <c r="J732" s="32">
        <v>1040</v>
      </c>
      <c r="K732" s="33">
        <f t="shared" si="49"/>
        <v>25636</v>
      </c>
      <c r="L732">
        <v>19</v>
      </c>
      <c r="M732" t="s">
        <v>51</v>
      </c>
      <c r="N732" t="s">
        <v>38</v>
      </c>
    </row>
    <row r="733" spans="1:14">
      <c r="A733">
        <v>732</v>
      </c>
      <c r="B733" t="s">
        <v>2255</v>
      </c>
      <c r="C733" t="s">
        <v>3006</v>
      </c>
      <c r="D733" t="s">
        <v>3046</v>
      </c>
      <c r="E733">
        <v>38</v>
      </c>
      <c r="F733" s="13">
        <f t="shared" si="46"/>
        <v>5.3666201226388278E-3</v>
      </c>
      <c r="G733" s="13">
        <f t="shared" si="47"/>
        <v>1.3678893190063707E-2</v>
      </c>
      <c r="H733" s="31">
        <v>20</v>
      </c>
      <c r="I733" s="33">
        <f t="shared" si="48"/>
        <v>493</v>
      </c>
      <c r="J733" s="32">
        <v>1040</v>
      </c>
      <c r="K733" s="33">
        <f t="shared" si="49"/>
        <v>25636</v>
      </c>
      <c r="L733">
        <v>19</v>
      </c>
      <c r="M733" t="s">
        <v>51</v>
      </c>
      <c r="N733" t="s">
        <v>38</v>
      </c>
    </row>
    <row r="734" spans="1:14">
      <c r="A734">
        <v>733</v>
      </c>
      <c r="B734" t="s">
        <v>2255</v>
      </c>
      <c r="C734" t="s">
        <v>3006</v>
      </c>
      <c r="D734" t="s">
        <v>3047</v>
      </c>
      <c r="E734">
        <v>39</v>
      </c>
      <c r="F734" s="13">
        <f t="shared" si="46"/>
        <v>5.3666201226388278E-3</v>
      </c>
      <c r="G734" s="13">
        <f t="shared" si="47"/>
        <v>1.3678893190063707E-2</v>
      </c>
      <c r="H734" s="31">
        <v>20</v>
      </c>
      <c r="I734" s="33">
        <f t="shared" si="48"/>
        <v>493</v>
      </c>
      <c r="J734" s="32">
        <v>1040</v>
      </c>
      <c r="K734" s="33">
        <f t="shared" si="49"/>
        <v>25636</v>
      </c>
      <c r="L734">
        <v>20</v>
      </c>
      <c r="M734" t="s">
        <v>19</v>
      </c>
      <c r="N734" t="s">
        <v>38</v>
      </c>
    </row>
    <row r="735" spans="1:14">
      <c r="A735">
        <v>734</v>
      </c>
      <c r="B735" t="s">
        <v>2255</v>
      </c>
      <c r="C735" t="s">
        <v>3006</v>
      </c>
      <c r="D735" t="s">
        <v>3048</v>
      </c>
      <c r="E735">
        <v>40</v>
      </c>
      <c r="F735" s="13">
        <f t="shared" si="46"/>
        <v>5.3666201226388278E-3</v>
      </c>
      <c r="G735" s="13">
        <f t="shared" si="47"/>
        <v>1.3678893190063707E-2</v>
      </c>
      <c r="H735" s="31">
        <v>20</v>
      </c>
      <c r="I735" s="33">
        <f t="shared" si="48"/>
        <v>493</v>
      </c>
      <c r="J735" s="32">
        <v>1040</v>
      </c>
      <c r="K735" s="33">
        <f t="shared" si="49"/>
        <v>25636</v>
      </c>
      <c r="L735">
        <v>20</v>
      </c>
      <c r="M735" t="s">
        <v>196</v>
      </c>
      <c r="N735" t="s">
        <v>38</v>
      </c>
    </row>
    <row r="736" spans="1:14">
      <c r="A736">
        <v>735</v>
      </c>
      <c r="B736" t="s">
        <v>2255</v>
      </c>
      <c r="C736" t="s">
        <v>3006</v>
      </c>
      <c r="D736" t="s">
        <v>2534</v>
      </c>
      <c r="E736">
        <v>41</v>
      </c>
      <c r="F736" s="13">
        <f t="shared" si="46"/>
        <v>5.3666201226388278E-3</v>
      </c>
      <c r="G736" s="13">
        <f t="shared" si="47"/>
        <v>1.3678893190063707E-2</v>
      </c>
      <c r="H736" s="31">
        <v>20</v>
      </c>
      <c r="I736" s="33">
        <f t="shared" si="48"/>
        <v>493</v>
      </c>
      <c r="J736" s="32">
        <v>1040</v>
      </c>
      <c r="K736" s="33">
        <f t="shared" si="49"/>
        <v>25636</v>
      </c>
      <c r="L736">
        <v>16</v>
      </c>
      <c r="M736" t="s">
        <v>44</v>
      </c>
      <c r="N736" t="s">
        <v>38</v>
      </c>
    </row>
    <row r="737" spans="1:14">
      <c r="A737">
        <v>736</v>
      </c>
      <c r="B737" t="s">
        <v>2255</v>
      </c>
      <c r="C737" t="s">
        <v>3006</v>
      </c>
      <c r="D737" t="s">
        <v>3049</v>
      </c>
      <c r="E737">
        <v>42</v>
      </c>
      <c r="F737" s="13">
        <f t="shared" si="46"/>
        <v>5.3666201226388278E-3</v>
      </c>
      <c r="G737" s="13">
        <f t="shared" si="47"/>
        <v>1.3678893190063707E-2</v>
      </c>
      <c r="H737" s="31">
        <v>20</v>
      </c>
      <c r="I737" s="33">
        <f t="shared" si="48"/>
        <v>493</v>
      </c>
      <c r="J737" s="32">
        <v>1040</v>
      </c>
      <c r="K737" s="33">
        <f t="shared" si="49"/>
        <v>25636</v>
      </c>
      <c r="L737">
        <v>19</v>
      </c>
      <c r="M737" t="s">
        <v>14</v>
      </c>
      <c r="N737" t="s">
        <v>38</v>
      </c>
    </row>
    <row r="738" spans="1:14">
      <c r="A738">
        <v>737</v>
      </c>
      <c r="B738" t="s">
        <v>2255</v>
      </c>
      <c r="C738" t="s">
        <v>3006</v>
      </c>
      <c r="D738" t="s">
        <v>3050</v>
      </c>
      <c r="E738">
        <v>43</v>
      </c>
      <c r="F738" s="13">
        <f t="shared" si="46"/>
        <v>5.3666201226388278E-3</v>
      </c>
      <c r="G738" s="13">
        <f t="shared" si="47"/>
        <v>1.3678893190063707E-2</v>
      </c>
      <c r="H738" s="31">
        <v>20</v>
      </c>
      <c r="I738" s="33">
        <f t="shared" si="48"/>
        <v>493</v>
      </c>
      <c r="J738" s="32">
        <v>1040</v>
      </c>
      <c r="K738" s="33">
        <f t="shared" si="49"/>
        <v>25636</v>
      </c>
      <c r="L738">
        <v>18</v>
      </c>
      <c r="M738" t="s">
        <v>51</v>
      </c>
      <c r="N738" t="s">
        <v>38</v>
      </c>
    </row>
    <row r="739" spans="1:14">
      <c r="A739">
        <v>738</v>
      </c>
      <c r="B739" t="s">
        <v>2255</v>
      </c>
      <c r="C739" t="s">
        <v>3006</v>
      </c>
      <c r="D739" t="s">
        <v>3051</v>
      </c>
      <c r="E739">
        <v>44</v>
      </c>
      <c r="F739" s="13">
        <f t="shared" si="46"/>
        <v>5.3666201226388278E-3</v>
      </c>
      <c r="G739" s="13">
        <f t="shared" si="47"/>
        <v>1.3678893190063707E-2</v>
      </c>
      <c r="H739" s="31">
        <v>20</v>
      </c>
      <c r="I739" s="33">
        <f t="shared" si="48"/>
        <v>493</v>
      </c>
      <c r="J739" s="32">
        <v>1040</v>
      </c>
      <c r="K739" s="33">
        <f t="shared" si="49"/>
        <v>25636</v>
      </c>
      <c r="L739">
        <v>19</v>
      </c>
      <c r="M739" t="s">
        <v>196</v>
      </c>
      <c r="N739" t="s">
        <v>38</v>
      </c>
    </row>
    <row r="740" spans="1:14">
      <c r="A740">
        <v>739</v>
      </c>
      <c r="B740" t="s">
        <v>2255</v>
      </c>
      <c r="C740" t="s">
        <v>3006</v>
      </c>
      <c r="D740" t="s">
        <v>3052</v>
      </c>
      <c r="E740">
        <v>45</v>
      </c>
      <c r="F740" s="13">
        <f t="shared" si="46"/>
        <v>5.3666201226388278E-3</v>
      </c>
      <c r="G740" s="13">
        <f t="shared" si="47"/>
        <v>1.3678893190063707E-2</v>
      </c>
      <c r="H740" s="31">
        <v>20</v>
      </c>
      <c r="I740" s="33">
        <f t="shared" si="48"/>
        <v>493</v>
      </c>
      <c r="J740" s="32">
        <v>1040</v>
      </c>
      <c r="K740" s="33">
        <f t="shared" si="49"/>
        <v>25636</v>
      </c>
      <c r="L740">
        <v>20</v>
      </c>
      <c r="M740" t="s">
        <v>14</v>
      </c>
      <c r="N740" t="s">
        <v>38</v>
      </c>
    </row>
    <row r="741" spans="1:14">
      <c r="A741">
        <v>740</v>
      </c>
      <c r="B741" t="s">
        <v>2255</v>
      </c>
      <c r="C741" t="s">
        <v>3006</v>
      </c>
      <c r="D741" t="s">
        <v>3053</v>
      </c>
      <c r="E741">
        <v>46</v>
      </c>
      <c r="F741" s="13">
        <f t="shared" si="46"/>
        <v>5.3666201226388278E-3</v>
      </c>
      <c r="G741" s="13">
        <f t="shared" si="47"/>
        <v>1.3678893190063707E-2</v>
      </c>
      <c r="H741" s="31">
        <v>20</v>
      </c>
      <c r="I741" s="33">
        <f t="shared" si="48"/>
        <v>493</v>
      </c>
      <c r="J741" s="32">
        <v>1040</v>
      </c>
      <c r="K741" s="33">
        <f t="shared" si="49"/>
        <v>25636</v>
      </c>
      <c r="L741">
        <v>19</v>
      </c>
      <c r="M741" t="s">
        <v>14</v>
      </c>
      <c r="N741" t="s">
        <v>38</v>
      </c>
    </row>
    <row r="742" spans="1:14">
      <c r="A742">
        <v>741</v>
      </c>
      <c r="B742" t="s">
        <v>2255</v>
      </c>
      <c r="C742" t="s">
        <v>3006</v>
      </c>
      <c r="D742" t="s">
        <v>3054</v>
      </c>
      <c r="E742">
        <v>47</v>
      </c>
      <c r="F742" s="13">
        <f t="shared" si="46"/>
        <v>5.3666201226388278E-3</v>
      </c>
      <c r="G742" s="13">
        <f t="shared" si="47"/>
        <v>1.3678893190063707E-2</v>
      </c>
      <c r="H742" s="31">
        <v>20</v>
      </c>
      <c r="I742" s="33">
        <f t="shared" si="48"/>
        <v>493</v>
      </c>
      <c r="J742" s="32">
        <v>1040</v>
      </c>
      <c r="K742" s="33">
        <f t="shared" si="49"/>
        <v>25636</v>
      </c>
      <c r="L742">
        <v>20</v>
      </c>
      <c r="M742" t="s">
        <v>679</v>
      </c>
      <c r="N742" t="s">
        <v>38</v>
      </c>
    </row>
    <row r="743" spans="1:14">
      <c r="A743">
        <v>742</v>
      </c>
      <c r="B743" t="s">
        <v>2255</v>
      </c>
      <c r="C743" t="s">
        <v>3006</v>
      </c>
      <c r="D743" t="s">
        <v>3055</v>
      </c>
      <c r="E743">
        <v>48</v>
      </c>
      <c r="F743" s="13">
        <f t="shared" si="46"/>
        <v>5.3666201226388278E-3</v>
      </c>
      <c r="G743" s="13">
        <f t="shared" si="47"/>
        <v>1.3678893190063707E-2</v>
      </c>
      <c r="H743" s="31">
        <v>20</v>
      </c>
      <c r="I743" s="33">
        <f t="shared" si="48"/>
        <v>493</v>
      </c>
      <c r="J743" s="32">
        <v>1040</v>
      </c>
      <c r="K743" s="33">
        <f t="shared" si="49"/>
        <v>25636</v>
      </c>
      <c r="L743">
        <v>19</v>
      </c>
      <c r="M743" t="s">
        <v>19</v>
      </c>
      <c r="N743" t="s">
        <v>38</v>
      </c>
    </row>
    <row r="744" spans="1:14">
      <c r="A744">
        <v>743</v>
      </c>
      <c r="B744" t="s">
        <v>2255</v>
      </c>
      <c r="C744" t="s">
        <v>3006</v>
      </c>
      <c r="D744" t="s">
        <v>3056</v>
      </c>
      <c r="E744">
        <v>49</v>
      </c>
      <c r="F744" s="13">
        <f t="shared" si="46"/>
        <v>5.3666201226388278E-3</v>
      </c>
      <c r="G744" s="13">
        <f t="shared" si="47"/>
        <v>1.3678893190063707E-2</v>
      </c>
      <c r="H744" s="31">
        <v>20</v>
      </c>
      <c r="I744" s="33">
        <f t="shared" si="48"/>
        <v>493</v>
      </c>
      <c r="J744" s="32">
        <v>1040</v>
      </c>
      <c r="K744" s="33">
        <f t="shared" si="49"/>
        <v>25636</v>
      </c>
      <c r="L744">
        <v>20</v>
      </c>
      <c r="M744" t="s">
        <v>9</v>
      </c>
      <c r="N744" t="s">
        <v>38</v>
      </c>
    </row>
    <row r="745" spans="1:14">
      <c r="A745">
        <v>744</v>
      </c>
      <c r="B745" t="s">
        <v>2255</v>
      </c>
      <c r="C745" t="s">
        <v>3006</v>
      </c>
      <c r="D745" t="s">
        <v>3057</v>
      </c>
      <c r="E745">
        <v>50</v>
      </c>
      <c r="F745" s="13">
        <f t="shared" si="46"/>
        <v>5.3666201226388278E-3</v>
      </c>
      <c r="G745" s="13">
        <f t="shared" si="47"/>
        <v>1.3678893190063707E-2</v>
      </c>
      <c r="H745" s="31">
        <v>20</v>
      </c>
      <c r="I745" s="33">
        <f t="shared" si="48"/>
        <v>493</v>
      </c>
      <c r="J745" s="32">
        <v>1040</v>
      </c>
      <c r="K745" s="33">
        <f t="shared" si="49"/>
        <v>25636</v>
      </c>
      <c r="L745">
        <v>20</v>
      </c>
      <c r="M745" t="s">
        <v>14</v>
      </c>
      <c r="N745" t="s">
        <v>38</v>
      </c>
    </row>
    <row r="746" spans="1:14">
      <c r="A746">
        <v>745</v>
      </c>
      <c r="B746" t="s">
        <v>2255</v>
      </c>
      <c r="C746" t="s">
        <v>3006</v>
      </c>
      <c r="D746" t="s">
        <v>3058</v>
      </c>
      <c r="E746">
        <v>51</v>
      </c>
      <c r="F746" s="13">
        <f t="shared" si="46"/>
        <v>5.3666201226388278E-3</v>
      </c>
      <c r="G746" s="13">
        <f t="shared" si="47"/>
        <v>1.3678893190063707E-2</v>
      </c>
      <c r="H746" s="31">
        <v>20</v>
      </c>
      <c r="I746" s="33">
        <f t="shared" si="48"/>
        <v>493</v>
      </c>
      <c r="J746" s="32">
        <v>1040</v>
      </c>
      <c r="K746" s="33">
        <f t="shared" si="49"/>
        <v>25636</v>
      </c>
      <c r="L746">
        <v>19</v>
      </c>
      <c r="M746" t="s">
        <v>51</v>
      </c>
      <c r="N746" t="s">
        <v>38</v>
      </c>
    </row>
    <row r="747" spans="1:14">
      <c r="A747">
        <v>746</v>
      </c>
      <c r="B747" t="s">
        <v>2255</v>
      </c>
      <c r="C747" t="s">
        <v>3006</v>
      </c>
      <c r="D747" t="s">
        <v>3059</v>
      </c>
      <c r="E747">
        <v>52</v>
      </c>
      <c r="F747" s="13">
        <f t="shared" si="46"/>
        <v>5.3666201226388278E-3</v>
      </c>
      <c r="G747" s="13">
        <f t="shared" si="47"/>
        <v>1.3678893190063707E-2</v>
      </c>
      <c r="H747" s="31">
        <v>20</v>
      </c>
      <c r="I747" s="33">
        <f t="shared" si="48"/>
        <v>493</v>
      </c>
      <c r="J747" s="32">
        <v>1040</v>
      </c>
      <c r="K747" s="33">
        <f t="shared" si="49"/>
        <v>25636</v>
      </c>
      <c r="L747">
        <v>20</v>
      </c>
      <c r="M747" t="s">
        <v>131</v>
      </c>
      <c r="N747" t="s">
        <v>38</v>
      </c>
    </row>
    <row r="748" spans="1:14">
      <c r="A748">
        <v>747</v>
      </c>
      <c r="B748" t="s">
        <v>2255</v>
      </c>
      <c r="C748" t="s">
        <v>3006</v>
      </c>
      <c r="D748" t="s">
        <v>3060</v>
      </c>
      <c r="E748">
        <v>53</v>
      </c>
      <c r="F748" s="13">
        <f t="shared" si="46"/>
        <v>5.3666201226388278E-3</v>
      </c>
      <c r="G748" s="13">
        <f t="shared" si="47"/>
        <v>1.3678893190063707E-2</v>
      </c>
      <c r="H748" s="31">
        <v>20</v>
      </c>
      <c r="I748" s="33">
        <f t="shared" si="48"/>
        <v>493</v>
      </c>
      <c r="J748" s="32">
        <v>1040</v>
      </c>
      <c r="K748" s="33">
        <f t="shared" si="49"/>
        <v>25636</v>
      </c>
      <c r="L748">
        <v>19</v>
      </c>
      <c r="M748" t="s">
        <v>9</v>
      </c>
      <c r="N748" t="s">
        <v>38</v>
      </c>
    </row>
    <row r="749" spans="1:14">
      <c r="A749">
        <v>748</v>
      </c>
      <c r="B749" t="s">
        <v>2255</v>
      </c>
      <c r="C749" t="s">
        <v>3006</v>
      </c>
      <c r="D749" t="s">
        <v>3061</v>
      </c>
      <c r="E749">
        <v>54</v>
      </c>
      <c r="F749" s="13">
        <f t="shared" si="46"/>
        <v>5.3666201226388278E-3</v>
      </c>
      <c r="G749" s="13">
        <f t="shared" si="47"/>
        <v>1.3678893190063707E-2</v>
      </c>
      <c r="H749" s="31">
        <v>20</v>
      </c>
      <c r="I749" s="33">
        <f t="shared" si="48"/>
        <v>493</v>
      </c>
      <c r="J749" s="32">
        <v>1040</v>
      </c>
      <c r="K749" s="33">
        <f t="shared" si="49"/>
        <v>25636</v>
      </c>
      <c r="L749">
        <v>18</v>
      </c>
      <c r="M749" t="s">
        <v>175</v>
      </c>
      <c r="N749" t="s">
        <v>38</v>
      </c>
    </row>
    <row r="750" spans="1:14">
      <c r="A750">
        <v>749</v>
      </c>
      <c r="B750" t="s">
        <v>2255</v>
      </c>
      <c r="C750" t="s">
        <v>3006</v>
      </c>
      <c r="D750" t="s">
        <v>3062</v>
      </c>
      <c r="E750">
        <v>55</v>
      </c>
      <c r="F750" s="13">
        <f t="shared" si="46"/>
        <v>5.3666201226388278E-3</v>
      </c>
      <c r="G750" s="13">
        <f t="shared" si="47"/>
        <v>1.3678893190063707E-2</v>
      </c>
      <c r="H750" s="31">
        <v>20</v>
      </c>
      <c r="I750" s="33">
        <f t="shared" si="48"/>
        <v>493</v>
      </c>
      <c r="J750" s="32">
        <v>1040</v>
      </c>
      <c r="K750" s="33">
        <f t="shared" si="49"/>
        <v>25636</v>
      </c>
      <c r="L750">
        <v>19</v>
      </c>
      <c r="M750" t="s">
        <v>19</v>
      </c>
      <c r="N750" t="s">
        <v>38</v>
      </c>
    </row>
    <row r="751" spans="1:14">
      <c r="A751">
        <v>750</v>
      </c>
      <c r="B751" t="s">
        <v>2255</v>
      </c>
      <c r="C751" t="s">
        <v>3006</v>
      </c>
      <c r="D751" t="s">
        <v>3063</v>
      </c>
      <c r="E751">
        <v>56</v>
      </c>
      <c r="F751" s="13">
        <f t="shared" si="46"/>
        <v>5.3666201226388278E-3</v>
      </c>
      <c r="G751" s="13">
        <f t="shared" si="47"/>
        <v>1.3678893190063707E-2</v>
      </c>
      <c r="H751" s="31">
        <v>20</v>
      </c>
      <c r="I751" s="33">
        <f t="shared" si="48"/>
        <v>493</v>
      </c>
      <c r="J751" s="32">
        <v>1040</v>
      </c>
      <c r="K751" s="33">
        <f t="shared" si="49"/>
        <v>25636</v>
      </c>
      <c r="L751">
        <v>19</v>
      </c>
      <c r="M751" t="s">
        <v>51</v>
      </c>
      <c r="N751" t="s">
        <v>38</v>
      </c>
    </row>
    <row r="752" spans="1:14">
      <c r="A752">
        <v>751</v>
      </c>
      <c r="B752" t="s">
        <v>2255</v>
      </c>
      <c r="C752" t="s">
        <v>3006</v>
      </c>
      <c r="D752" t="s">
        <v>3064</v>
      </c>
      <c r="E752">
        <v>57</v>
      </c>
      <c r="F752" s="13">
        <f t="shared" si="46"/>
        <v>5.3666201226388278E-3</v>
      </c>
      <c r="G752" s="13">
        <f t="shared" si="47"/>
        <v>1.3678893190063707E-2</v>
      </c>
      <c r="H752" s="31">
        <v>20</v>
      </c>
      <c r="I752" s="33">
        <f t="shared" si="48"/>
        <v>493</v>
      </c>
      <c r="J752" s="32">
        <v>1040</v>
      </c>
      <c r="K752" s="33">
        <f t="shared" si="49"/>
        <v>25636</v>
      </c>
      <c r="L752">
        <v>18</v>
      </c>
      <c r="M752" t="s">
        <v>14</v>
      </c>
      <c r="N752" t="s">
        <v>38</v>
      </c>
    </row>
    <row r="753" spans="1:14">
      <c r="A753">
        <v>752</v>
      </c>
      <c r="B753" t="s">
        <v>2255</v>
      </c>
      <c r="C753" t="s">
        <v>3006</v>
      </c>
      <c r="D753" t="s">
        <v>3065</v>
      </c>
      <c r="E753">
        <v>58</v>
      </c>
      <c r="F753" s="13">
        <f t="shared" si="46"/>
        <v>5.3666201226388278E-3</v>
      </c>
      <c r="G753" s="13">
        <f t="shared" si="47"/>
        <v>1.3678893190063707E-2</v>
      </c>
      <c r="H753" s="31">
        <v>20</v>
      </c>
      <c r="I753" s="33">
        <f t="shared" si="48"/>
        <v>493</v>
      </c>
      <c r="J753" s="32">
        <v>1040</v>
      </c>
      <c r="K753" s="33">
        <f t="shared" si="49"/>
        <v>25636</v>
      </c>
      <c r="L753">
        <v>19</v>
      </c>
      <c r="M753" t="s">
        <v>196</v>
      </c>
      <c r="N753" t="s">
        <v>38</v>
      </c>
    </row>
    <row r="754" spans="1:14">
      <c r="A754">
        <v>753</v>
      </c>
      <c r="B754" t="s">
        <v>2255</v>
      </c>
      <c r="C754" t="s">
        <v>3006</v>
      </c>
      <c r="D754" t="s">
        <v>3066</v>
      </c>
      <c r="E754">
        <v>59</v>
      </c>
      <c r="F754" s="13">
        <f t="shared" si="46"/>
        <v>5.3666201226388278E-3</v>
      </c>
      <c r="G754" s="13">
        <f t="shared" si="47"/>
        <v>1.3678893190063707E-2</v>
      </c>
      <c r="H754" s="31">
        <v>20</v>
      </c>
      <c r="I754" s="33">
        <f t="shared" si="48"/>
        <v>493</v>
      </c>
      <c r="J754" s="32">
        <v>1040</v>
      </c>
      <c r="K754" s="33">
        <f t="shared" si="49"/>
        <v>25636</v>
      </c>
      <c r="L754">
        <v>18</v>
      </c>
      <c r="M754" t="s">
        <v>51</v>
      </c>
      <c r="N754" t="s">
        <v>38</v>
      </c>
    </row>
    <row r="755" spans="1:14">
      <c r="A755">
        <v>754</v>
      </c>
      <c r="B755" t="s">
        <v>2255</v>
      </c>
      <c r="C755" t="s">
        <v>3006</v>
      </c>
      <c r="D755" t="s">
        <v>3067</v>
      </c>
      <c r="E755">
        <v>60</v>
      </c>
      <c r="F755" s="13">
        <f t="shared" si="46"/>
        <v>5.3666201226388278E-3</v>
      </c>
      <c r="G755" s="13">
        <f t="shared" si="47"/>
        <v>1.3678893190063707E-2</v>
      </c>
      <c r="H755" s="31">
        <v>20</v>
      </c>
      <c r="I755" s="33">
        <f t="shared" si="48"/>
        <v>493</v>
      </c>
      <c r="J755" s="32">
        <v>1040</v>
      </c>
      <c r="K755" s="33">
        <f t="shared" si="49"/>
        <v>25636</v>
      </c>
      <c r="L755">
        <v>19</v>
      </c>
      <c r="M755" t="s">
        <v>9</v>
      </c>
      <c r="N755" t="s">
        <v>38</v>
      </c>
    </row>
    <row r="756" spans="1:14">
      <c r="A756">
        <v>755</v>
      </c>
      <c r="B756" t="s">
        <v>2255</v>
      </c>
      <c r="C756" t="s">
        <v>3006</v>
      </c>
      <c r="D756" t="s">
        <v>3068</v>
      </c>
      <c r="E756">
        <v>61</v>
      </c>
      <c r="F756" s="13">
        <f t="shared" si="46"/>
        <v>5.3666201226388278E-3</v>
      </c>
      <c r="G756" s="13">
        <f t="shared" si="47"/>
        <v>1.3678893190063707E-2</v>
      </c>
      <c r="H756" s="31">
        <v>20</v>
      </c>
      <c r="I756" s="33">
        <f t="shared" si="48"/>
        <v>493</v>
      </c>
      <c r="J756" s="32">
        <v>1040</v>
      </c>
      <c r="K756" s="33">
        <f t="shared" si="49"/>
        <v>25636</v>
      </c>
      <c r="L756">
        <v>19</v>
      </c>
      <c r="M756" t="s">
        <v>123</v>
      </c>
      <c r="N756" t="s">
        <v>38</v>
      </c>
    </row>
    <row r="757" spans="1:14">
      <c r="A757">
        <v>756</v>
      </c>
      <c r="B757" t="s">
        <v>2255</v>
      </c>
      <c r="C757" t="s">
        <v>3006</v>
      </c>
      <c r="D757" t="s">
        <v>3069</v>
      </c>
      <c r="E757">
        <v>62</v>
      </c>
      <c r="F757" s="13">
        <f t="shared" si="46"/>
        <v>5.3666201226388278E-3</v>
      </c>
      <c r="G757" s="13">
        <f t="shared" si="47"/>
        <v>1.3678893190063707E-2</v>
      </c>
      <c r="H757" s="31">
        <v>20</v>
      </c>
      <c r="I757" s="33">
        <f t="shared" si="48"/>
        <v>493</v>
      </c>
      <c r="J757" s="32">
        <v>1040</v>
      </c>
      <c r="K757" s="33">
        <f t="shared" si="49"/>
        <v>25636</v>
      </c>
      <c r="L757">
        <v>19</v>
      </c>
      <c r="M757" t="s">
        <v>14</v>
      </c>
      <c r="N757" t="s">
        <v>38</v>
      </c>
    </row>
    <row r="758" spans="1:14">
      <c r="A758">
        <v>757</v>
      </c>
      <c r="B758" t="s">
        <v>2255</v>
      </c>
      <c r="C758" t="s">
        <v>3006</v>
      </c>
      <c r="D758" t="s">
        <v>3070</v>
      </c>
      <c r="E758">
        <v>63</v>
      </c>
      <c r="F758" s="13">
        <f t="shared" si="46"/>
        <v>5.3666201226388278E-3</v>
      </c>
      <c r="G758" s="13">
        <f t="shared" si="47"/>
        <v>1.3678893190063707E-2</v>
      </c>
      <c r="H758" s="31">
        <v>20</v>
      </c>
      <c r="I758" s="33">
        <f t="shared" si="48"/>
        <v>493</v>
      </c>
      <c r="J758" s="32">
        <v>1040</v>
      </c>
      <c r="K758" s="33">
        <f t="shared" si="49"/>
        <v>25636</v>
      </c>
      <c r="L758">
        <v>18</v>
      </c>
      <c r="M758" t="s">
        <v>196</v>
      </c>
      <c r="N758" t="s">
        <v>38</v>
      </c>
    </row>
    <row r="759" spans="1:14">
      <c r="A759">
        <v>758</v>
      </c>
      <c r="B759" t="s">
        <v>2255</v>
      </c>
      <c r="C759" t="s">
        <v>3006</v>
      </c>
      <c r="D759" t="s">
        <v>3071</v>
      </c>
      <c r="E759">
        <v>64</v>
      </c>
      <c r="F759" s="13">
        <f t="shared" si="46"/>
        <v>5.3666201226388278E-3</v>
      </c>
      <c r="G759" s="13">
        <f t="shared" si="47"/>
        <v>1.3678893190063707E-2</v>
      </c>
      <c r="H759" s="31">
        <v>20</v>
      </c>
      <c r="I759" s="33">
        <f t="shared" si="48"/>
        <v>493</v>
      </c>
      <c r="J759" s="32">
        <v>1040</v>
      </c>
      <c r="K759" s="33">
        <f t="shared" si="49"/>
        <v>25636</v>
      </c>
      <c r="L759">
        <v>19</v>
      </c>
      <c r="M759" t="s">
        <v>123</v>
      </c>
      <c r="N759" t="s">
        <v>38</v>
      </c>
    </row>
    <row r="760" spans="1:14">
      <c r="A760">
        <v>759</v>
      </c>
      <c r="B760" t="s">
        <v>2255</v>
      </c>
      <c r="C760" t="s">
        <v>3006</v>
      </c>
      <c r="D760" t="s">
        <v>3072</v>
      </c>
      <c r="E760">
        <v>65</v>
      </c>
      <c r="F760" s="13">
        <f t="shared" si="46"/>
        <v>5.3666201226388278E-3</v>
      </c>
      <c r="G760" s="13">
        <f t="shared" si="47"/>
        <v>1.3678893190063707E-2</v>
      </c>
      <c r="H760" s="31">
        <v>20</v>
      </c>
      <c r="I760" s="33">
        <f t="shared" si="48"/>
        <v>493</v>
      </c>
      <c r="J760" s="32">
        <v>1040</v>
      </c>
      <c r="K760" s="33">
        <f t="shared" si="49"/>
        <v>25636</v>
      </c>
      <c r="L760">
        <v>19</v>
      </c>
      <c r="M760" t="s">
        <v>9</v>
      </c>
      <c r="N760" t="s">
        <v>38</v>
      </c>
    </row>
    <row r="761" spans="1:14">
      <c r="A761">
        <v>760</v>
      </c>
      <c r="B761" t="s">
        <v>2255</v>
      </c>
      <c r="C761" t="s">
        <v>3006</v>
      </c>
      <c r="D761" t="s">
        <v>3073</v>
      </c>
      <c r="E761">
        <v>66</v>
      </c>
      <c r="F761" s="13">
        <f t="shared" si="46"/>
        <v>5.3666201226388278E-3</v>
      </c>
      <c r="G761" s="13">
        <f t="shared" si="47"/>
        <v>1.3678893190063707E-2</v>
      </c>
      <c r="H761" s="31">
        <v>20</v>
      </c>
      <c r="I761" s="33">
        <f t="shared" si="48"/>
        <v>493</v>
      </c>
      <c r="J761" s="32">
        <v>1040</v>
      </c>
      <c r="K761" s="33">
        <f t="shared" si="49"/>
        <v>25636</v>
      </c>
      <c r="L761">
        <v>18</v>
      </c>
      <c r="M761" t="s">
        <v>19</v>
      </c>
      <c r="N761" t="s">
        <v>38</v>
      </c>
    </row>
    <row r="762" spans="1:14">
      <c r="A762">
        <v>761</v>
      </c>
      <c r="B762" t="s">
        <v>2255</v>
      </c>
      <c r="C762" t="s">
        <v>3006</v>
      </c>
      <c r="D762" t="s">
        <v>3074</v>
      </c>
      <c r="E762">
        <v>67</v>
      </c>
      <c r="F762" s="13">
        <f t="shared" si="46"/>
        <v>5.3666201226388278E-3</v>
      </c>
      <c r="G762" s="13">
        <f t="shared" si="47"/>
        <v>1.3678893190063707E-2</v>
      </c>
      <c r="H762" s="31">
        <v>20</v>
      </c>
      <c r="I762" s="33">
        <f t="shared" si="48"/>
        <v>493</v>
      </c>
      <c r="J762" s="32">
        <v>1040</v>
      </c>
      <c r="K762" s="33">
        <f t="shared" si="49"/>
        <v>25636</v>
      </c>
      <c r="L762">
        <v>19</v>
      </c>
      <c r="M762" t="s">
        <v>165</v>
      </c>
      <c r="N762" t="s">
        <v>38</v>
      </c>
    </row>
    <row r="763" spans="1:14">
      <c r="A763">
        <v>762</v>
      </c>
      <c r="B763" t="s">
        <v>2255</v>
      </c>
      <c r="C763" t="s">
        <v>3006</v>
      </c>
      <c r="D763" t="s">
        <v>3075</v>
      </c>
      <c r="E763">
        <v>68</v>
      </c>
      <c r="F763" s="13">
        <f t="shared" si="46"/>
        <v>5.3666201226388278E-3</v>
      </c>
      <c r="G763" s="13">
        <f t="shared" si="47"/>
        <v>1.3678893190063707E-2</v>
      </c>
      <c r="H763" s="31">
        <v>20</v>
      </c>
      <c r="I763" s="33">
        <f t="shared" si="48"/>
        <v>493</v>
      </c>
      <c r="J763" s="32">
        <v>1040</v>
      </c>
      <c r="K763" s="33">
        <f t="shared" si="49"/>
        <v>25636</v>
      </c>
      <c r="L763">
        <v>19</v>
      </c>
      <c r="M763" t="s">
        <v>51</v>
      </c>
      <c r="N763" t="s">
        <v>38</v>
      </c>
    </row>
    <row r="764" spans="1:14">
      <c r="A764">
        <v>763</v>
      </c>
      <c r="B764" t="s">
        <v>2255</v>
      </c>
      <c r="C764" t="s">
        <v>3006</v>
      </c>
      <c r="D764" t="s">
        <v>3076</v>
      </c>
      <c r="E764">
        <v>69</v>
      </c>
      <c r="F764" s="13">
        <f t="shared" si="46"/>
        <v>5.3666201226388278E-3</v>
      </c>
      <c r="G764" s="13">
        <f t="shared" si="47"/>
        <v>1.3678893190063707E-2</v>
      </c>
      <c r="H764" s="31">
        <v>20</v>
      </c>
      <c r="I764" s="33">
        <f t="shared" si="48"/>
        <v>493</v>
      </c>
      <c r="J764" s="32">
        <v>1040</v>
      </c>
      <c r="K764" s="33">
        <f t="shared" si="49"/>
        <v>25636</v>
      </c>
      <c r="L764">
        <v>19</v>
      </c>
      <c r="M764" t="s">
        <v>410</v>
      </c>
      <c r="N764" t="s">
        <v>38</v>
      </c>
    </row>
    <row r="765" spans="1:14">
      <c r="A765">
        <v>764</v>
      </c>
      <c r="B765" t="s">
        <v>2255</v>
      </c>
      <c r="C765" t="s">
        <v>3006</v>
      </c>
      <c r="D765" t="s">
        <v>3077</v>
      </c>
      <c r="E765">
        <v>70</v>
      </c>
      <c r="F765" s="13">
        <f t="shared" si="46"/>
        <v>5.3666201226388278E-3</v>
      </c>
      <c r="G765" s="13">
        <f t="shared" si="47"/>
        <v>1.3678893190063707E-2</v>
      </c>
      <c r="H765" s="31">
        <v>20</v>
      </c>
      <c r="I765" s="33">
        <f t="shared" si="48"/>
        <v>493</v>
      </c>
      <c r="J765" s="32">
        <v>1040</v>
      </c>
      <c r="K765" s="33">
        <f t="shared" si="49"/>
        <v>25636</v>
      </c>
      <c r="L765">
        <v>19</v>
      </c>
      <c r="M765" t="s">
        <v>99</v>
      </c>
      <c r="N765" t="s">
        <v>38</v>
      </c>
    </row>
    <row r="766" spans="1:14">
      <c r="A766">
        <v>765</v>
      </c>
      <c r="B766" t="s">
        <v>2255</v>
      </c>
      <c r="C766" t="s">
        <v>3006</v>
      </c>
      <c r="D766" t="s">
        <v>3078</v>
      </c>
      <c r="E766">
        <v>71</v>
      </c>
      <c r="F766" s="13">
        <f t="shared" si="46"/>
        <v>5.3666201226388278E-3</v>
      </c>
      <c r="G766" s="13">
        <f t="shared" si="47"/>
        <v>1.3678893190063707E-2</v>
      </c>
      <c r="H766" s="31">
        <v>20</v>
      </c>
      <c r="I766" s="33">
        <f t="shared" si="48"/>
        <v>493</v>
      </c>
      <c r="J766" s="32">
        <v>1040</v>
      </c>
      <c r="K766" s="33">
        <f t="shared" si="49"/>
        <v>25636</v>
      </c>
      <c r="L766">
        <v>19</v>
      </c>
      <c r="M766" t="s">
        <v>131</v>
      </c>
      <c r="N766" t="s">
        <v>38</v>
      </c>
    </row>
    <row r="767" spans="1:14">
      <c r="A767">
        <v>766</v>
      </c>
      <c r="B767" t="s">
        <v>2255</v>
      </c>
      <c r="C767" t="s">
        <v>3006</v>
      </c>
      <c r="D767" t="s">
        <v>3079</v>
      </c>
      <c r="E767">
        <v>72</v>
      </c>
      <c r="F767" s="13">
        <f t="shared" si="46"/>
        <v>5.3666201226388278E-3</v>
      </c>
      <c r="G767" s="13">
        <f t="shared" si="47"/>
        <v>1.3678893190063707E-2</v>
      </c>
      <c r="H767" s="31">
        <v>20</v>
      </c>
      <c r="I767" s="33">
        <f t="shared" si="48"/>
        <v>493</v>
      </c>
      <c r="J767" s="32">
        <v>1040</v>
      </c>
      <c r="K767" s="33">
        <f t="shared" si="49"/>
        <v>25636</v>
      </c>
      <c r="L767">
        <v>19</v>
      </c>
      <c r="M767" t="s">
        <v>196</v>
      </c>
      <c r="N767" t="s">
        <v>38</v>
      </c>
    </row>
    <row r="768" spans="1:14">
      <c r="A768">
        <v>767</v>
      </c>
      <c r="B768" t="s">
        <v>2255</v>
      </c>
      <c r="C768" t="s">
        <v>3006</v>
      </c>
      <c r="D768" t="s">
        <v>3080</v>
      </c>
      <c r="E768">
        <v>73</v>
      </c>
      <c r="F768" s="13">
        <f t="shared" si="46"/>
        <v>5.3666201226388278E-3</v>
      </c>
      <c r="G768" s="13">
        <f t="shared" si="47"/>
        <v>1.3678893190063707E-2</v>
      </c>
      <c r="H768" s="31">
        <v>20</v>
      </c>
      <c r="I768" s="33">
        <f t="shared" si="48"/>
        <v>493</v>
      </c>
      <c r="J768" s="32">
        <v>1040</v>
      </c>
      <c r="K768" s="33">
        <f t="shared" si="49"/>
        <v>25636</v>
      </c>
      <c r="L768">
        <v>18</v>
      </c>
      <c r="M768" t="s">
        <v>14</v>
      </c>
      <c r="N768" t="s">
        <v>38</v>
      </c>
    </row>
    <row r="769" spans="1:14">
      <c r="A769">
        <v>768</v>
      </c>
      <c r="B769" t="s">
        <v>2255</v>
      </c>
      <c r="C769" t="s">
        <v>3006</v>
      </c>
      <c r="D769" t="s">
        <v>3081</v>
      </c>
      <c r="E769">
        <v>74</v>
      </c>
      <c r="F769" s="13">
        <f t="shared" si="46"/>
        <v>5.3666201226388278E-3</v>
      </c>
      <c r="G769" s="13">
        <f t="shared" si="47"/>
        <v>1.3678893190063707E-2</v>
      </c>
      <c r="H769" s="31">
        <v>20</v>
      </c>
      <c r="I769" s="33">
        <f t="shared" si="48"/>
        <v>493</v>
      </c>
      <c r="J769" s="32">
        <v>1040</v>
      </c>
      <c r="K769" s="33">
        <f t="shared" si="49"/>
        <v>25636</v>
      </c>
      <c r="L769">
        <v>18</v>
      </c>
      <c r="M769" t="s">
        <v>14</v>
      </c>
      <c r="N769" t="s">
        <v>38</v>
      </c>
    </row>
    <row r="770" spans="1:14">
      <c r="A770">
        <v>769</v>
      </c>
      <c r="B770" t="s">
        <v>2255</v>
      </c>
      <c r="C770" t="s">
        <v>3006</v>
      </c>
      <c r="D770" t="s">
        <v>3082</v>
      </c>
      <c r="E770">
        <v>75</v>
      </c>
      <c r="F770" s="13">
        <f t="shared" ref="F770:F833" si="50">K770/$P$49</f>
        <v>5.3666201226388278E-3</v>
      </c>
      <c r="G770" s="13">
        <f t="shared" ref="G770:G833" si="51">K770/$P$46</f>
        <v>1.3678893190063707E-2</v>
      </c>
      <c r="H770" s="31">
        <v>20</v>
      </c>
      <c r="I770" s="33">
        <f t="shared" ref="I770:I833" si="52">H770*$Q$2</f>
        <v>493</v>
      </c>
      <c r="J770" s="32">
        <v>1040</v>
      </c>
      <c r="K770" s="33">
        <f t="shared" ref="K770:K833" si="53">J770*$Q$2</f>
        <v>25636</v>
      </c>
      <c r="L770">
        <v>17</v>
      </c>
      <c r="M770" t="s">
        <v>175</v>
      </c>
      <c r="N770" t="s">
        <v>38</v>
      </c>
    </row>
    <row r="771" spans="1:14">
      <c r="A771">
        <v>770</v>
      </c>
      <c r="B771" t="s">
        <v>2255</v>
      </c>
      <c r="C771" t="s">
        <v>3006</v>
      </c>
      <c r="D771" t="s">
        <v>3083</v>
      </c>
      <c r="E771">
        <v>76</v>
      </c>
      <c r="F771" s="13">
        <f t="shared" si="50"/>
        <v>5.3666201226388278E-3</v>
      </c>
      <c r="G771" s="13">
        <f t="shared" si="51"/>
        <v>1.3678893190063707E-2</v>
      </c>
      <c r="H771" s="31">
        <v>20</v>
      </c>
      <c r="I771" s="33">
        <f t="shared" si="52"/>
        <v>493</v>
      </c>
      <c r="J771" s="32">
        <v>1040</v>
      </c>
      <c r="K771" s="33">
        <f t="shared" si="53"/>
        <v>25636</v>
      </c>
      <c r="L771">
        <v>19</v>
      </c>
      <c r="M771" t="s">
        <v>51</v>
      </c>
      <c r="N771" t="s">
        <v>38</v>
      </c>
    </row>
    <row r="772" spans="1:14">
      <c r="A772">
        <v>771</v>
      </c>
      <c r="B772" t="s">
        <v>2255</v>
      </c>
      <c r="C772" t="s">
        <v>3006</v>
      </c>
      <c r="D772" t="s">
        <v>3084</v>
      </c>
      <c r="E772">
        <v>77</v>
      </c>
      <c r="F772" s="13">
        <f t="shared" si="50"/>
        <v>5.3666201226388278E-3</v>
      </c>
      <c r="G772" s="13">
        <f t="shared" si="51"/>
        <v>1.3678893190063707E-2</v>
      </c>
      <c r="H772" s="31">
        <v>20</v>
      </c>
      <c r="I772" s="33">
        <f t="shared" si="52"/>
        <v>493</v>
      </c>
      <c r="J772" s="32">
        <v>1040</v>
      </c>
      <c r="K772" s="33">
        <f t="shared" si="53"/>
        <v>25636</v>
      </c>
      <c r="L772">
        <v>18</v>
      </c>
      <c r="M772" t="s">
        <v>9</v>
      </c>
      <c r="N772" t="s">
        <v>38</v>
      </c>
    </row>
    <row r="773" spans="1:14">
      <c r="A773">
        <v>772</v>
      </c>
      <c r="B773" t="s">
        <v>2255</v>
      </c>
      <c r="C773" t="s">
        <v>3006</v>
      </c>
      <c r="D773" t="s">
        <v>3085</v>
      </c>
      <c r="E773">
        <v>78</v>
      </c>
      <c r="F773" s="13">
        <f t="shared" si="50"/>
        <v>5.3666201226388278E-3</v>
      </c>
      <c r="G773" s="13">
        <f t="shared" si="51"/>
        <v>1.3678893190063707E-2</v>
      </c>
      <c r="H773" s="31">
        <v>20</v>
      </c>
      <c r="I773" s="33">
        <f t="shared" si="52"/>
        <v>493</v>
      </c>
      <c r="J773" s="32">
        <v>1040</v>
      </c>
      <c r="K773" s="33">
        <f t="shared" si="53"/>
        <v>25636</v>
      </c>
      <c r="L773">
        <v>19</v>
      </c>
      <c r="M773" t="s">
        <v>410</v>
      </c>
      <c r="N773" t="s">
        <v>38</v>
      </c>
    </row>
    <row r="774" spans="1:14">
      <c r="A774">
        <v>773</v>
      </c>
      <c r="B774" t="s">
        <v>2255</v>
      </c>
      <c r="C774" t="s">
        <v>3006</v>
      </c>
      <c r="D774" t="s">
        <v>3086</v>
      </c>
      <c r="E774">
        <v>79</v>
      </c>
      <c r="F774" s="13">
        <f t="shared" si="50"/>
        <v>5.3666201226388278E-3</v>
      </c>
      <c r="G774" s="13">
        <f t="shared" si="51"/>
        <v>1.3678893190063707E-2</v>
      </c>
      <c r="H774" s="31">
        <v>20</v>
      </c>
      <c r="I774" s="33">
        <f t="shared" si="52"/>
        <v>493</v>
      </c>
      <c r="J774" s="32">
        <v>1040</v>
      </c>
      <c r="K774" s="33">
        <f t="shared" si="53"/>
        <v>25636</v>
      </c>
      <c r="L774">
        <v>18</v>
      </c>
      <c r="M774" t="s">
        <v>9</v>
      </c>
      <c r="N774" t="s">
        <v>38</v>
      </c>
    </row>
    <row r="775" spans="1:14">
      <c r="A775">
        <v>774</v>
      </c>
      <c r="B775" t="s">
        <v>2255</v>
      </c>
      <c r="C775" t="s">
        <v>3006</v>
      </c>
      <c r="D775" t="s">
        <v>3087</v>
      </c>
      <c r="E775">
        <v>80</v>
      </c>
      <c r="F775" s="13">
        <f t="shared" si="50"/>
        <v>5.3666201226388278E-3</v>
      </c>
      <c r="G775" s="13">
        <f t="shared" si="51"/>
        <v>1.3678893190063707E-2</v>
      </c>
      <c r="H775" s="31">
        <v>20</v>
      </c>
      <c r="I775" s="33">
        <f t="shared" si="52"/>
        <v>493</v>
      </c>
      <c r="J775" s="32">
        <v>1040</v>
      </c>
      <c r="K775" s="33">
        <f t="shared" si="53"/>
        <v>25636</v>
      </c>
      <c r="L775">
        <v>19</v>
      </c>
      <c r="M775" t="s">
        <v>131</v>
      </c>
      <c r="N775" t="s">
        <v>38</v>
      </c>
    </row>
    <row r="776" spans="1:14">
      <c r="A776">
        <v>775</v>
      </c>
      <c r="B776" t="s">
        <v>2255</v>
      </c>
      <c r="C776" t="s">
        <v>3006</v>
      </c>
      <c r="D776" t="s">
        <v>3088</v>
      </c>
      <c r="E776">
        <v>81</v>
      </c>
      <c r="F776" s="13">
        <f t="shared" si="50"/>
        <v>5.3666201226388278E-3</v>
      </c>
      <c r="G776" s="13">
        <f t="shared" si="51"/>
        <v>1.3678893190063707E-2</v>
      </c>
      <c r="H776" s="31">
        <v>20</v>
      </c>
      <c r="I776" s="33">
        <f t="shared" si="52"/>
        <v>493</v>
      </c>
      <c r="J776" s="32">
        <v>1040</v>
      </c>
      <c r="K776" s="33">
        <f t="shared" si="53"/>
        <v>25636</v>
      </c>
      <c r="L776">
        <v>17</v>
      </c>
      <c r="M776" t="s">
        <v>14</v>
      </c>
      <c r="N776" t="s">
        <v>38</v>
      </c>
    </row>
    <row r="777" spans="1:14">
      <c r="A777">
        <v>776</v>
      </c>
      <c r="B777" t="s">
        <v>2255</v>
      </c>
      <c r="C777" t="s">
        <v>3006</v>
      </c>
      <c r="D777" t="s">
        <v>3089</v>
      </c>
      <c r="E777">
        <v>82</v>
      </c>
      <c r="F777" s="13">
        <f t="shared" si="50"/>
        <v>5.3666201226388278E-3</v>
      </c>
      <c r="G777" s="13">
        <f t="shared" si="51"/>
        <v>1.3678893190063707E-2</v>
      </c>
      <c r="H777" s="31">
        <v>20</v>
      </c>
      <c r="I777" s="33">
        <f t="shared" si="52"/>
        <v>493</v>
      </c>
      <c r="J777" s="32">
        <v>1040</v>
      </c>
      <c r="K777" s="33">
        <f t="shared" si="53"/>
        <v>25636</v>
      </c>
      <c r="L777">
        <v>16</v>
      </c>
      <c r="M777" t="s">
        <v>175</v>
      </c>
      <c r="N777" t="s">
        <v>38</v>
      </c>
    </row>
    <row r="778" spans="1:14">
      <c r="A778">
        <v>777</v>
      </c>
      <c r="B778" t="s">
        <v>2255</v>
      </c>
      <c r="C778" t="s">
        <v>3006</v>
      </c>
      <c r="D778" t="s">
        <v>3090</v>
      </c>
      <c r="E778">
        <v>83</v>
      </c>
      <c r="F778" s="13">
        <f t="shared" si="50"/>
        <v>5.3666201226388278E-3</v>
      </c>
      <c r="G778" s="13">
        <f t="shared" si="51"/>
        <v>1.3678893190063707E-2</v>
      </c>
      <c r="H778" s="31">
        <v>20</v>
      </c>
      <c r="I778" s="33">
        <f t="shared" si="52"/>
        <v>493</v>
      </c>
      <c r="J778" s="32">
        <v>1040</v>
      </c>
      <c r="K778" s="33">
        <f t="shared" si="53"/>
        <v>25636</v>
      </c>
      <c r="L778">
        <v>19</v>
      </c>
      <c r="M778" t="s">
        <v>51</v>
      </c>
      <c r="N778" t="s">
        <v>38</v>
      </c>
    </row>
    <row r="779" spans="1:14">
      <c r="A779">
        <v>778</v>
      </c>
      <c r="B779" t="s">
        <v>2255</v>
      </c>
      <c r="C779" t="s">
        <v>3006</v>
      </c>
      <c r="D779" t="s">
        <v>3091</v>
      </c>
      <c r="E779">
        <v>84</v>
      </c>
      <c r="F779" s="13">
        <f t="shared" si="50"/>
        <v>5.3666201226388278E-3</v>
      </c>
      <c r="G779" s="13">
        <f t="shared" si="51"/>
        <v>1.3678893190063707E-2</v>
      </c>
      <c r="H779" s="31">
        <v>20</v>
      </c>
      <c r="I779" s="33">
        <f t="shared" si="52"/>
        <v>493</v>
      </c>
      <c r="J779" s="32">
        <v>1040</v>
      </c>
      <c r="K779" s="33">
        <f t="shared" si="53"/>
        <v>25636</v>
      </c>
      <c r="L779">
        <v>16</v>
      </c>
      <c r="M779" t="s">
        <v>56</v>
      </c>
      <c r="N779" t="s">
        <v>38</v>
      </c>
    </row>
    <row r="780" spans="1:14">
      <c r="A780">
        <v>779</v>
      </c>
      <c r="B780" t="s">
        <v>2255</v>
      </c>
      <c r="C780" t="s">
        <v>3006</v>
      </c>
      <c r="D780" t="s">
        <v>3092</v>
      </c>
      <c r="E780">
        <v>85</v>
      </c>
      <c r="F780" s="13">
        <f t="shared" si="50"/>
        <v>5.3666201226388278E-3</v>
      </c>
      <c r="G780" s="13">
        <f t="shared" si="51"/>
        <v>1.3678893190063707E-2</v>
      </c>
      <c r="H780" s="31">
        <v>20</v>
      </c>
      <c r="I780" s="33">
        <f t="shared" si="52"/>
        <v>493</v>
      </c>
      <c r="J780" s="32">
        <v>1040</v>
      </c>
      <c r="K780" s="33">
        <f t="shared" si="53"/>
        <v>25636</v>
      </c>
      <c r="L780">
        <v>16</v>
      </c>
      <c r="M780" t="s">
        <v>51</v>
      </c>
      <c r="N780" t="s">
        <v>38</v>
      </c>
    </row>
    <row r="781" spans="1:14">
      <c r="A781">
        <v>780</v>
      </c>
      <c r="B781" t="s">
        <v>2255</v>
      </c>
      <c r="C781" t="s">
        <v>3006</v>
      </c>
      <c r="D781" t="s">
        <v>3093</v>
      </c>
      <c r="E781">
        <v>86</v>
      </c>
      <c r="F781" s="13">
        <f t="shared" si="50"/>
        <v>5.3666201226388278E-3</v>
      </c>
      <c r="G781" s="13">
        <f t="shared" si="51"/>
        <v>1.3678893190063707E-2</v>
      </c>
      <c r="H781" s="31">
        <v>20</v>
      </c>
      <c r="I781" s="33">
        <f t="shared" si="52"/>
        <v>493</v>
      </c>
      <c r="J781" s="32">
        <v>1040</v>
      </c>
      <c r="K781" s="33">
        <f t="shared" si="53"/>
        <v>25636</v>
      </c>
      <c r="L781">
        <v>17</v>
      </c>
      <c r="M781" t="s">
        <v>14</v>
      </c>
      <c r="N781" t="s">
        <v>38</v>
      </c>
    </row>
    <row r="782" spans="1:14">
      <c r="A782">
        <v>781</v>
      </c>
      <c r="B782" t="s">
        <v>2255</v>
      </c>
      <c r="C782" t="s">
        <v>3006</v>
      </c>
      <c r="D782" t="s">
        <v>3094</v>
      </c>
      <c r="E782">
        <v>87</v>
      </c>
      <c r="F782" s="13">
        <f t="shared" si="50"/>
        <v>5.3666201226388278E-3</v>
      </c>
      <c r="G782" s="13">
        <f t="shared" si="51"/>
        <v>1.3678893190063707E-2</v>
      </c>
      <c r="H782" s="31">
        <v>20</v>
      </c>
      <c r="I782" s="33">
        <f t="shared" si="52"/>
        <v>493</v>
      </c>
      <c r="J782" s="32">
        <v>1040</v>
      </c>
      <c r="K782" s="33">
        <f t="shared" si="53"/>
        <v>25636</v>
      </c>
      <c r="L782">
        <v>18</v>
      </c>
      <c r="M782" t="s">
        <v>14</v>
      </c>
      <c r="N782" t="s">
        <v>38</v>
      </c>
    </row>
    <row r="783" spans="1:14">
      <c r="A783">
        <v>782</v>
      </c>
      <c r="B783" t="s">
        <v>2255</v>
      </c>
      <c r="C783" t="s">
        <v>3006</v>
      </c>
      <c r="D783" t="s">
        <v>3095</v>
      </c>
      <c r="E783">
        <v>88</v>
      </c>
      <c r="F783" s="13">
        <f t="shared" si="50"/>
        <v>5.3666201226388278E-3</v>
      </c>
      <c r="G783" s="13">
        <f t="shared" si="51"/>
        <v>1.3678893190063707E-2</v>
      </c>
      <c r="H783" s="31">
        <v>20</v>
      </c>
      <c r="I783" s="33">
        <f t="shared" si="52"/>
        <v>493</v>
      </c>
      <c r="J783" s="32">
        <v>1040</v>
      </c>
      <c r="K783" s="33">
        <f t="shared" si="53"/>
        <v>25636</v>
      </c>
      <c r="L783">
        <v>17</v>
      </c>
      <c r="M783" t="s">
        <v>99</v>
      </c>
      <c r="N783" t="s">
        <v>38</v>
      </c>
    </row>
    <row r="784" spans="1:14">
      <c r="A784">
        <v>783</v>
      </c>
      <c r="B784" t="s">
        <v>2255</v>
      </c>
      <c r="C784" t="s">
        <v>3006</v>
      </c>
      <c r="D784" t="s">
        <v>3096</v>
      </c>
      <c r="E784">
        <v>89</v>
      </c>
      <c r="F784" s="13">
        <f t="shared" si="50"/>
        <v>5.3666201226388278E-3</v>
      </c>
      <c r="G784" s="13">
        <f t="shared" si="51"/>
        <v>1.3678893190063707E-2</v>
      </c>
      <c r="H784" s="31">
        <v>20</v>
      </c>
      <c r="I784" s="33">
        <f t="shared" si="52"/>
        <v>493</v>
      </c>
      <c r="J784" s="32">
        <v>1040</v>
      </c>
      <c r="K784" s="33">
        <f t="shared" si="53"/>
        <v>25636</v>
      </c>
      <c r="L784">
        <v>17</v>
      </c>
      <c r="M784" t="s">
        <v>175</v>
      </c>
      <c r="N784" t="s">
        <v>38</v>
      </c>
    </row>
    <row r="785" spans="1:14">
      <c r="A785">
        <v>784</v>
      </c>
      <c r="B785" t="s">
        <v>2255</v>
      </c>
      <c r="C785" t="s">
        <v>3006</v>
      </c>
      <c r="D785" t="s">
        <v>3097</v>
      </c>
      <c r="E785">
        <v>90</v>
      </c>
      <c r="F785" s="13">
        <f t="shared" si="50"/>
        <v>5.3666201226388278E-3</v>
      </c>
      <c r="G785" s="13">
        <f t="shared" si="51"/>
        <v>1.3678893190063707E-2</v>
      </c>
      <c r="H785" s="31">
        <v>20</v>
      </c>
      <c r="I785" s="33">
        <f t="shared" si="52"/>
        <v>493</v>
      </c>
      <c r="J785" s="32">
        <v>1040</v>
      </c>
      <c r="K785" s="33">
        <f t="shared" si="53"/>
        <v>25636</v>
      </c>
      <c r="L785">
        <v>17</v>
      </c>
      <c r="M785" t="s">
        <v>175</v>
      </c>
      <c r="N785" t="s">
        <v>38</v>
      </c>
    </row>
    <row r="786" spans="1:14">
      <c r="A786">
        <v>785</v>
      </c>
      <c r="B786" t="s">
        <v>2255</v>
      </c>
      <c r="C786" t="s">
        <v>3006</v>
      </c>
      <c r="D786" t="s">
        <v>3098</v>
      </c>
      <c r="E786">
        <v>91</v>
      </c>
      <c r="F786" s="13">
        <f t="shared" si="50"/>
        <v>5.3666201226388278E-3</v>
      </c>
      <c r="G786" s="13">
        <f t="shared" si="51"/>
        <v>1.3678893190063707E-2</v>
      </c>
      <c r="H786" s="31">
        <v>20</v>
      </c>
      <c r="I786" s="33">
        <f t="shared" si="52"/>
        <v>493</v>
      </c>
      <c r="J786" s="32">
        <v>1040</v>
      </c>
      <c r="K786" s="33">
        <f t="shared" si="53"/>
        <v>25636</v>
      </c>
      <c r="L786">
        <v>19</v>
      </c>
      <c r="M786" t="s">
        <v>99</v>
      </c>
      <c r="N786" t="s">
        <v>38</v>
      </c>
    </row>
    <row r="787" spans="1:14">
      <c r="A787">
        <v>786</v>
      </c>
      <c r="B787" t="s">
        <v>2255</v>
      </c>
      <c r="C787" t="s">
        <v>3006</v>
      </c>
      <c r="D787" t="s">
        <v>3099</v>
      </c>
      <c r="E787">
        <v>92</v>
      </c>
      <c r="F787" s="13">
        <f t="shared" si="50"/>
        <v>5.3666201226388278E-3</v>
      </c>
      <c r="G787" s="13">
        <f t="shared" si="51"/>
        <v>1.3678893190063707E-2</v>
      </c>
      <c r="H787" s="31">
        <v>20</v>
      </c>
      <c r="I787" s="33">
        <f t="shared" si="52"/>
        <v>493</v>
      </c>
      <c r="J787" s="32">
        <v>1040</v>
      </c>
      <c r="K787" s="33">
        <f t="shared" si="53"/>
        <v>25636</v>
      </c>
      <c r="L787">
        <v>17</v>
      </c>
      <c r="M787" t="s">
        <v>19</v>
      </c>
      <c r="N787" t="s">
        <v>38</v>
      </c>
    </row>
    <row r="788" spans="1:14">
      <c r="A788">
        <v>787</v>
      </c>
      <c r="B788" t="s">
        <v>2255</v>
      </c>
      <c r="C788" t="s">
        <v>3006</v>
      </c>
      <c r="D788" t="s">
        <v>3100</v>
      </c>
      <c r="E788">
        <v>93</v>
      </c>
      <c r="F788" s="13">
        <f t="shared" si="50"/>
        <v>5.3666201226388278E-3</v>
      </c>
      <c r="G788" s="13">
        <f t="shared" si="51"/>
        <v>1.3678893190063707E-2</v>
      </c>
      <c r="H788" s="31">
        <v>20</v>
      </c>
      <c r="I788" s="33">
        <f t="shared" si="52"/>
        <v>493</v>
      </c>
      <c r="J788" s="32">
        <v>1040</v>
      </c>
      <c r="K788" s="33">
        <f t="shared" si="53"/>
        <v>25636</v>
      </c>
      <c r="L788">
        <v>18</v>
      </c>
      <c r="M788" t="s">
        <v>131</v>
      </c>
      <c r="N788" t="s">
        <v>38</v>
      </c>
    </row>
    <row r="789" spans="1:14">
      <c r="A789">
        <v>788</v>
      </c>
      <c r="B789" t="s">
        <v>2255</v>
      </c>
      <c r="C789" t="s">
        <v>3006</v>
      </c>
      <c r="D789" t="s">
        <v>3101</v>
      </c>
      <c r="E789">
        <v>94</v>
      </c>
      <c r="F789" s="13">
        <f t="shared" si="50"/>
        <v>5.3666201226388278E-3</v>
      </c>
      <c r="G789" s="13">
        <f t="shared" si="51"/>
        <v>1.3678893190063707E-2</v>
      </c>
      <c r="H789" s="31">
        <v>20</v>
      </c>
      <c r="I789" s="33">
        <f t="shared" si="52"/>
        <v>493</v>
      </c>
      <c r="J789" s="32">
        <v>1040</v>
      </c>
      <c r="K789" s="33">
        <f t="shared" si="53"/>
        <v>25636</v>
      </c>
      <c r="L789">
        <v>18</v>
      </c>
      <c r="M789" t="s">
        <v>51</v>
      </c>
      <c r="N789" t="s">
        <v>38</v>
      </c>
    </row>
    <row r="790" spans="1:14">
      <c r="A790">
        <v>789</v>
      </c>
      <c r="B790" t="s">
        <v>2255</v>
      </c>
      <c r="C790" t="s">
        <v>3006</v>
      </c>
      <c r="D790" t="s">
        <v>3102</v>
      </c>
      <c r="E790">
        <v>95</v>
      </c>
      <c r="F790" s="13">
        <f t="shared" si="50"/>
        <v>5.3666201226388278E-3</v>
      </c>
      <c r="G790" s="13">
        <f t="shared" si="51"/>
        <v>1.3678893190063707E-2</v>
      </c>
      <c r="H790" s="31">
        <v>20</v>
      </c>
      <c r="I790" s="33">
        <f t="shared" si="52"/>
        <v>493</v>
      </c>
      <c r="J790" s="32">
        <v>1040</v>
      </c>
      <c r="K790" s="33">
        <f t="shared" si="53"/>
        <v>25636</v>
      </c>
      <c r="L790">
        <v>17</v>
      </c>
      <c r="M790" t="s">
        <v>196</v>
      </c>
      <c r="N790" t="s">
        <v>38</v>
      </c>
    </row>
    <row r="791" spans="1:14">
      <c r="A791">
        <v>790</v>
      </c>
      <c r="B791" t="s">
        <v>2255</v>
      </c>
      <c r="C791" t="s">
        <v>3006</v>
      </c>
      <c r="D791" t="s">
        <v>3103</v>
      </c>
      <c r="E791">
        <v>96</v>
      </c>
      <c r="F791" s="13">
        <f t="shared" si="50"/>
        <v>5.3666201226388278E-3</v>
      </c>
      <c r="G791" s="13">
        <f t="shared" si="51"/>
        <v>1.3678893190063707E-2</v>
      </c>
      <c r="H791" s="31">
        <v>20</v>
      </c>
      <c r="I791" s="33">
        <f t="shared" si="52"/>
        <v>493</v>
      </c>
      <c r="J791" s="32">
        <v>1040</v>
      </c>
      <c r="K791" s="33">
        <f t="shared" si="53"/>
        <v>25636</v>
      </c>
      <c r="L791">
        <v>16</v>
      </c>
      <c r="M791" t="s">
        <v>9</v>
      </c>
      <c r="N791" t="s">
        <v>38</v>
      </c>
    </row>
    <row r="792" spans="1:14">
      <c r="A792">
        <v>791</v>
      </c>
      <c r="B792" t="s">
        <v>2255</v>
      </c>
      <c r="C792" t="s">
        <v>3006</v>
      </c>
      <c r="D792" t="s">
        <v>3104</v>
      </c>
      <c r="E792">
        <v>97</v>
      </c>
      <c r="F792" s="13">
        <f t="shared" si="50"/>
        <v>5.3666201226388278E-3</v>
      </c>
      <c r="G792" s="13">
        <f t="shared" si="51"/>
        <v>1.3678893190063707E-2</v>
      </c>
      <c r="H792" s="31">
        <v>20</v>
      </c>
      <c r="I792" s="33">
        <f t="shared" si="52"/>
        <v>493</v>
      </c>
      <c r="J792" s="32">
        <v>1040</v>
      </c>
      <c r="K792" s="33">
        <f t="shared" si="53"/>
        <v>25636</v>
      </c>
      <c r="L792">
        <v>19</v>
      </c>
      <c r="M792" t="s">
        <v>51</v>
      </c>
      <c r="N792" t="s">
        <v>38</v>
      </c>
    </row>
    <row r="793" spans="1:14">
      <c r="A793">
        <v>792</v>
      </c>
      <c r="B793" t="s">
        <v>2255</v>
      </c>
      <c r="C793" t="s">
        <v>3142</v>
      </c>
      <c r="D793" t="s">
        <v>3105</v>
      </c>
      <c r="E793">
        <v>1</v>
      </c>
      <c r="F793" s="13">
        <f t="shared" si="50"/>
        <v>2.9516410674513556</v>
      </c>
      <c r="G793" s="13">
        <f t="shared" si="51"/>
        <v>7.5233912545350394</v>
      </c>
      <c r="H793" s="31">
        <v>11000</v>
      </c>
      <c r="I793" s="33">
        <f t="shared" si="52"/>
        <v>271150</v>
      </c>
      <c r="J793" s="32">
        <v>572000</v>
      </c>
      <c r="K793" s="33">
        <f t="shared" si="53"/>
        <v>14099800</v>
      </c>
      <c r="L793">
        <v>36</v>
      </c>
      <c r="M793" t="s">
        <v>144</v>
      </c>
      <c r="N793" t="s">
        <v>38</v>
      </c>
    </row>
    <row r="794" spans="1:14">
      <c r="A794">
        <v>793</v>
      </c>
      <c r="B794" t="s">
        <v>2255</v>
      </c>
      <c r="C794" t="s">
        <v>3142</v>
      </c>
      <c r="D794" t="s">
        <v>3106</v>
      </c>
      <c r="E794">
        <v>2</v>
      </c>
      <c r="F794" s="13">
        <f t="shared" si="50"/>
        <v>1.5831529361784544</v>
      </c>
      <c r="G794" s="13">
        <f t="shared" si="51"/>
        <v>4.0352734910687937</v>
      </c>
      <c r="H794" s="31">
        <v>5900</v>
      </c>
      <c r="I794" s="33">
        <f t="shared" si="52"/>
        <v>145435</v>
      </c>
      <c r="J794" s="32">
        <v>306800</v>
      </c>
      <c r="K794" s="33">
        <f t="shared" si="53"/>
        <v>7562620</v>
      </c>
      <c r="L794">
        <v>22</v>
      </c>
      <c r="M794" t="s">
        <v>1025</v>
      </c>
      <c r="N794" t="s">
        <v>38</v>
      </c>
    </row>
    <row r="795" spans="1:14">
      <c r="A795">
        <v>794</v>
      </c>
      <c r="B795" t="s">
        <v>2255</v>
      </c>
      <c r="C795" t="s">
        <v>3142</v>
      </c>
      <c r="D795" t="s">
        <v>3107</v>
      </c>
      <c r="E795">
        <v>3</v>
      </c>
      <c r="F795" s="13">
        <f t="shared" si="50"/>
        <v>1.2074895275937363</v>
      </c>
      <c r="G795" s="13">
        <f t="shared" si="51"/>
        <v>3.077750967764334</v>
      </c>
      <c r="H795" s="31">
        <v>4500</v>
      </c>
      <c r="I795" s="33">
        <f t="shared" si="52"/>
        <v>110925</v>
      </c>
      <c r="J795" s="32">
        <v>234000</v>
      </c>
      <c r="K795" s="33">
        <f t="shared" si="53"/>
        <v>5768100</v>
      </c>
      <c r="L795">
        <v>24</v>
      </c>
      <c r="M795" t="s">
        <v>51</v>
      </c>
      <c r="N795" t="s">
        <v>38</v>
      </c>
    </row>
    <row r="796" spans="1:14">
      <c r="A796">
        <v>795</v>
      </c>
      <c r="B796" t="s">
        <v>2255</v>
      </c>
      <c r="C796" t="s">
        <v>3142</v>
      </c>
      <c r="D796" t="s">
        <v>3108</v>
      </c>
      <c r="E796">
        <v>4</v>
      </c>
      <c r="F796" s="13">
        <f t="shared" si="50"/>
        <v>1.2074895275937363</v>
      </c>
      <c r="G796" s="13">
        <f t="shared" si="51"/>
        <v>3.077750967764334</v>
      </c>
      <c r="H796" s="31">
        <v>4500</v>
      </c>
      <c r="I796" s="33">
        <f t="shared" si="52"/>
        <v>110925</v>
      </c>
      <c r="J796" s="32">
        <v>234000</v>
      </c>
      <c r="K796" s="33">
        <f t="shared" si="53"/>
        <v>5768100</v>
      </c>
      <c r="L796">
        <v>31</v>
      </c>
      <c r="M796" t="s">
        <v>40</v>
      </c>
      <c r="N796" t="s">
        <v>22</v>
      </c>
    </row>
    <row r="797" spans="1:14">
      <c r="A797">
        <v>796</v>
      </c>
      <c r="B797" t="s">
        <v>2255</v>
      </c>
      <c r="C797" t="s">
        <v>3142</v>
      </c>
      <c r="D797" t="s">
        <v>3109</v>
      </c>
      <c r="E797">
        <v>5</v>
      </c>
      <c r="F797" s="13">
        <f t="shared" si="50"/>
        <v>1.1538233263673481</v>
      </c>
      <c r="G797" s="13">
        <f t="shared" si="51"/>
        <v>2.9409620358636972</v>
      </c>
      <c r="H797" s="31">
        <v>4300</v>
      </c>
      <c r="I797" s="33">
        <f t="shared" si="52"/>
        <v>105995</v>
      </c>
      <c r="J797" s="32">
        <v>223600</v>
      </c>
      <c r="K797" s="33">
        <f t="shared" si="53"/>
        <v>5511740</v>
      </c>
      <c r="L797">
        <v>24</v>
      </c>
      <c r="M797" t="s">
        <v>99</v>
      </c>
      <c r="N797" t="s">
        <v>38</v>
      </c>
    </row>
    <row r="798" spans="1:14">
      <c r="A798">
        <v>797</v>
      </c>
      <c r="B798" t="s">
        <v>2255</v>
      </c>
      <c r="C798" t="s">
        <v>3142</v>
      </c>
      <c r="D798" t="s">
        <v>3110</v>
      </c>
      <c r="E798">
        <v>6</v>
      </c>
      <c r="F798" s="13">
        <f t="shared" si="50"/>
        <v>1.0464909239145714</v>
      </c>
      <c r="G798" s="13">
        <f t="shared" si="51"/>
        <v>2.6673841720624232</v>
      </c>
      <c r="H798" s="31">
        <v>3900</v>
      </c>
      <c r="I798" s="33">
        <f t="shared" si="52"/>
        <v>96135</v>
      </c>
      <c r="J798" s="32">
        <v>202800</v>
      </c>
      <c r="K798" s="33">
        <f t="shared" si="53"/>
        <v>4999020</v>
      </c>
      <c r="L798">
        <v>31</v>
      </c>
      <c r="M798" t="s">
        <v>99</v>
      </c>
      <c r="N798" t="s">
        <v>38</v>
      </c>
    </row>
    <row r="799" spans="1:14">
      <c r="A799">
        <v>798</v>
      </c>
      <c r="B799" t="s">
        <v>2255</v>
      </c>
      <c r="C799" t="s">
        <v>3142</v>
      </c>
      <c r="D799" t="s">
        <v>3111</v>
      </c>
      <c r="E799">
        <v>7</v>
      </c>
      <c r="F799" s="13">
        <f t="shared" si="50"/>
        <v>1.0464909239145714</v>
      </c>
      <c r="G799" s="13">
        <f t="shared" si="51"/>
        <v>2.6673841720624232</v>
      </c>
      <c r="H799" s="31">
        <v>3900</v>
      </c>
      <c r="I799" s="33">
        <f t="shared" si="52"/>
        <v>96135</v>
      </c>
      <c r="J799" s="32">
        <v>202800</v>
      </c>
      <c r="K799" s="33">
        <f t="shared" si="53"/>
        <v>4999020</v>
      </c>
      <c r="L799">
        <v>31</v>
      </c>
      <c r="M799" t="s">
        <v>3112</v>
      </c>
      <c r="N799" t="s">
        <v>38</v>
      </c>
    </row>
    <row r="800" spans="1:14">
      <c r="A800">
        <v>799</v>
      </c>
      <c r="B800" t="s">
        <v>2255</v>
      </c>
      <c r="C800" t="s">
        <v>3142</v>
      </c>
      <c r="D800" t="s">
        <v>3113</v>
      </c>
      <c r="E800">
        <v>8</v>
      </c>
      <c r="F800" s="13">
        <f t="shared" si="50"/>
        <v>0.99282472268818323</v>
      </c>
      <c r="G800" s="13">
        <f t="shared" si="51"/>
        <v>2.5305952401617859</v>
      </c>
      <c r="H800" s="31">
        <v>3700</v>
      </c>
      <c r="I800" s="33">
        <f t="shared" si="52"/>
        <v>91205</v>
      </c>
      <c r="J800" s="32">
        <v>192400</v>
      </c>
      <c r="K800" s="33">
        <f t="shared" si="53"/>
        <v>4742660</v>
      </c>
      <c r="L800">
        <v>30</v>
      </c>
      <c r="M800" t="s">
        <v>9</v>
      </c>
      <c r="N800" t="s">
        <v>38</v>
      </c>
    </row>
    <row r="801" spans="1:14">
      <c r="A801">
        <v>800</v>
      </c>
      <c r="B801" t="s">
        <v>2255</v>
      </c>
      <c r="C801" t="s">
        <v>3142</v>
      </c>
      <c r="D801" t="s">
        <v>3114</v>
      </c>
      <c r="E801">
        <v>9</v>
      </c>
      <c r="F801" s="13">
        <f t="shared" si="50"/>
        <v>0.99282472268818323</v>
      </c>
      <c r="G801" s="13">
        <f t="shared" si="51"/>
        <v>2.5305952401617859</v>
      </c>
      <c r="H801" s="31">
        <v>3700</v>
      </c>
      <c r="I801" s="33">
        <f t="shared" si="52"/>
        <v>91205</v>
      </c>
      <c r="J801" s="32">
        <v>192400</v>
      </c>
      <c r="K801" s="33">
        <f t="shared" si="53"/>
        <v>4742660</v>
      </c>
      <c r="L801">
        <v>26</v>
      </c>
      <c r="M801" t="s">
        <v>51</v>
      </c>
      <c r="N801" t="s">
        <v>38</v>
      </c>
    </row>
    <row r="802" spans="1:14">
      <c r="A802">
        <v>801</v>
      </c>
      <c r="B802" t="s">
        <v>2255</v>
      </c>
      <c r="C802" t="s">
        <v>3142</v>
      </c>
      <c r="D802" t="s">
        <v>3115</v>
      </c>
      <c r="E802">
        <v>10</v>
      </c>
      <c r="F802" s="13">
        <f t="shared" si="50"/>
        <v>0.85865921962221237</v>
      </c>
      <c r="G802" s="13">
        <f t="shared" si="51"/>
        <v>2.1886229104101931</v>
      </c>
      <c r="H802" s="31">
        <v>3200</v>
      </c>
      <c r="I802" s="33">
        <f t="shared" si="52"/>
        <v>78880</v>
      </c>
      <c r="J802" s="32">
        <v>166400</v>
      </c>
      <c r="K802" s="33">
        <f t="shared" si="53"/>
        <v>4101759.9999999995</v>
      </c>
      <c r="L802">
        <v>29</v>
      </c>
      <c r="M802" t="s">
        <v>99</v>
      </c>
      <c r="N802" t="s">
        <v>149</v>
      </c>
    </row>
    <row r="803" spans="1:14">
      <c r="A803">
        <v>802</v>
      </c>
      <c r="B803" t="s">
        <v>2255</v>
      </c>
      <c r="C803" t="s">
        <v>3142</v>
      </c>
      <c r="D803" t="s">
        <v>3116</v>
      </c>
      <c r="E803">
        <v>11</v>
      </c>
      <c r="F803" s="13">
        <f t="shared" si="50"/>
        <v>0.67082751532985352</v>
      </c>
      <c r="G803" s="13">
        <f t="shared" si="51"/>
        <v>1.7098616487579634</v>
      </c>
      <c r="H803" s="31">
        <v>2500</v>
      </c>
      <c r="I803" s="33">
        <f t="shared" si="52"/>
        <v>61625</v>
      </c>
      <c r="J803" s="32">
        <v>130000</v>
      </c>
      <c r="K803" s="33">
        <f t="shared" si="53"/>
        <v>3204500</v>
      </c>
      <c r="L803">
        <v>20</v>
      </c>
      <c r="M803" t="s">
        <v>14</v>
      </c>
      <c r="N803" t="s">
        <v>38</v>
      </c>
    </row>
    <row r="804" spans="1:14">
      <c r="A804">
        <v>803</v>
      </c>
      <c r="B804" t="s">
        <v>2255</v>
      </c>
      <c r="C804" t="s">
        <v>3142</v>
      </c>
      <c r="D804" t="s">
        <v>3117</v>
      </c>
      <c r="E804">
        <v>12</v>
      </c>
      <c r="F804" s="13">
        <f t="shared" si="50"/>
        <v>0.67082751532985352</v>
      </c>
      <c r="G804" s="13">
        <f t="shared" si="51"/>
        <v>1.7098616487579634</v>
      </c>
      <c r="H804" s="31">
        <v>2500</v>
      </c>
      <c r="I804" s="33">
        <f t="shared" si="52"/>
        <v>61625</v>
      </c>
      <c r="J804" s="32">
        <v>130000</v>
      </c>
      <c r="K804" s="33">
        <f t="shared" si="53"/>
        <v>3204500</v>
      </c>
      <c r="L804">
        <v>21</v>
      </c>
      <c r="M804" t="s">
        <v>56</v>
      </c>
      <c r="N804" t="s">
        <v>38</v>
      </c>
    </row>
    <row r="805" spans="1:14">
      <c r="A805">
        <v>804</v>
      </c>
      <c r="B805" t="s">
        <v>2255</v>
      </c>
      <c r="C805" t="s">
        <v>3142</v>
      </c>
      <c r="D805" t="s">
        <v>3118</v>
      </c>
      <c r="E805">
        <v>13</v>
      </c>
      <c r="F805" s="13">
        <f t="shared" si="50"/>
        <v>0.6171613141034652</v>
      </c>
      <c r="G805" s="13">
        <f t="shared" si="51"/>
        <v>1.5730727168573264</v>
      </c>
      <c r="H805" s="31">
        <v>2300</v>
      </c>
      <c r="I805" s="33">
        <f t="shared" si="52"/>
        <v>56695</v>
      </c>
      <c r="J805" s="32">
        <v>119600</v>
      </c>
      <c r="K805" s="33">
        <f t="shared" si="53"/>
        <v>2948140</v>
      </c>
      <c r="L805">
        <v>24</v>
      </c>
      <c r="M805" t="s">
        <v>264</v>
      </c>
      <c r="N805" t="s">
        <v>38</v>
      </c>
    </row>
    <row r="806" spans="1:14">
      <c r="A806">
        <v>805</v>
      </c>
      <c r="B806" t="s">
        <v>2255</v>
      </c>
      <c r="C806" t="s">
        <v>3142</v>
      </c>
      <c r="D806" t="s">
        <v>3119</v>
      </c>
      <c r="E806">
        <v>14</v>
      </c>
      <c r="F806" s="13">
        <f t="shared" si="50"/>
        <v>0.6171613141034652</v>
      </c>
      <c r="G806" s="13">
        <f t="shared" si="51"/>
        <v>1.5730727168573264</v>
      </c>
      <c r="H806" s="31">
        <v>2300</v>
      </c>
      <c r="I806" s="33">
        <f t="shared" si="52"/>
        <v>56695</v>
      </c>
      <c r="J806" s="32">
        <v>119600</v>
      </c>
      <c r="K806" s="33">
        <f t="shared" si="53"/>
        <v>2948140</v>
      </c>
      <c r="L806">
        <v>21</v>
      </c>
      <c r="M806" t="s">
        <v>40</v>
      </c>
      <c r="N806" t="s">
        <v>38</v>
      </c>
    </row>
    <row r="807" spans="1:14">
      <c r="A807">
        <v>806</v>
      </c>
      <c r="B807" t="s">
        <v>2255</v>
      </c>
      <c r="C807" t="s">
        <v>3142</v>
      </c>
      <c r="D807" t="s">
        <v>3120</v>
      </c>
      <c r="E807">
        <v>15</v>
      </c>
      <c r="F807" s="13">
        <f t="shared" si="50"/>
        <v>0.53666201226388277</v>
      </c>
      <c r="G807" s="13">
        <f t="shared" si="51"/>
        <v>1.3678893190063708</v>
      </c>
      <c r="H807" s="31">
        <v>2000</v>
      </c>
      <c r="I807" s="33">
        <f t="shared" si="52"/>
        <v>49300</v>
      </c>
      <c r="J807" s="32">
        <v>104000</v>
      </c>
      <c r="K807" s="33">
        <f t="shared" si="53"/>
        <v>2563600</v>
      </c>
      <c r="L807">
        <v>40</v>
      </c>
      <c r="M807" t="s">
        <v>94</v>
      </c>
      <c r="N807" t="s">
        <v>38</v>
      </c>
    </row>
    <row r="808" spans="1:14">
      <c r="A808">
        <v>807</v>
      </c>
      <c r="B808" t="s">
        <v>2255</v>
      </c>
      <c r="C808" t="s">
        <v>3142</v>
      </c>
      <c r="D808" t="s">
        <v>3121</v>
      </c>
      <c r="E808">
        <v>16</v>
      </c>
      <c r="F808" s="13">
        <f t="shared" si="50"/>
        <v>0.53666201226388277</v>
      </c>
      <c r="G808" s="13">
        <f t="shared" si="51"/>
        <v>1.3678893190063708</v>
      </c>
      <c r="H808" s="31">
        <v>2000</v>
      </c>
      <c r="I808" s="33">
        <f t="shared" si="52"/>
        <v>49300</v>
      </c>
      <c r="J808" s="32">
        <v>104000</v>
      </c>
      <c r="K808" s="33">
        <f t="shared" si="53"/>
        <v>2563600</v>
      </c>
      <c r="L808">
        <v>30</v>
      </c>
      <c r="M808" t="s">
        <v>35</v>
      </c>
      <c r="N808" t="s">
        <v>38</v>
      </c>
    </row>
    <row r="809" spans="1:14">
      <c r="A809">
        <v>808</v>
      </c>
      <c r="B809" t="s">
        <v>2255</v>
      </c>
      <c r="C809" t="s">
        <v>3142</v>
      </c>
      <c r="D809" t="s">
        <v>3122</v>
      </c>
      <c r="E809">
        <v>17</v>
      </c>
      <c r="F809" s="13">
        <f t="shared" si="50"/>
        <v>0.50982891165068867</v>
      </c>
      <c r="G809" s="13">
        <f t="shared" si="51"/>
        <v>1.2994948530560522</v>
      </c>
      <c r="H809" s="31">
        <v>1900</v>
      </c>
      <c r="I809" s="33">
        <f t="shared" si="52"/>
        <v>46835</v>
      </c>
      <c r="J809" s="32">
        <v>98800</v>
      </c>
      <c r="K809" s="33">
        <f t="shared" si="53"/>
        <v>2435420</v>
      </c>
      <c r="L809">
        <v>23</v>
      </c>
      <c r="M809" t="s">
        <v>19</v>
      </c>
      <c r="N809" t="s">
        <v>38</v>
      </c>
    </row>
    <row r="810" spans="1:14">
      <c r="A810">
        <v>809</v>
      </c>
      <c r="B810" t="s">
        <v>2255</v>
      </c>
      <c r="C810" t="s">
        <v>3142</v>
      </c>
      <c r="D810" t="s">
        <v>3123</v>
      </c>
      <c r="E810">
        <v>18</v>
      </c>
      <c r="F810" s="13">
        <f t="shared" si="50"/>
        <v>0.50982891165068867</v>
      </c>
      <c r="G810" s="13">
        <f t="shared" si="51"/>
        <v>1.2994948530560522</v>
      </c>
      <c r="H810" s="31">
        <v>1900</v>
      </c>
      <c r="I810" s="33">
        <f t="shared" si="52"/>
        <v>46835</v>
      </c>
      <c r="J810" s="32">
        <v>98800</v>
      </c>
      <c r="K810" s="33">
        <f t="shared" si="53"/>
        <v>2435420</v>
      </c>
      <c r="L810">
        <v>26</v>
      </c>
      <c r="M810" t="s">
        <v>9</v>
      </c>
      <c r="N810" t="s">
        <v>38</v>
      </c>
    </row>
    <row r="811" spans="1:14">
      <c r="A811">
        <v>810</v>
      </c>
      <c r="B811" t="s">
        <v>2255</v>
      </c>
      <c r="C811" t="s">
        <v>3142</v>
      </c>
      <c r="D811" t="s">
        <v>3124</v>
      </c>
      <c r="E811">
        <v>19</v>
      </c>
      <c r="F811" s="13">
        <f t="shared" si="50"/>
        <v>0.50982891165068867</v>
      </c>
      <c r="G811" s="13">
        <f t="shared" si="51"/>
        <v>1.2994948530560522</v>
      </c>
      <c r="H811" s="31">
        <v>1900</v>
      </c>
      <c r="I811" s="33">
        <f t="shared" si="52"/>
        <v>46835</v>
      </c>
      <c r="J811" s="32">
        <v>98800</v>
      </c>
      <c r="K811" s="33">
        <f t="shared" si="53"/>
        <v>2435420</v>
      </c>
      <c r="L811">
        <v>25</v>
      </c>
      <c r="M811" t="s">
        <v>51</v>
      </c>
      <c r="N811" t="s">
        <v>38</v>
      </c>
    </row>
    <row r="812" spans="1:14">
      <c r="A812">
        <v>811</v>
      </c>
      <c r="B812" t="s">
        <v>2255</v>
      </c>
      <c r="C812" t="s">
        <v>3142</v>
      </c>
      <c r="D812" t="s">
        <v>3125</v>
      </c>
      <c r="E812">
        <v>20</v>
      </c>
      <c r="F812" s="13">
        <f t="shared" si="50"/>
        <v>0.50982891165068867</v>
      </c>
      <c r="G812" s="13">
        <f t="shared" si="51"/>
        <v>1.2994948530560522</v>
      </c>
      <c r="H812" s="31">
        <v>1900</v>
      </c>
      <c r="I812" s="33">
        <f t="shared" si="52"/>
        <v>46835</v>
      </c>
      <c r="J812" s="32">
        <v>98800</v>
      </c>
      <c r="K812" s="33">
        <f t="shared" si="53"/>
        <v>2435420</v>
      </c>
      <c r="L812">
        <v>36</v>
      </c>
      <c r="M812" t="s">
        <v>40</v>
      </c>
      <c r="N812" t="s">
        <v>38</v>
      </c>
    </row>
    <row r="813" spans="1:14">
      <c r="A813">
        <v>812</v>
      </c>
      <c r="B813" t="s">
        <v>2255</v>
      </c>
      <c r="C813" t="s">
        <v>3142</v>
      </c>
      <c r="D813" t="s">
        <v>3126</v>
      </c>
      <c r="E813">
        <v>21</v>
      </c>
      <c r="F813" s="13">
        <f t="shared" si="50"/>
        <v>0.50982891165068867</v>
      </c>
      <c r="G813" s="13">
        <f t="shared" si="51"/>
        <v>1.2994948530560522</v>
      </c>
      <c r="H813" s="31">
        <v>1900</v>
      </c>
      <c r="I813" s="33">
        <f t="shared" si="52"/>
        <v>46835</v>
      </c>
      <c r="J813" s="32">
        <v>98800</v>
      </c>
      <c r="K813" s="33">
        <f t="shared" si="53"/>
        <v>2435420</v>
      </c>
      <c r="L813">
        <v>32</v>
      </c>
      <c r="M813" t="s">
        <v>14</v>
      </c>
      <c r="N813" t="s">
        <v>38</v>
      </c>
    </row>
    <row r="814" spans="1:14">
      <c r="A814">
        <v>813</v>
      </c>
      <c r="B814" t="s">
        <v>2255</v>
      </c>
      <c r="C814" t="s">
        <v>3142</v>
      </c>
      <c r="D814" t="s">
        <v>3127</v>
      </c>
      <c r="E814">
        <v>22</v>
      </c>
      <c r="F814" s="13">
        <f t="shared" si="50"/>
        <v>0.32199720735832971</v>
      </c>
      <c r="G814" s="13">
        <f t="shared" si="51"/>
        <v>0.8207335914038224</v>
      </c>
      <c r="H814" s="31">
        <v>1200</v>
      </c>
      <c r="I814" s="33">
        <f t="shared" si="52"/>
        <v>29580</v>
      </c>
      <c r="J814" s="32">
        <v>62400</v>
      </c>
      <c r="K814" s="33">
        <f t="shared" si="53"/>
        <v>1538160</v>
      </c>
      <c r="L814">
        <v>21</v>
      </c>
      <c r="M814" t="s">
        <v>1258</v>
      </c>
      <c r="N814" t="s">
        <v>38</v>
      </c>
    </row>
    <row r="815" spans="1:14">
      <c r="A815">
        <v>814</v>
      </c>
      <c r="B815" t="s">
        <v>2255</v>
      </c>
      <c r="C815" t="s">
        <v>3142</v>
      </c>
      <c r="D815" t="s">
        <v>3128</v>
      </c>
      <c r="E815">
        <v>23</v>
      </c>
      <c r="F815" s="13">
        <f t="shared" si="50"/>
        <v>0.32199720735832971</v>
      </c>
      <c r="G815" s="13">
        <f t="shared" si="51"/>
        <v>0.8207335914038224</v>
      </c>
      <c r="H815" s="31">
        <v>1200</v>
      </c>
      <c r="I815" s="33">
        <f t="shared" si="52"/>
        <v>29580</v>
      </c>
      <c r="J815" s="32">
        <v>62400</v>
      </c>
      <c r="K815" s="33">
        <f t="shared" si="53"/>
        <v>1538160</v>
      </c>
      <c r="L815">
        <v>21</v>
      </c>
      <c r="M815" t="s">
        <v>14</v>
      </c>
      <c r="N815" t="s">
        <v>38</v>
      </c>
    </row>
    <row r="816" spans="1:14">
      <c r="A816">
        <v>815</v>
      </c>
      <c r="B816" t="s">
        <v>2255</v>
      </c>
      <c r="C816" t="s">
        <v>3142</v>
      </c>
      <c r="D816" t="s">
        <v>3129</v>
      </c>
      <c r="E816">
        <v>24</v>
      </c>
      <c r="F816" s="13">
        <f t="shared" si="50"/>
        <v>0.32199720735832971</v>
      </c>
      <c r="G816" s="13">
        <f t="shared" si="51"/>
        <v>0.8207335914038224</v>
      </c>
      <c r="H816" s="31">
        <v>1200</v>
      </c>
      <c r="I816" s="33">
        <f t="shared" si="52"/>
        <v>29580</v>
      </c>
      <c r="J816" s="32">
        <v>62400</v>
      </c>
      <c r="K816" s="33">
        <f t="shared" si="53"/>
        <v>1538160</v>
      </c>
      <c r="L816">
        <v>23</v>
      </c>
      <c r="M816" t="s">
        <v>179</v>
      </c>
      <c r="N816" t="s">
        <v>38</v>
      </c>
    </row>
    <row r="817" spans="1:14">
      <c r="A817">
        <v>816</v>
      </c>
      <c r="B817" t="s">
        <v>2255</v>
      </c>
      <c r="C817" t="s">
        <v>3142</v>
      </c>
      <c r="D817" t="s">
        <v>3130</v>
      </c>
      <c r="E817">
        <v>25</v>
      </c>
      <c r="F817" s="13">
        <f t="shared" si="50"/>
        <v>0.29516410674513555</v>
      </c>
      <c r="G817" s="13">
        <f t="shared" si="51"/>
        <v>0.7523391254535039</v>
      </c>
      <c r="H817" s="31">
        <v>1100</v>
      </c>
      <c r="I817" s="33">
        <f t="shared" si="52"/>
        <v>27115</v>
      </c>
      <c r="J817" s="32">
        <v>57200</v>
      </c>
      <c r="K817" s="33">
        <f t="shared" si="53"/>
        <v>1409980</v>
      </c>
      <c r="L817">
        <v>21</v>
      </c>
      <c r="M817" t="s">
        <v>44</v>
      </c>
      <c r="N817" t="s">
        <v>149</v>
      </c>
    </row>
    <row r="818" spans="1:14">
      <c r="A818">
        <v>817</v>
      </c>
      <c r="B818" t="s">
        <v>2255</v>
      </c>
      <c r="C818" t="s">
        <v>3142</v>
      </c>
      <c r="D818" t="s">
        <v>3131</v>
      </c>
      <c r="E818">
        <v>26</v>
      </c>
      <c r="F818" s="13">
        <f t="shared" si="50"/>
        <v>0.29516410674513555</v>
      </c>
      <c r="G818" s="13">
        <f t="shared" si="51"/>
        <v>0.7523391254535039</v>
      </c>
      <c r="H818" s="31">
        <v>1100</v>
      </c>
      <c r="I818" s="33">
        <f t="shared" si="52"/>
        <v>27115</v>
      </c>
      <c r="J818" s="32">
        <v>57200</v>
      </c>
      <c r="K818" s="33">
        <f t="shared" si="53"/>
        <v>1409980</v>
      </c>
      <c r="L818">
        <v>18</v>
      </c>
      <c r="M818" t="s">
        <v>99</v>
      </c>
      <c r="N818" t="s">
        <v>38</v>
      </c>
    </row>
    <row r="819" spans="1:14">
      <c r="A819">
        <v>818</v>
      </c>
      <c r="B819" t="s">
        <v>2255</v>
      </c>
      <c r="C819" t="s">
        <v>3142</v>
      </c>
      <c r="D819" t="s">
        <v>3132</v>
      </c>
      <c r="E819">
        <v>27</v>
      </c>
      <c r="F819" s="13">
        <f t="shared" si="50"/>
        <v>0.28711417656117733</v>
      </c>
      <c r="G819" s="13">
        <f t="shared" si="51"/>
        <v>0.73182078566840836</v>
      </c>
      <c r="H819" s="31">
        <v>1070</v>
      </c>
      <c r="I819" s="33">
        <f t="shared" si="52"/>
        <v>26375.5</v>
      </c>
      <c r="J819" s="32">
        <v>55640</v>
      </c>
      <c r="K819" s="33">
        <f t="shared" si="53"/>
        <v>1371526</v>
      </c>
      <c r="L819">
        <v>21</v>
      </c>
      <c r="M819" t="s">
        <v>131</v>
      </c>
      <c r="N819" t="s">
        <v>38</v>
      </c>
    </row>
    <row r="820" spans="1:14">
      <c r="A820">
        <v>819</v>
      </c>
      <c r="B820" t="s">
        <v>2255</v>
      </c>
      <c r="C820" t="s">
        <v>3142</v>
      </c>
      <c r="D820" t="s">
        <v>3135</v>
      </c>
      <c r="E820">
        <v>28</v>
      </c>
      <c r="F820" s="13">
        <f t="shared" si="50"/>
        <v>0.27369762625458022</v>
      </c>
      <c r="G820" s="13">
        <f t="shared" si="51"/>
        <v>0.69762355269324905</v>
      </c>
      <c r="H820" s="31">
        <v>1020</v>
      </c>
      <c r="I820" s="33">
        <f t="shared" si="52"/>
        <v>25143</v>
      </c>
      <c r="J820" s="32">
        <v>53040</v>
      </c>
      <c r="K820" s="33">
        <f t="shared" si="53"/>
        <v>1307436</v>
      </c>
      <c r="L820">
        <v>21</v>
      </c>
      <c r="M820" t="s">
        <v>134</v>
      </c>
      <c r="N820" t="s">
        <v>38</v>
      </c>
    </row>
    <row r="821" spans="1:14">
      <c r="A821">
        <v>820</v>
      </c>
      <c r="B821" t="s">
        <v>2255</v>
      </c>
      <c r="C821" t="s">
        <v>3142</v>
      </c>
      <c r="D821" t="s">
        <v>3136</v>
      </c>
      <c r="E821">
        <v>29</v>
      </c>
      <c r="F821" s="13">
        <f t="shared" si="50"/>
        <v>0.2495478357027055</v>
      </c>
      <c r="G821" s="13">
        <f t="shared" si="51"/>
        <v>0.63606853333796243</v>
      </c>
      <c r="H821" s="31">
        <v>930</v>
      </c>
      <c r="I821" s="33">
        <f t="shared" si="52"/>
        <v>22924.5</v>
      </c>
      <c r="J821" s="32">
        <v>48360</v>
      </c>
      <c r="K821" s="33">
        <f t="shared" si="53"/>
        <v>1192074</v>
      </c>
      <c r="L821">
        <v>21</v>
      </c>
      <c r="M821" t="s">
        <v>99</v>
      </c>
      <c r="N821" t="s">
        <v>38</v>
      </c>
    </row>
    <row r="822" spans="1:14">
      <c r="A822">
        <v>821</v>
      </c>
      <c r="B822" t="s">
        <v>2255</v>
      </c>
      <c r="C822" t="s">
        <v>3142</v>
      </c>
      <c r="D822" t="s">
        <v>3139</v>
      </c>
      <c r="E822">
        <v>30</v>
      </c>
      <c r="F822" s="13">
        <f t="shared" si="50"/>
        <v>0.2441812155800667</v>
      </c>
      <c r="G822" s="13">
        <f t="shared" si="51"/>
        <v>0.62238964014789866</v>
      </c>
      <c r="H822" s="31">
        <v>910</v>
      </c>
      <c r="I822" s="33">
        <f t="shared" si="52"/>
        <v>22431.5</v>
      </c>
      <c r="J822" s="32">
        <v>47320</v>
      </c>
      <c r="K822" s="33">
        <f t="shared" si="53"/>
        <v>1166438</v>
      </c>
      <c r="L822">
        <v>20</v>
      </c>
      <c r="M822" t="s">
        <v>9</v>
      </c>
      <c r="N822" t="s">
        <v>38</v>
      </c>
    </row>
    <row r="823" spans="1:14">
      <c r="A823">
        <v>822</v>
      </c>
      <c r="B823" t="s">
        <v>2255</v>
      </c>
      <c r="C823" t="s">
        <v>3142</v>
      </c>
      <c r="D823" t="s">
        <v>3143</v>
      </c>
      <c r="E823">
        <v>31</v>
      </c>
      <c r="F823" s="13">
        <f t="shared" si="50"/>
        <v>0.2441812155800667</v>
      </c>
      <c r="G823" s="13">
        <f t="shared" si="51"/>
        <v>0.62238964014789866</v>
      </c>
      <c r="H823" s="31">
        <v>910</v>
      </c>
      <c r="I823" s="33">
        <f t="shared" si="52"/>
        <v>22431.5</v>
      </c>
      <c r="J823" s="32">
        <v>47320</v>
      </c>
      <c r="K823" s="33">
        <f t="shared" si="53"/>
        <v>1166438</v>
      </c>
      <c r="L823">
        <v>21</v>
      </c>
      <c r="M823" t="s">
        <v>175</v>
      </c>
      <c r="N823" t="s">
        <v>38</v>
      </c>
    </row>
    <row r="824" spans="1:14">
      <c r="A824">
        <v>823</v>
      </c>
      <c r="B824" t="s">
        <v>2255</v>
      </c>
      <c r="C824" t="s">
        <v>3142</v>
      </c>
      <c r="D824" t="s">
        <v>3144</v>
      </c>
      <c r="E824">
        <v>32</v>
      </c>
      <c r="F824" s="13">
        <f t="shared" si="50"/>
        <v>0.24149790551874728</v>
      </c>
      <c r="G824" s="13">
        <f t="shared" si="51"/>
        <v>0.61555019355286689</v>
      </c>
      <c r="H824" s="31">
        <v>900</v>
      </c>
      <c r="I824" s="33">
        <f t="shared" si="52"/>
        <v>22185</v>
      </c>
      <c r="J824" s="32">
        <v>46800</v>
      </c>
      <c r="K824" s="33">
        <f t="shared" si="53"/>
        <v>1153620</v>
      </c>
      <c r="L824">
        <v>21</v>
      </c>
      <c r="M824" t="s">
        <v>14</v>
      </c>
      <c r="N824" t="s">
        <v>38</v>
      </c>
    </row>
    <row r="825" spans="1:14">
      <c r="A825">
        <v>824</v>
      </c>
      <c r="B825" t="s">
        <v>2255</v>
      </c>
      <c r="C825" t="s">
        <v>3142</v>
      </c>
      <c r="D825" t="s">
        <v>3145</v>
      </c>
      <c r="E825">
        <v>33</v>
      </c>
      <c r="F825" s="13">
        <f t="shared" si="50"/>
        <v>0.23076466527346962</v>
      </c>
      <c r="G825" s="13">
        <f t="shared" si="51"/>
        <v>0.58819240717273946</v>
      </c>
      <c r="H825" s="31">
        <v>860</v>
      </c>
      <c r="I825" s="33">
        <f t="shared" si="52"/>
        <v>21199</v>
      </c>
      <c r="J825" s="32">
        <v>44720</v>
      </c>
      <c r="K825" s="33">
        <f t="shared" si="53"/>
        <v>1102348</v>
      </c>
      <c r="L825">
        <v>22</v>
      </c>
      <c r="M825" t="s">
        <v>14</v>
      </c>
      <c r="N825" t="s">
        <v>38</v>
      </c>
    </row>
    <row r="826" spans="1:14">
      <c r="A826">
        <v>825</v>
      </c>
      <c r="B826" t="s">
        <v>2255</v>
      </c>
      <c r="C826" t="s">
        <v>3142</v>
      </c>
      <c r="D826" t="s">
        <v>3146</v>
      </c>
      <c r="E826">
        <v>34</v>
      </c>
      <c r="F826" s="13">
        <f t="shared" si="50"/>
        <v>0.23076466527346962</v>
      </c>
      <c r="G826" s="13">
        <f t="shared" si="51"/>
        <v>0.58819240717273946</v>
      </c>
      <c r="H826" s="31">
        <v>860</v>
      </c>
      <c r="I826" s="33">
        <f t="shared" si="52"/>
        <v>21199</v>
      </c>
      <c r="J826" s="32">
        <v>44720</v>
      </c>
      <c r="K826" s="33">
        <f t="shared" si="53"/>
        <v>1102348</v>
      </c>
      <c r="L826">
        <v>21</v>
      </c>
      <c r="M826" t="s">
        <v>99</v>
      </c>
      <c r="N826" t="s">
        <v>38</v>
      </c>
    </row>
    <row r="827" spans="1:14">
      <c r="A827">
        <v>826</v>
      </c>
      <c r="B827" t="s">
        <v>2255</v>
      </c>
      <c r="C827" t="s">
        <v>3142</v>
      </c>
      <c r="D827" t="s">
        <v>3147</v>
      </c>
      <c r="E827">
        <v>35</v>
      </c>
      <c r="F827" s="13">
        <f t="shared" si="50"/>
        <v>0.23076466527346962</v>
      </c>
      <c r="G827" s="13">
        <f t="shared" si="51"/>
        <v>0.58819240717273946</v>
      </c>
      <c r="H827" s="31">
        <v>860</v>
      </c>
      <c r="I827" s="33">
        <f t="shared" si="52"/>
        <v>21199</v>
      </c>
      <c r="J827" s="32">
        <v>44720</v>
      </c>
      <c r="K827" s="33">
        <f t="shared" si="53"/>
        <v>1102348</v>
      </c>
      <c r="L827">
        <v>21</v>
      </c>
      <c r="M827" t="s">
        <v>51</v>
      </c>
      <c r="N827" t="s">
        <v>38</v>
      </c>
    </row>
    <row r="828" spans="1:14">
      <c r="A828">
        <v>827</v>
      </c>
      <c r="B828" t="s">
        <v>2255</v>
      </c>
      <c r="C828" t="s">
        <v>3142</v>
      </c>
      <c r="D828" t="s">
        <v>3148</v>
      </c>
      <c r="E828">
        <v>36</v>
      </c>
      <c r="F828" s="13">
        <f t="shared" si="50"/>
        <v>0.2280813552121502</v>
      </c>
      <c r="G828" s="13">
        <f t="shared" si="51"/>
        <v>0.58135296057770758</v>
      </c>
      <c r="H828" s="31">
        <v>850</v>
      </c>
      <c r="I828" s="33">
        <f t="shared" si="52"/>
        <v>20952.5</v>
      </c>
      <c r="J828" s="32">
        <v>44200</v>
      </c>
      <c r="K828" s="33">
        <f t="shared" si="53"/>
        <v>1089530</v>
      </c>
      <c r="L828">
        <v>17</v>
      </c>
      <c r="M828" t="s">
        <v>175</v>
      </c>
      <c r="N828" t="s">
        <v>38</v>
      </c>
    </row>
    <row r="829" spans="1:14">
      <c r="A829">
        <v>828</v>
      </c>
      <c r="B829" t="s">
        <v>2255</v>
      </c>
      <c r="C829" t="s">
        <v>3142</v>
      </c>
      <c r="D829" t="s">
        <v>3151</v>
      </c>
      <c r="E829">
        <v>37</v>
      </c>
      <c r="F829" s="13">
        <f t="shared" si="50"/>
        <v>0.20124825459895607</v>
      </c>
      <c r="G829" s="13">
        <f t="shared" si="51"/>
        <v>0.51295849462738907</v>
      </c>
      <c r="H829" s="31">
        <v>750</v>
      </c>
      <c r="I829" s="33">
        <f t="shared" si="52"/>
        <v>18487.5</v>
      </c>
      <c r="J829" s="32">
        <v>39000</v>
      </c>
      <c r="K829" s="33">
        <f t="shared" si="53"/>
        <v>961350</v>
      </c>
      <c r="L829">
        <v>20</v>
      </c>
      <c r="M829" t="s">
        <v>30</v>
      </c>
      <c r="N829" t="s">
        <v>38</v>
      </c>
    </row>
    <row r="830" spans="1:14">
      <c r="A830">
        <v>829</v>
      </c>
      <c r="B830" t="s">
        <v>2255</v>
      </c>
      <c r="C830" t="s">
        <v>3142</v>
      </c>
      <c r="D830" t="s">
        <v>3152</v>
      </c>
      <c r="E830">
        <v>38</v>
      </c>
      <c r="F830" s="13">
        <f t="shared" si="50"/>
        <v>0.19856494453763665</v>
      </c>
      <c r="G830" s="13">
        <f t="shared" si="51"/>
        <v>0.50611904803235719</v>
      </c>
      <c r="H830" s="31">
        <v>740</v>
      </c>
      <c r="I830" s="33">
        <f t="shared" si="52"/>
        <v>18241</v>
      </c>
      <c r="J830" s="32">
        <v>38480</v>
      </c>
      <c r="K830" s="33">
        <f t="shared" si="53"/>
        <v>948532</v>
      </c>
      <c r="L830">
        <v>22</v>
      </c>
      <c r="M830" t="s">
        <v>9</v>
      </c>
      <c r="N830" t="s">
        <v>38</v>
      </c>
    </row>
    <row r="831" spans="1:14">
      <c r="A831">
        <v>830</v>
      </c>
      <c r="B831" t="s">
        <v>2255</v>
      </c>
      <c r="C831" t="s">
        <v>3142</v>
      </c>
      <c r="D831" t="s">
        <v>2617</v>
      </c>
      <c r="E831">
        <v>39</v>
      </c>
      <c r="F831" s="13">
        <f t="shared" si="50"/>
        <v>0.18783170429235899</v>
      </c>
      <c r="G831" s="13">
        <f t="shared" si="51"/>
        <v>0.47876126165222976</v>
      </c>
      <c r="H831" s="31">
        <v>700</v>
      </c>
      <c r="I831" s="33">
        <f t="shared" si="52"/>
        <v>17255</v>
      </c>
      <c r="J831" s="32">
        <v>36400</v>
      </c>
      <c r="K831" s="33">
        <f t="shared" si="53"/>
        <v>897260</v>
      </c>
      <c r="L831">
        <v>20</v>
      </c>
      <c r="M831" t="s">
        <v>19</v>
      </c>
      <c r="N831" t="s">
        <v>38</v>
      </c>
    </row>
    <row r="832" spans="1:14">
      <c r="A832">
        <v>831</v>
      </c>
      <c r="B832" t="s">
        <v>2255</v>
      </c>
      <c r="C832" t="s">
        <v>3142</v>
      </c>
      <c r="D832" t="s">
        <v>3155</v>
      </c>
      <c r="E832">
        <v>40</v>
      </c>
      <c r="F832" s="13">
        <f t="shared" si="50"/>
        <v>0.17978177410840074</v>
      </c>
      <c r="G832" s="13">
        <f t="shared" si="51"/>
        <v>0.45824292186713422</v>
      </c>
      <c r="H832" s="31">
        <v>670</v>
      </c>
      <c r="I832" s="33">
        <f t="shared" si="52"/>
        <v>16515.5</v>
      </c>
      <c r="J832" s="32">
        <v>34840</v>
      </c>
      <c r="K832" s="33">
        <f t="shared" si="53"/>
        <v>858806</v>
      </c>
      <c r="L832">
        <v>22</v>
      </c>
      <c r="M832" t="s">
        <v>51</v>
      </c>
      <c r="N832" t="s">
        <v>38</v>
      </c>
    </row>
    <row r="833" spans="1:14">
      <c r="A833">
        <v>832</v>
      </c>
      <c r="B833" t="s">
        <v>2255</v>
      </c>
      <c r="C833" t="s">
        <v>3142</v>
      </c>
      <c r="D833" t="s">
        <v>3156</v>
      </c>
      <c r="E833">
        <v>41</v>
      </c>
      <c r="F833" s="13">
        <f t="shared" si="50"/>
        <v>0.14221543324992894</v>
      </c>
      <c r="G833" s="13">
        <f t="shared" si="51"/>
        <v>0.36249066953668824</v>
      </c>
      <c r="H833" s="31">
        <v>530</v>
      </c>
      <c r="I833" s="33">
        <f t="shared" si="52"/>
        <v>13064.5</v>
      </c>
      <c r="J833" s="32">
        <v>27560</v>
      </c>
      <c r="K833" s="33">
        <f t="shared" si="53"/>
        <v>679354</v>
      </c>
      <c r="L833">
        <v>25</v>
      </c>
      <c r="M833" t="s">
        <v>14</v>
      </c>
      <c r="N833" t="s">
        <v>22</v>
      </c>
    </row>
    <row r="834" spans="1:14">
      <c r="A834">
        <v>833</v>
      </c>
      <c r="B834" t="s">
        <v>2255</v>
      </c>
      <c r="C834" t="s">
        <v>3142</v>
      </c>
      <c r="D834" t="s">
        <v>3157</v>
      </c>
      <c r="E834">
        <v>42</v>
      </c>
      <c r="F834" s="13">
        <f t="shared" ref="F834:F897" si="54">K834/$P$49</f>
        <v>7.7815991778263011E-2</v>
      </c>
      <c r="G834" s="13">
        <f t="shared" ref="G834:G897" si="55">K834/$P$46</f>
        <v>0.19834395125592377</v>
      </c>
      <c r="H834" s="31">
        <v>290</v>
      </c>
      <c r="I834" s="33">
        <f t="shared" ref="I834:I897" si="56">H834*$Q$2</f>
        <v>7148.5</v>
      </c>
      <c r="J834" s="32">
        <v>15080</v>
      </c>
      <c r="K834" s="33">
        <f t="shared" ref="K834:K897" si="57">J834*$Q$2</f>
        <v>371722</v>
      </c>
      <c r="L834">
        <v>22</v>
      </c>
      <c r="M834" t="s">
        <v>44</v>
      </c>
      <c r="N834" t="s">
        <v>38</v>
      </c>
    </row>
    <row r="835" spans="1:14">
      <c r="A835">
        <v>834</v>
      </c>
      <c r="B835" t="s">
        <v>2255</v>
      </c>
      <c r="C835" t="s">
        <v>3142</v>
      </c>
      <c r="D835" t="s">
        <v>3158</v>
      </c>
      <c r="E835">
        <v>43</v>
      </c>
      <c r="F835" s="13">
        <f t="shared" si="54"/>
        <v>7.7815991778263011E-2</v>
      </c>
      <c r="G835" s="13">
        <f t="shared" si="55"/>
        <v>0.19834395125592377</v>
      </c>
      <c r="H835" s="31">
        <v>290</v>
      </c>
      <c r="I835" s="33">
        <f t="shared" si="56"/>
        <v>7148.5</v>
      </c>
      <c r="J835" s="32">
        <v>15080</v>
      </c>
      <c r="K835" s="33">
        <f t="shared" si="57"/>
        <v>371722</v>
      </c>
      <c r="L835">
        <v>18</v>
      </c>
      <c r="M835" t="s">
        <v>51</v>
      </c>
      <c r="N835" t="s">
        <v>38</v>
      </c>
    </row>
    <row r="836" spans="1:14">
      <c r="A836">
        <v>835</v>
      </c>
      <c r="B836" t="s">
        <v>2255</v>
      </c>
      <c r="C836" t="s">
        <v>3142</v>
      </c>
      <c r="D836" t="s">
        <v>3159</v>
      </c>
      <c r="E836">
        <v>44</v>
      </c>
      <c r="F836" s="13">
        <f t="shared" si="54"/>
        <v>5.9032821349027112E-2</v>
      </c>
      <c r="G836" s="13">
        <f t="shared" si="55"/>
        <v>0.15046782509070078</v>
      </c>
      <c r="H836" s="31">
        <v>220</v>
      </c>
      <c r="I836" s="33">
        <f t="shared" si="56"/>
        <v>5423</v>
      </c>
      <c r="J836" s="32">
        <v>11440</v>
      </c>
      <c r="K836" s="33">
        <f t="shared" si="57"/>
        <v>281996</v>
      </c>
      <c r="L836">
        <v>19</v>
      </c>
      <c r="M836" t="s">
        <v>144</v>
      </c>
      <c r="N836" t="s">
        <v>38</v>
      </c>
    </row>
    <row r="837" spans="1:14">
      <c r="A837">
        <v>836</v>
      </c>
      <c r="B837" t="s">
        <v>2255</v>
      </c>
      <c r="C837" t="s">
        <v>3142</v>
      </c>
      <c r="D837" t="s">
        <v>3160</v>
      </c>
      <c r="E837">
        <v>45</v>
      </c>
      <c r="F837" s="13">
        <f t="shared" si="54"/>
        <v>5.3666201226388278E-3</v>
      </c>
      <c r="G837" s="13">
        <f t="shared" si="55"/>
        <v>1.3678893190063707E-2</v>
      </c>
      <c r="H837" s="31">
        <v>20</v>
      </c>
      <c r="I837" s="33">
        <f t="shared" si="56"/>
        <v>493</v>
      </c>
      <c r="J837" s="32">
        <v>1040</v>
      </c>
      <c r="K837" s="33">
        <f t="shared" si="57"/>
        <v>25636</v>
      </c>
      <c r="L837">
        <v>20</v>
      </c>
      <c r="M837" t="s">
        <v>131</v>
      </c>
      <c r="N837" t="s">
        <v>38</v>
      </c>
    </row>
    <row r="838" spans="1:14">
      <c r="A838">
        <v>837</v>
      </c>
      <c r="B838" t="s">
        <v>2255</v>
      </c>
      <c r="C838" t="s">
        <v>3142</v>
      </c>
      <c r="D838" t="s">
        <v>3161</v>
      </c>
      <c r="E838">
        <v>46</v>
      </c>
      <c r="F838" s="13">
        <f t="shared" si="54"/>
        <v>5.3666201226388278E-3</v>
      </c>
      <c r="G838" s="13">
        <f t="shared" si="55"/>
        <v>1.3678893190063707E-2</v>
      </c>
      <c r="H838" s="31">
        <v>20</v>
      </c>
      <c r="I838" s="33">
        <f t="shared" si="56"/>
        <v>493</v>
      </c>
      <c r="J838" s="32">
        <v>1040</v>
      </c>
      <c r="K838" s="33">
        <f t="shared" si="57"/>
        <v>25636</v>
      </c>
      <c r="L838">
        <v>19</v>
      </c>
      <c r="M838" t="s">
        <v>40</v>
      </c>
      <c r="N838" t="s">
        <v>38</v>
      </c>
    </row>
    <row r="839" spans="1:14">
      <c r="A839">
        <v>838</v>
      </c>
      <c r="B839" t="s">
        <v>2255</v>
      </c>
      <c r="C839" t="s">
        <v>3142</v>
      </c>
      <c r="D839" t="s">
        <v>3162</v>
      </c>
      <c r="E839">
        <v>47</v>
      </c>
      <c r="F839" s="13">
        <f t="shared" si="54"/>
        <v>5.3666201226388278E-3</v>
      </c>
      <c r="G839" s="13">
        <f t="shared" si="55"/>
        <v>1.3678893190063707E-2</v>
      </c>
      <c r="H839" s="31">
        <v>20</v>
      </c>
      <c r="I839" s="33">
        <f t="shared" si="56"/>
        <v>493</v>
      </c>
      <c r="J839" s="32">
        <v>1040</v>
      </c>
      <c r="K839" s="33">
        <f t="shared" si="57"/>
        <v>25636</v>
      </c>
      <c r="L839">
        <v>20</v>
      </c>
      <c r="M839" t="s">
        <v>51</v>
      </c>
      <c r="N839" t="s">
        <v>38</v>
      </c>
    </row>
    <row r="840" spans="1:14">
      <c r="A840">
        <v>839</v>
      </c>
      <c r="B840" t="s">
        <v>2255</v>
      </c>
      <c r="C840" t="s">
        <v>3142</v>
      </c>
      <c r="D840" t="s">
        <v>3163</v>
      </c>
      <c r="E840">
        <v>48</v>
      </c>
      <c r="F840" s="13">
        <f t="shared" si="54"/>
        <v>5.3666201226388278E-3</v>
      </c>
      <c r="G840" s="13">
        <f t="shared" si="55"/>
        <v>1.3678893190063707E-2</v>
      </c>
      <c r="H840" s="31">
        <v>20</v>
      </c>
      <c r="I840" s="33">
        <f t="shared" si="56"/>
        <v>493</v>
      </c>
      <c r="J840" s="32">
        <v>1040</v>
      </c>
      <c r="K840" s="33">
        <f t="shared" si="57"/>
        <v>25636</v>
      </c>
      <c r="L840">
        <v>20</v>
      </c>
      <c r="M840" t="s">
        <v>175</v>
      </c>
      <c r="N840" t="s">
        <v>38</v>
      </c>
    </row>
    <row r="841" spans="1:14">
      <c r="A841">
        <v>840</v>
      </c>
      <c r="B841" t="s">
        <v>2255</v>
      </c>
      <c r="C841" t="s">
        <v>3142</v>
      </c>
      <c r="D841" t="s">
        <v>3037</v>
      </c>
      <c r="E841">
        <v>49</v>
      </c>
      <c r="F841" s="13">
        <f t="shared" si="54"/>
        <v>5.3666201226388278E-3</v>
      </c>
      <c r="G841" s="13">
        <f t="shared" si="55"/>
        <v>1.3678893190063707E-2</v>
      </c>
      <c r="H841" s="31">
        <v>20</v>
      </c>
      <c r="I841" s="33">
        <f t="shared" si="56"/>
        <v>493</v>
      </c>
      <c r="J841" s="32">
        <v>1040</v>
      </c>
      <c r="K841" s="33">
        <f t="shared" si="57"/>
        <v>25636</v>
      </c>
      <c r="L841">
        <v>20</v>
      </c>
      <c r="M841" t="s">
        <v>30</v>
      </c>
      <c r="N841" t="s">
        <v>38</v>
      </c>
    </row>
    <row r="842" spans="1:14">
      <c r="A842">
        <v>841</v>
      </c>
      <c r="B842" t="s">
        <v>2255</v>
      </c>
      <c r="C842" t="s">
        <v>3142</v>
      </c>
      <c r="D842" t="s">
        <v>3164</v>
      </c>
      <c r="E842">
        <v>50</v>
      </c>
      <c r="F842" s="13">
        <f t="shared" si="54"/>
        <v>5.3666201226388278E-3</v>
      </c>
      <c r="G842" s="13">
        <f t="shared" si="55"/>
        <v>1.3678893190063707E-2</v>
      </c>
      <c r="H842" s="31">
        <v>20</v>
      </c>
      <c r="I842" s="33">
        <f t="shared" si="56"/>
        <v>493</v>
      </c>
      <c r="J842" s="32">
        <v>1040</v>
      </c>
      <c r="K842" s="33">
        <f t="shared" si="57"/>
        <v>25636</v>
      </c>
      <c r="L842">
        <v>20</v>
      </c>
      <c r="M842" t="s">
        <v>179</v>
      </c>
      <c r="N842" t="s">
        <v>38</v>
      </c>
    </row>
    <row r="843" spans="1:14">
      <c r="A843">
        <v>842</v>
      </c>
      <c r="B843" t="s">
        <v>2255</v>
      </c>
      <c r="C843" t="s">
        <v>3142</v>
      </c>
      <c r="D843" t="s">
        <v>3165</v>
      </c>
      <c r="E843">
        <v>51</v>
      </c>
      <c r="F843" s="13">
        <f t="shared" si="54"/>
        <v>5.3666201226388278E-3</v>
      </c>
      <c r="G843" s="13">
        <f t="shared" si="55"/>
        <v>1.3678893190063707E-2</v>
      </c>
      <c r="H843" s="31">
        <v>20</v>
      </c>
      <c r="I843" s="33">
        <f t="shared" si="56"/>
        <v>493</v>
      </c>
      <c r="J843" s="32">
        <v>1040</v>
      </c>
      <c r="K843" s="33">
        <f t="shared" si="57"/>
        <v>25636</v>
      </c>
      <c r="L843">
        <v>20</v>
      </c>
      <c r="M843" t="s">
        <v>51</v>
      </c>
      <c r="N843" t="s">
        <v>38</v>
      </c>
    </row>
    <row r="844" spans="1:14">
      <c r="A844">
        <v>843</v>
      </c>
      <c r="B844" t="s">
        <v>2255</v>
      </c>
      <c r="C844" t="s">
        <v>3142</v>
      </c>
      <c r="D844" t="s">
        <v>3166</v>
      </c>
      <c r="E844">
        <v>52</v>
      </c>
      <c r="F844" s="13">
        <f t="shared" si="54"/>
        <v>5.3666201226388278E-3</v>
      </c>
      <c r="G844" s="13">
        <f t="shared" si="55"/>
        <v>1.3678893190063707E-2</v>
      </c>
      <c r="H844" s="31">
        <v>20</v>
      </c>
      <c r="I844" s="33">
        <f t="shared" si="56"/>
        <v>493</v>
      </c>
      <c r="J844" s="32">
        <v>1040</v>
      </c>
      <c r="K844" s="33">
        <f t="shared" si="57"/>
        <v>25636</v>
      </c>
      <c r="L844">
        <v>18</v>
      </c>
      <c r="M844" t="s">
        <v>44</v>
      </c>
      <c r="N844" t="s">
        <v>38</v>
      </c>
    </row>
    <row r="845" spans="1:14">
      <c r="A845">
        <v>844</v>
      </c>
      <c r="B845" t="s">
        <v>2255</v>
      </c>
      <c r="C845" t="s">
        <v>3142</v>
      </c>
      <c r="D845" t="s">
        <v>3167</v>
      </c>
      <c r="E845">
        <v>53</v>
      </c>
      <c r="F845" s="13">
        <f t="shared" si="54"/>
        <v>5.3666201226388278E-3</v>
      </c>
      <c r="G845" s="13">
        <f t="shared" si="55"/>
        <v>1.3678893190063707E-2</v>
      </c>
      <c r="H845" s="31">
        <v>20</v>
      </c>
      <c r="I845" s="33">
        <f t="shared" si="56"/>
        <v>493</v>
      </c>
      <c r="J845" s="32">
        <v>1040</v>
      </c>
      <c r="K845" s="33">
        <f t="shared" si="57"/>
        <v>25636</v>
      </c>
      <c r="L845">
        <v>17</v>
      </c>
      <c r="M845" t="s">
        <v>44</v>
      </c>
      <c r="N845" t="s">
        <v>38</v>
      </c>
    </row>
    <row r="846" spans="1:14">
      <c r="A846">
        <v>845</v>
      </c>
      <c r="B846" t="s">
        <v>2255</v>
      </c>
      <c r="C846" t="s">
        <v>3142</v>
      </c>
      <c r="D846" t="s">
        <v>3168</v>
      </c>
      <c r="E846">
        <v>54</v>
      </c>
      <c r="F846" s="13">
        <f t="shared" si="54"/>
        <v>5.3666201226388278E-3</v>
      </c>
      <c r="G846" s="13">
        <f t="shared" si="55"/>
        <v>1.3678893190063707E-2</v>
      </c>
      <c r="H846" s="31">
        <v>20</v>
      </c>
      <c r="I846" s="33">
        <f t="shared" si="56"/>
        <v>493</v>
      </c>
      <c r="J846" s="32">
        <v>1040</v>
      </c>
      <c r="K846" s="33">
        <f t="shared" si="57"/>
        <v>25636</v>
      </c>
      <c r="L846">
        <v>20</v>
      </c>
      <c r="M846" t="s">
        <v>44</v>
      </c>
      <c r="N846" t="s">
        <v>38</v>
      </c>
    </row>
    <row r="847" spans="1:14">
      <c r="A847">
        <v>846</v>
      </c>
      <c r="B847" t="s">
        <v>2255</v>
      </c>
      <c r="C847" t="s">
        <v>3142</v>
      </c>
      <c r="D847" t="s">
        <v>3169</v>
      </c>
      <c r="E847">
        <v>55</v>
      </c>
      <c r="F847" s="13">
        <f t="shared" si="54"/>
        <v>5.3666201226388278E-3</v>
      </c>
      <c r="G847" s="13">
        <f t="shared" si="55"/>
        <v>1.3678893190063707E-2</v>
      </c>
      <c r="H847" s="31">
        <v>20</v>
      </c>
      <c r="I847" s="33">
        <f t="shared" si="56"/>
        <v>493</v>
      </c>
      <c r="J847" s="32">
        <v>1040</v>
      </c>
      <c r="K847" s="33">
        <f t="shared" si="57"/>
        <v>25636</v>
      </c>
      <c r="L847">
        <v>17</v>
      </c>
      <c r="M847" t="s">
        <v>14</v>
      </c>
      <c r="N847" t="s">
        <v>2820</v>
      </c>
    </row>
    <row r="848" spans="1:14">
      <c r="A848">
        <v>847</v>
      </c>
      <c r="B848" t="s">
        <v>2255</v>
      </c>
      <c r="C848" t="s">
        <v>3142</v>
      </c>
      <c r="D848" t="s">
        <v>3170</v>
      </c>
      <c r="E848">
        <v>56</v>
      </c>
      <c r="F848" s="13">
        <f t="shared" si="54"/>
        <v>5.3666201226388278E-3</v>
      </c>
      <c r="G848" s="13">
        <f t="shared" si="55"/>
        <v>1.3678893190063707E-2</v>
      </c>
      <c r="H848" s="31">
        <v>20</v>
      </c>
      <c r="I848" s="33">
        <f t="shared" si="56"/>
        <v>493</v>
      </c>
      <c r="J848" s="32">
        <v>1040</v>
      </c>
      <c r="K848" s="33">
        <f t="shared" si="57"/>
        <v>25636</v>
      </c>
      <c r="L848">
        <v>20</v>
      </c>
      <c r="M848" t="s">
        <v>131</v>
      </c>
      <c r="N848" t="s">
        <v>38</v>
      </c>
    </row>
    <row r="849" spans="1:14">
      <c r="A849">
        <v>848</v>
      </c>
      <c r="B849" t="s">
        <v>2255</v>
      </c>
      <c r="C849" t="s">
        <v>3142</v>
      </c>
      <c r="D849" t="s">
        <v>3171</v>
      </c>
      <c r="E849">
        <v>57</v>
      </c>
      <c r="F849" s="13">
        <f t="shared" si="54"/>
        <v>5.3666201226388278E-3</v>
      </c>
      <c r="G849" s="13">
        <f t="shared" si="55"/>
        <v>1.3678893190063707E-2</v>
      </c>
      <c r="H849" s="31">
        <v>20</v>
      </c>
      <c r="I849" s="33">
        <f t="shared" si="56"/>
        <v>493</v>
      </c>
      <c r="J849" s="32">
        <v>1040</v>
      </c>
      <c r="K849" s="33">
        <f t="shared" si="57"/>
        <v>25636</v>
      </c>
      <c r="L849">
        <v>20</v>
      </c>
      <c r="M849" t="s">
        <v>9</v>
      </c>
      <c r="N849" t="s">
        <v>38</v>
      </c>
    </row>
    <row r="850" spans="1:14">
      <c r="A850">
        <v>849</v>
      </c>
      <c r="B850" t="s">
        <v>2255</v>
      </c>
      <c r="C850" t="s">
        <v>3142</v>
      </c>
      <c r="D850" t="s">
        <v>3172</v>
      </c>
      <c r="E850">
        <v>58</v>
      </c>
      <c r="F850" s="13">
        <f t="shared" si="54"/>
        <v>5.3666201226388278E-3</v>
      </c>
      <c r="G850" s="13">
        <f t="shared" si="55"/>
        <v>1.3678893190063707E-2</v>
      </c>
      <c r="H850" s="31">
        <v>20</v>
      </c>
      <c r="I850" s="33">
        <f t="shared" si="56"/>
        <v>493</v>
      </c>
      <c r="J850" s="32">
        <v>1040</v>
      </c>
      <c r="K850" s="33">
        <f t="shared" si="57"/>
        <v>25636</v>
      </c>
      <c r="L850">
        <v>20</v>
      </c>
      <c r="M850" t="s">
        <v>99</v>
      </c>
      <c r="N850" t="s">
        <v>38</v>
      </c>
    </row>
    <row r="851" spans="1:14">
      <c r="A851">
        <v>850</v>
      </c>
      <c r="B851" t="s">
        <v>2255</v>
      </c>
      <c r="C851" t="s">
        <v>3142</v>
      </c>
      <c r="D851" t="s">
        <v>3173</v>
      </c>
      <c r="E851">
        <v>59</v>
      </c>
      <c r="F851" s="13">
        <f t="shared" si="54"/>
        <v>5.3666201226388278E-3</v>
      </c>
      <c r="G851" s="13">
        <f t="shared" si="55"/>
        <v>1.3678893190063707E-2</v>
      </c>
      <c r="H851" s="31">
        <v>20</v>
      </c>
      <c r="I851" s="33">
        <f t="shared" si="56"/>
        <v>493</v>
      </c>
      <c r="J851" s="32">
        <v>1040</v>
      </c>
      <c r="K851" s="33">
        <f t="shared" si="57"/>
        <v>25636</v>
      </c>
      <c r="L851">
        <v>18</v>
      </c>
      <c r="M851" t="s">
        <v>14</v>
      </c>
      <c r="N851" t="s">
        <v>38</v>
      </c>
    </row>
    <row r="852" spans="1:14">
      <c r="A852">
        <v>851</v>
      </c>
      <c r="B852" t="s">
        <v>2255</v>
      </c>
      <c r="C852" t="s">
        <v>3142</v>
      </c>
      <c r="D852" t="s">
        <v>3174</v>
      </c>
      <c r="E852">
        <v>60</v>
      </c>
      <c r="F852" s="13">
        <f t="shared" si="54"/>
        <v>5.3666201226388278E-3</v>
      </c>
      <c r="G852" s="13">
        <f t="shared" si="55"/>
        <v>1.3678893190063707E-2</v>
      </c>
      <c r="H852" s="31">
        <v>20</v>
      </c>
      <c r="I852" s="33">
        <f t="shared" si="56"/>
        <v>493</v>
      </c>
      <c r="J852" s="32">
        <v>1040</v>
      </c>
      <c r="K852" s="33">
        <f t="shared" si="57"/>
        <v>25636</v>
      </c>
      <c r="L852">
        <v>19</v>
      </c>
      <c r="M852" t="s">
        <v>60</v>
      </c>
      <c r="N852" t="s">
        <v>38</v>
      </c>
    </row>
    <row r="853" spans="1:14">
      <c r="A853">
        <v>852</v>
      </c>
      <c r="B853" t="s">
        <v>2255</v>
      </c>
      <c r="C853" t="s">
        <v>3142</v>
      </c>
      <c r="D853" t="s">
        <v>3175</v>
      </c>
      <c r="E853">
        <v>61</v>
      </c>
      <c r="F853" s="13">
        <f t="shared" si="54"/>
        <v>5.3666201226388278E-3</v>
      </c>
      <c r="G853" s="13">
        <f t="shared" si="55"/>
        <v>1.3678893190063707E-2</v>
      </c>
      <c r="H853" s="31">
        <v>20</v>
      </c>
      <c r="I853" s="33">
        <f t="shared" si="56"/>
        <v>493</v>
      </c>
      <c r="J853" s="32">
        <v>1040</v>
      </c>
      <c r="K853" s="33">
        <f t="shared" si="57"/>
        <v>25636</v>
      </c>
      <c r="L853">
        <v>18</v>
      </c>
      <c r="M853" t="s">
        <v>99</v>
      </c>
      <c r="N853" t="s">
        <v>38</v>
      </c>
    </row>
    <row r="854" spans="1:14">
      <c r="A854">
        <v>853</v>
      </c>
      <c r="B854" t="s">
        <v>2255</v>
      </c>
      <c r="C854" t="s">
        <v>3142</v>
      </c>
      <c r="D854" t="s">
        <v>3176</v>
      </c>
      <c r="E854">
        <v>62</v>
      </c>
      <c r="F854" s="13">
        <f t="shared" si="54"/>
        <v>5.3666201226388278E-3</v>
      </c>
      <c r="G854" s="13">
        <f t="shared" si="55"/>
        <v>1.3678893190063707E-2</v>
      </c>
      <c r="H854" s="31">
        <v>20</v>
      </c>
      <c r="I854" s="33">
        <f t="shared" si="56"/>
        <v>493</v>
      </c>
      <c r="J854" s="32">
        <v>1040</v>
      </c>
      <c r="K854" s="33">
        <f t="shared" si="57"/>
        <v>25636</v>
      </c>
      <c r="L854">
        <v>18</v>
      </c>
      <c r="M854" t="s">
        <v>179</v>
      </c>
      <c r="N854" t="s">
        <v>38</v>
      </c>
    </row>
    <row r="855" spans="1:14">
      <c r="A855">
        <v>854</v>
      </c>
      <c r="B855" t="s">
        <v>2255</v>
      </c>
      <c r="C855" t="s">
        <v>3142</v>
      </c>
      <c r="D855" t="s">
        <v>3177</v>
      </c>
      <c r="E855">
        <v>63</v>
      </c>
      <c r="F855" s="13">
        <f t="shared" si="54"/>
        <v>5.3666201226388278E-3</v>
      </c>
      <c r="G855" s="13">
        <f t="shared" si="55"/>
        <v>1.3678893190063707E-2</v>
      </c>
      <c r="H855" s="31">
        <v>20</v>
      </c>
      <c r="I855" s="33">
        <f t="shared" si="56"/>
        <v>493</v>
      </c>
      <c r="J855" s="32">
        <v>1040</v>
      </c>
      <c r="K855" s="33">
        <f t="shared" si="57"/>
        <v>25636</v>
      </c>
      <c r="L855">
        <v>18</v>
      </c>
      <c r="M855" t="s">
        <v>99</v>
      </c>
      <c r="N855" t="s">
        <v>38</v>
      </c>
    </row>
    <row r="856" spans="1:14">
      <c r="A856">
        <v>855</v>
      </c>
      <c r="B856" t="s">
        <v>2255</v>
      </c>
      <c r="C856" t="s">
        <v>3142</v>
      </c>
      <c r="D856" t="s">
        <v>3178</v>
      </c>
      <c r="E856">
        <v>64</v>
      </c>
      <c r="F856" s="13">
        <f t="shared" si="54"/>
        <v>5.3666201226388278E-3</v>
      </c>
      <c r="G856" s="13">
        <f t="shared" si="55"/>
        <v>1.3678893190063707E-2</v>
      </c>
      <c r="H856" s="31">
        <v>20</v>
      </c>
      <c r="I856" s="33">
        <f t="shared" si="56"/>
        <v>493</v>
      </c>
      <c r="J856" s="32">
        <v>1040</v>
      </c>
      <c r="K856" s="33">
        <f t="shared" si="57"/>
        <v>25636</v>
      </c>
      <c r="L856">
        <v>18</v>
      </c>
      <c r="M856" t="s">
        <v>175</v>
      </c>
      <c r="N856" t="s">
        <v>38</v>
      </c>
    </row>
    <row r="857" spans="1:14">
      <c r="A857">
        <v>856</v>
      </c>
      <c r="B857" t="s">
        <v>2255</v>
      </c>
      <c r="C857" t="s">
        <v>3142</v>
      </c>
      <c r="D857" t="s">
        <v>3179</v>
      </c>
      <c r="E857">
        <v>65</v>
      </c>
      <c r="F857" s="13">
        <f t="shared" si="54"/>
        <v>5.3666201226388278E-3</v>
      </c>
      <c r="G857" s="13">
        <f t="shared" si="55"/>
        <v>1.3678893190063707E-2</v>
      </c>
      <c r="H857" s="31">
        <v>20</v>
      </c>
      <c r="I857" s="33">
        <f t="shared" si="56"/>
        <v>493</v>
      </c>
      <c r="J857" s="32">
        <v>1040</v>
      </c>
      <c r="K857" s="33">
        <f t="shared" si="57"/>
        <v>25636</v>
      </c>
      <c r="L857">
        <v>19</v>
      </c>
      <c r="M857" t="s">
        <v>9</v>
      </c>
      <c r="N857" t="s">
        <v>38</v>
      </c>
    </row>
    <row r="858" spans="1:14">
      <c r="A858">
        <v>857</v>
      </c>
      <c r="B858" t="s">
        <v>2255</v>
      </c>
      <c r="C858" t="s">
        <v>3142</v>
      </c>
      <c r="D858" t="s">
        <v>3180</v>
      </c>
      <c r="E858">
        <v>66</v>
      </c>
      <c r="F858" s="13">
        <f t="shared" si="54"/>
        <v>5.3666201226388278E-3</v>
      </c>
      <c r="G858" s="13">
        <f t="shared" si="55"/>
        <v>1.3678893190063707E-2</v>
      </c>
      <c r="H858" s="31">
        <v>20</v>
      </c>
      <c r="I858" s="33">
        <f t="shared" si="56"/>
        <v>493</v>
      </c>
      <c r="J858" s="32">
        <v>1040</v>
      </c>
      <c r="K858" s="33">
        <f t="shared" si="57"/>
        <v>25636</v>
      </c>
      <c r="L858">
        <v>16</v>
      </c>
      <c r="M858" t="s">
        <v>14</v>
      </c>
      <c r="N858" t="s">
        <v>38</v>
      </c>
    </row>
    <row r="859" spans="1:14">
      <c r="A859">
        <v>858</v>
      </c>
      <c r="B859" t="s">
        <v>2255</v>
      </c>
      <c r="C859" t="s">
        <v>3142</v>
      </c>
      <c r="D859" t="s">
        <v>3181</v>
      </c>
      <c r="E859">
        <v>67</v>
      </c>
      <c r="F859" s="13">
        <f t="shared" si="54"/>
        <v>5.3666201226388278E-3</v>
      </c>
      <c r="G859" s="13">
        <f t="shared" si="55"/>
        <v>1.3678893190063707E-2</v>
      </c>
      <c r="H859" s="31">
        <v>20</v>
      </c>
      <c r="I859" s="33">
        <f t="shared" si="56"/>
        <v>493</v>
      </c>
      <c r="J859" s="32">
        <v>1040</v>
      </c>
      <c r="K859" s="33">
        <f t="shared" si="57"/>
        <v>25636</v>
      </c>
      <c r="L859">
        <v>19</v>
      </c>
      <c r="M859" t="s">
        <v>175</v>
      </c>
      <c r="N859" t="s">
        <v>38</v>
      </c>
    </row>
    <row r="860" spans="1:14">
      <c r="A860">
        <v>859</v>
      </c>
      <c r="B860" t="s">
        <v>2255</v>
      </c>
      <c r="C860" t="s">
        <v>3142</v>
      </c>
      <c r="D860" t="s">
        <v>3182</v>
      </c>
      <c r="E860">
        <v>68</v>
      </c>
      <c r="F860" s="13">
        <f t="shared" si="54"/>
        <v>5.3666201226388278E-3</v>
      </c>
      <c r="G860" s="13">
        <f t="shared" si="55"/>
        <v>1.3678893190063707E-2</v>
      </c>
      <c r="H860" s="31">
        <v>20</v>
      </c>
      <c r="I860" s="33">
        <f t="shared" si="56"/>
        <v>493</v>
      </c>
      <c r="J860" s="32">
        <v>1040</v>
      </c>
      <c r="K860" s="33">
        <f t="shared" si="57"/>
        <v>25636</v>
      </c>
      <c r="L860">
        <v>18</v>
      </c>
      <c r="M860" t="s">
        <v>14</v>
      </c>
      <c r="N860" t="s">
        <v>38</v>
      </c>
    </row>
    <row r="861" spans="1:14">
      <c r="A861">
        <v>860</v>
      </c>
      <c r="B861" t="s">
        <v>2255</v>
      </c>
      <c r="C861" t="s">
        <v>3142</v>
      </c>
      <c r="D861" t="s">
        <v>3183</v>
      </c>
      <c r="E861">
        <v>69</v>
      </c>
      <c r="F861" s="13">
        <f t="shared" si="54"/>
        <v>5.3666201226388278E-3</v>
      </c>
      <c r="G861" s="13">
        <f t="shared" si="55"/>
        <v>1.3678893190063707E-2</v>
      </c>
      <c r="H861" s="31">
        <v>20</v>
      </c>
      <c r="I861" s="33">
        <f t="shared" si="56"/>
        <v>493</v>
      </c>
      <c r="J861" s="32">
        <v>1040</v>
      </c>
      <c r="K861" s="33">
        <f t="shared" si="57"/>
        <v>25636</v>
      </c>
      <c r="L861">
        <v>20</v>
      </c>
      <c r="M861" t="s">
        <v>196</v>
      </c>
      <c r="N861" t="s">
        <v>38</v>
      </c>
    </row>
    <row r="862" spans="1:14">
      <c r="A862">
        <v>861</v>
      </c>
      <c r="B862" t="s">
        <v>2255</v>
      </c>
      <c r="C862" t="s">
        <v>3142</v>
      </c>
      <c r="D862" t="s">
        <v>3184</v>
      </c>
      <c r="E862">
        <v>70</v>
      </c>
      <c r="F862" s="13">
        <f t="shared" si="54"/>
        <v>5.3666201226388278E-3</v>
      </c>
      <c r="G862" s="13">
        <f t="shared" si="55"/>
        <v>1.3678893190063707E-2</v>
      </c>
      <c r="H862" s="31">
        <v>20</v>
      </c>
      <c r="I862" s="33">
        <f t="shared" si="56"/>
        <v>493</v>
      </c>
      <c r="J862" s="32">
        <v>1040</v>
      </c>
      <c r="K862" s="33">
        <f t="shared" si="57"/>
        <v>25636</v>
      </c>
      <c r="L862">
        <v>18</v>
      </c>
      <c r="M862" t="s">
        <v>131</v>
      </c>
      <c r="N862" t="s">
        <v>38</v>
      </c>
    </row>
    <row r="863" spans="1:14">
      <c r="A863">
        <v>862</v>
      </c>
      <c r="B863" t="s">
        <v>2255</v>
      </c>
      <c r="C863" t="s">
        <v>3142</v>
      </c>
      <c r="D863" t="s">
        <v>3185</v>
      </c>
      <c r="E863">
        <v>71</v>
      </c>
      <c r="F863" s="13">
        <f t="shared" si="54"/>
        <v>5.3666201226388278E-3</v>
      </c>
      <c r="G863" s="13">
        <f t="shared" si="55"/>
        <v>1.3678893190063707E-2</v>
      </c>
      <c r="H863" s="31">
        <v>20</v>
      </c>
      <c r="I863" s="33">
        <f t="shared" si="56"/>
        <v>493</v>
      </c>
      <c r="J863" s="32">
        <v>1040</v>
      </c>
      <c r="K863" s="33">
        <f t="shared" si="57"/>
        <v>25636</v>
      </c>
      <c r="L863">
        <v>19</v>
      </c>
      <c r="M863" t="s">
        <v>40</v>
      </c>
      <c r="N863" t="s">
        <v>38</v>
      </c>
    </row>
    <row r="864" spans="1:14">
      <c r="A864">
        <v>863</v>
      </c>
      <c r="B864" t="s">
        <v>2255</v>
      </c>
      <c r="C864" t="s">
        <v>3142</v>
      </c>
      <c r="D864" t="s">
        <v>3186</v>
      </c>
      <c r="E864">
        <v>72</v>
      </c>
      <c r="F864" s="13">
        <f t="shared" si="54"/>
        <v>5.3666201226388278E-3</v>
      </c>
      <c r="G864" s="13">
        <f t="shared" si="55"/>
        <v>1.3678893190063707E-2</v>
      </c>
      <c r="H864" s="31">
        <v>20</v>
      </c>
      <c r="I864" s="33">
        <f t="shared" si="56"/>
        <v>493</v>
      </c>
      <c r="J864" s="32">
        <v>1040</v>
      </c>
      <c r="K864" s="33">
        <f t="shared" si="57"/>
        <v>25636</v>
      </c>
      <c r="L864">
        <v>18</v>
      </c>
      <c r="M864" t="s">
        <v>30</v>
      </c>
      <c r="N864" t="s">
        <v>38</v>
      </c>
    </row>
    <row r="865" spans="1:14">
      <c r="A865">
        <v>864</v>
      </c>
      <c r="B865" t="s">
        <v>2255</v>
      </c>
      <c r="C865" t="s">
        <v>3142</v>
      </c>
      <c r="D865" t="s">
        <v>3187</v>
      </c>
      <c r="E865">
        <v>73</v>
      </c>
      <c r="F865" s="13">
        <f t="shared" si="54"/>
        <v>5.3666201226388278E-3</v>
      </c>
      <c r="G865" s="13">
        <f t="shared" si="55"/>
        <v>1.3678893190063707E-2</v>
      </c>
      <c r="H865" s="31">
        <v>20</v>
      </c>
      <c r="I865" s="33">
        <f t="shared" si="56"/>
        <v>493</v>
      </c>
      <c r="J865" s="32">
        <v>1040</v>
      </c>
      <c r="K865" s="33">
        <f t="shared" si="57"/>
        <v>25636</v>
      </c>
      <c r="L865">
        <v>16</v>
      </c>
      <c r="M865" t="s">
        <v>131</v>
      </c>
      <c r="N865" t="s">
        <v>38</v>
      </c>
    </row>
    <row r="866" spans="1:14">
      <c r="A866">
        <v>865</v>
      </c>
      <c r="B866" t="s">
        <v>2255</v>
      </c>
      <c r="C866" t="s">
        <v>3142</v>
      </c>
      <c r="D866" t="s">
        <v>3188</v>
      </c>
      <c r="E866">
        <v>74</v>
      </c>
      <c r="F866" s="13">
        <f t="shared" si="54"/>
        <v>5.3666201226388278E-3</v>
      </c>
      <c r="G866" s="13">
        <f t="shared" si="55"/>
        <v>1.3678893190063707E-2</v>
      </c>
      <c r="H866" s="31">
        <v>20</v>
      </c>
      <c r="I866" s="33">
        <f t="shared" si="56"/>
        <v>493</v>
      </c>
      <c r="J866" s="32">
        <v>1040</v>
      </c>
      <c r="K866" s="33">
        <f t="shared" si="57"/>
        <v>25636</v>
      </c>
      <c r="L866">
        <v>18</v>
      </c>
      <c r="M866" t="s">
        <v>1268</v>
      </c>
      <c r="N866" t="s">
        <v>38</v>
      </c>
    </row>
    <row r="867" spans="1:14">
      <c r="A867">
        <v>866</v>
      </c>
      <c r="B867" t="s">
        <v>2255</v>
      </c>
      <c r="C867" t="s">
        <v>3142</v>
      </c>
      <c r="D867" t="s">
        <v>3189</v>
      </c>
      <c r="E867">
        <v>75</v>
      </c>
      <c r="F867" s="13">
        <f t="shared" si="54"/>
        <v>5.3666201226388278E-3</v>
      </c>
      <c r="G867" s="13">
        <f t="shared" si="55"/>
        <v>1.3678893190063707E-2</v>
      </c>
      <c r="H867" s="31">
        <v>20</v>
      </c>
      <c r="I867" s="33">
        <f t="shared" si="56"/>
        <v>493</v>
      </c>
      <c r="J867" s="32">
        <v>1040</v>
      </c>
      <c r="K867" s="33">
        <f t="shared" si="57"/>
        <v>25636</v>
      </c>
      <c r="L867">
        <v>17</v>
      </c>
      <c r="M867" t="s">
        <v>131</v>
      </c>
      <c r="N867" t="s">
        <v>38</v>
      </c>
    </row>
    <row r="868" spans="1:14">
      <c r="A868">
        <v>867</v>
      </c>
      <c r="B868" t="s">
        <v>2255</v>
      </c>
      <c r="C868" t="s">
        <v>3142</v>
      </c>
      <c r="D868" t="s">
        <v>3190</v>
      </c>
      <c r="E868">
        <v>76</v>
      </c>
      <c r="F868" s="13">
        <f t="shared" si="54"/>
        <v>5.3666201226388278E-3</v>
      </c>
      <c r="G868" s="13">
        <f t="shared" si="55"/>
        <v>1.3678893190063707E-2</v>
      </c>
      <c r="H868" s="31">
        <v>20</v>
      </c>
      <c r="I868" s="33">
        <f t="shared" si="56"/>
        <v>493</v>
      </c>
      <c r="J868" s="32">
        <v>1040</v>
      </c>
      <c r="K868" s="33">
        <f t="shared" si="57"/>
        <v>25636</v>
      </c>
      <c r="L868">
        <v>17</v>
      </c>
      <c r="M868" t="s">
        <v>9</v>
      </c>
      <c r="N868" t="s">
        <v>38</v>
      </c>
    </row>
    <row r="869" spans="1:14">
      <c r="A869">
        <v>868</v>
      </c>
      <c r="B869" t="s">
        <v>2255</v>
      </c>
      <c r="C869" t="s">
        <v>3142</v>
      </c>
      <c r="D869" t="s">
        <v>3191</v>
      </c>
      <c r="E869">
        <v>77</v>
      </c>
      <c r="F869" s="13">
        <f t="shared" si="54"/>
        <v>5.3666201226388278E-3</v>
      </c>
      <c r="G869" s="13">
        <f t="shared" si="55"/>
        <v>1.3678893190063707E-2</v>
      </c>
      <c r="H869" s="31">
        <v>20</v>
      </c>
      <c r="I869" s="33">
        <f t="shared" si="56"/>
        <v>493</v>
      </c>
      <c r="J869" s="32">
        <v>1040</v>
      </c>
      <c r="K869" s="33">
        <f t="shared" si="57"/>
        <v>25636</v>
      </c>
      <c r="L869">
        <v>20</v>
      </c>
      <c r="M869" t="s">
        <v>51</v>
      </c>
      <c r="N869" t="s">
        <v>38</v>
      </c>
    </row>
    <row r="870" spans="1:14">
      <c r="A870">
        <v>869</v>
      </c>
      <c r="B870" t="s">
        <v>2255</v>
      </c>
      <c r="C870" t="s">
        <v>3142</v>
      </c>
      <c r="D870" t="s">
        <v>3192</v>
      </c>
      <c r="E870">
        <v>78</v>
      </c>
      <c r="F870" s="13">
        <f t="shared" si="54"/>
        <v>5.3666201226388278E-3</v>
      </c>
      <c r="G870" s="13">
        <f t="shared" si="55"/>
        <v>1.3678893190063707E-2</v>
      </c>
      <c r="H870" s="31">
        <v>20</v>
      </c>
      <c r="I870" s="33">
        <f t="shared" si="56"/>
        <v>493</v>
      </c>
      <c r="J870" s="32">
        <v>1040</v>
      </c>
      <c r="K870" s="33">
        <f t="shared" si="57"/>
        <v>25636</v>
      </c>
      <c r="L870">
        <v>19</v>
      </c>
      <c r="M870" t="s">
        <v>94</v>
      </c>
      <c r="N870" t="s">
        <v>38</v>
      </c>
    </row>
    <row r="871" spans="1:14">
      <c r="A871">
        <v>870</v>
      </c>
      <c r="B871" t="s">
        <v>2255</v>
      </c>
      <c r="C871" t="s">
        <v>3142</v>
      </c>
      <c r="D871" t="s">
        <v>3193</v>
      </c>
      <c r="E871">
        <v>79</v>
      </c>
      <c r="F871" s="13">
        <f t="shared" si="54"/>
        <v>5.3666201226388278E-3</v>
      </c>
      <c r="G871" s="13">
        <f t="shared" si="55"/>
        <v>1.3678893190063707E-2</v>
      </c>
      <c r="H871" s="31">
        <v>20</v>
      </c>
      <c r="I871" s="33">
        <f t="shared" si="56"/>
        <v>493</v>
      </c>
      <c r="J871" s="32">
        <v>1040</v>
      </c>
      <c r="K871" s="33">
        <f t="shared" si="57"/>
        <v>25636</v>
      </c>
      <c r="L871">
        <v>20</v>
      </c>
      <c r="M871" t="s">
        <v>44</v>
      </c>
      <c r="N871" t="s">
        <v>38</v>
      </c>
    </row>
    <row r="872" spans="1:14">
      <c r="A872">
        <v>871</v>
      </c>
      <c r="B872" t="s">
        <v>2255</v>
      </c>
      <c r="C872" t="s">
        <v>3142</v>
      </c>
      <c r="D872" t="s">
        <v>3194</v>
      </c>
      <c r="E872">
        <v>80</v>
      </c>
      <c r="F872" s="13">
        <f t="shared" si="54"/>
        <v>5.3666201226388278E-3</v>
      </c>
      <c r="G872" s="13">
        <f t="shared" si="55"/>
        <v>1.3678893190063707E-2</v>
      </c>
      <c r="H872" s="31">
        <v>20</v>
      </c>
      <c r="I872" s="33">
        <f t="shared" si="56"/>
        <v>493</v>
      </c>
      <c r="J872" s="32">
        <v>1040</v>
      </c>
      <c r="K872" s="33">
        <f t="shared" si="57"/>
        <v>25636</v>
      </c>
      <c r="L872">
        <v>20</v>
      </c>
      <c r="M872" t="s">
        <v>165</v>
      </c>
      <c r="N872" t="s">
        <v>22</v>
      </c>
    </row>
    <row r="873" spans="1:14">
      <c r="A873">
        <v>872</v>
      </c>
      <c r="B873" t="s">
        <v>2255</v>
      </c>
      <c r="C873" t="s">
        <v>3142</v>
      </c>
      <c r="D873" t="s">
        <v>3195</v>
      </c>
      <c r="E873">
        <v>81</v>
      </c>
      <c r="F873" s="13">
        <f t="shared" si="54"/>
        <v>5.3666201226388278E-3</v>
      </c>
      <c r="G873" s="13">
        <f t="shared" si="55"/>
        <v>1.3678893190063707E-2</v>
      </c>
      <c r="H873" s="31">
        <v>20</v>
      </c>
      <c r="I873" s="33">
        <f t="shared" si="56"/>
        <v>493</v>
      </c>
      <c r="J873" s="32">
        <v>1040</v>
      </c>
      <c r="K873" s="33">
        <f t="shared" si="57"/>
        <v>25636</v>
      </c>
      <c r="L873">
        <v>19</v>
      </c>
      <c r="M873" t="s">
        <v>30</v>
      </c>
      <c r="N873" t="s">
        <v>38</v>
      </c>
    </row>
    <row r="874" spans="1:14">
      <c r="A874">
        <v>873</v>
      </c>
      <c r="B874" t="s">
        <v>2255</v>
      </c>
      <c r="C874" t="s">
        <v>3142</v>
      </c>
      <c r="D874" t="s">
        <v>3196</v>
      </c>
      <c r="E874">
        <v>82</v>
      </c>
      <c r="F874" s="13">
        <f t="shared" si="54"/>
        <v>5.3666201226388278E-3</v>
      </c>
      <c r="G874" s="13">
        <f t="shared" si="55"/>
        <v>1.3678893190063707E-2</v>
      </c>
      <c r="H874" s="31">
        <v>20</v>
      </c>
      <c r="I874" s="33">
        <f t="shared" si="56"/>
        <v>493</v>
      </c>
      <c r="J874" s="32">
        <v>1040</v>
      </c>
      <c r="K874" s="33">
        <f t="shared" si="57"/>
        <v>25636</v>
      </c>
      <c r="L874">
        <v>17</v>
      </c>
      <c r="M874" t="s">
        <v>9</v>
      </c>
      <c r="N874" t="s">
        <v>38</v>
      </c>
    </row>
    <row r="875" spans="1:14">
      <c r="A875">
        <v>874</v>
      </c>
      <c r="B875" t="s">
        <v>2255</v>
      </c>
      <c r="C875" t="s">
        <v>3142</v>
      </c>
      <c r="D875" t="s">
        <v>3197</v>
      </c>
      <c r="E875">
        <v>83</v>
      </c>
      <c r="F875" s="13">
        <f t="shared" si="54"/>
        <v>5.3666201226388278E-3</v>
      </c>
      <c r="G875" s="13">
        <f t="shared" si="55"/>
        <v>1.3678893190063707E-2</v>
      </c>
      <c r="H875" s="31">
        <v>20</v>
      </c>
      <c r="I875" s="33">
        <f t="shared" si="56"/>
        <v>493</v>
      </c>
      <c r="J875" s="32">
        <v>1040</v>
      </c>
      <c r="K875" s="33">
        <f t="shared" si="57"/>
        <v>25636</v>
      </c>
      <c r="L875">
        <v>18</v>
      </c>
      <c r="M875" t="s">
        <v>60</v>
      </c>
      <c r="N875" t="s">
        <v>38</v>
      </c>
    </row>
    <row r="876" spans="1:14">
      <c r="A876">
        <v>875</v>
      </c>
      <c r="B876" t="s">
        <v>2255</v>
      </c>
      <c r="C876" t="s">
        <v>3142</v>
      </c>
      <c r="D876" t="s">
        <v>3198</v>
      </c>
      <c r="E876">
        <v>84</v>
      </c>
      <c r="F876" s="13">
        <f t="shared" si="54"/>
        <v>5.3666201226388278E-3</v>
      </c>
      <c r="G876" s="13">
        <f t="shared" si="55"/>
        <v>1.3678893190063707E-2</v>
      </c>
      <c r="H876" s="31">
        <v>20</v>
      </c>
      <c r="I876" s="33">
        <f t="shared" si="56"/>
        <v>493</v>
      </c>
      <c r="J876" s="32">
        <v>1040</v>
      </c>
      <c r="K876" s="33">
        <f t="shared" si="57"/>
        <v>25636</v>
      </c>
      <c r="L876">
        <v>17</v>
      </c>
      <c r="M876" t="s">
        <v>51</v>
      </c>
      <c r="N876" t="s">
        <v>38</v>
      </c>
    </row>
    <row r="877" spans="1:14">
      <c r="A877">
        <v>876</v>
      </c>
      <c r="B877" t="s">
        <v>2255</v>
      </c>
      <c r="C877" t="s">
        <v>3142</v>
      </c>
      <c r="D877" t="s">
        <v>3199</v>
      </c>
      <c r="E877">
        <v>85</v>
      </c>
      <c r="F877" s="13">
        <f t="shared" si="54"/>
        <v>5.3666201226388278E-3</v>
      </c>
      <c r="G877" s="13">
        <f t="shared" si="55"/>
        <v>1.3678893190063707E-2</v>
      </c>
      <c r="H877" s="31">
        <v>20</v>
      </c>
      <c r="I877" s="33">
        <f t="shared" si="56"/>
        <v>493</v>
      </c>
      <c r="J877" s="32">
        <v>1040</v>
      </c>
      <c r="K877" s="33">
        <f t="shared" si="57"/>
        <v>25636</v>
      </c>
      <c r="L877">
        <v>18</v>
      </c>
      <c r="M877" t="s">
        <v>51</v>
      </c>
      <c r="N877" t="s">
        <v>38</v>
      </c>
    </row>
    <row r="878" spans="1:14">
      <c r="A878">
        <v>877</v>
      </c>
      <c r="B878" t="s">
        <v>2255</v>
      </c>
      <c r="C878" t="s">
        <v>3142</v>
      </c>
      <c r="D878" t="s">
        <v>3200</v>
      </c>
      <c r="E878">
        <v>86</v>
      </c>
      <c r="F878" s="13">
        <f t="shared" si="54"/>
        <v>5.3666201226388278E-3</v>
      </c>
      <c r="G878" s="13">
        <f t="shared" si="55"/>
        <v>1.3678893190063707E-2</v>
      </c>
      <c r="H878" s="31">
        <v>20</v>
      </c>
      <c r="I878" s="33">
        <f t="shared" si="56"/>
        <v>493</v>
      </c>
      <c r="J878" s="32">
        <v>1040</v>
      </c>
      <c r="K878" s="33">
        <f t="shared" si="57"/>
        <v>25636</v>
      </c>
      <c r="L878">
        <v>20</v>
      </c>
      <c r="M878" t="s">
        <v>19</v>
      </c>
      <c r="N878" t="s">
        <v>38</v>
      </c>
    </row>
    <row r="879" spans="1:14">
      <c r="A879">
        <v>878</v>
      </c>
      <c r="B879" t="s">
        <v>2255</v>
      </c>
      <c r="C879" t="s">
        <v>3142</v>
      </c>
      <c r="D879" t="s">
        <v>3201</v>
      </c>
      <c r="E879">
        <v>87</v>
      </c>
      <c r="F879" s="13">
        <f t="shared" si="54"/>
        <v>5.3666201226388278E-3</v>
      </c>
      <c r="G879" s="13">
        <f t="shared" si="55"/>
        <v>1.3678893190063707E-2</v>
      </c>
      <c r="H879" s="31">
        <v>20</v>
      </c>
      <c r="I879" s="33">
        <f t="shared" si="56"/>
        <v>493</v>
      </c>
      <c r="J879" s="32">
        <v>1040</v>
      </c>
      <c r="K879" s="33">
        <f t="shared" si="57"/>
        <v>25636</v>
      </c>
      <c r="L879">
        <v>19</v>
      </c>
      <c r="M879" t="s">
        <v>14</v>
      </c>
      <c r="N879" t="s">
        <v>38</v>
      </c>
    </row>
    <row r="880" spans="1:14">
      <c r="A880">
        <v>879</v>
      </c>
      <c r="B880" t="s">
        <v>2255</v>
      </c>
      <c r="C880" t="s">
        <v>3142</v>
      </c>
      <c r="D880" t="s">
        <v>3202</v>
      </c>
      <c r="E880">
        <v>88</v>
      </c>
      <c r="F880" s="13">
        <f t="shared" si="54"/>
        <v>5.3666201226388278E-3</v>
      </c>
      <c r="G880" s="13">
        <f t="shared" si="55"/>
        <v>1.3678893190063707E-2</v>
      </c>
      <c r="H880" s="31">
        <v>20</v>
      </c>
      <c r="I880" s="33">
        <f t="shared" si="56"/>
        <v>493</v>
      </c>
      <c r="J880" s="32">
        <v>1040</v>
      </c>
      <c r="K880" s="33">
        <f t="shared" si="57"/>
        <v>25636</v>
      </c>
      <c r="L880">
        <v>18</v>
      </c>
      <c r="M880" t="s">
        <v>196</v>
      </c>
      <c r="N880" t="s">
        <v>38</v>
      </c>
    </row>
    <row r="881" spans="1:14">
      <c r="A881">
        <v>880</v>
      </c>
      <c r="B881" t="s">
        <v>2255</v>
      </c>
      <c r="C881" t="s">
        <v>3142</v>
      </c>
      <c r="D881" t="s">
        <v>3203</v>
      </c>
      <c r="E881">
        <v>89</v>
      </c>
      <c r="F881" s="13">
        <f t="shared" si="54"/>
        <v>5.3666201226388278E-3</v>
      </c>
      <c r="G881" s="13">
        <f t="shared" si="55"/>
        <v>1.3678893190063707E-2</v>
      </c>
      <c r="H881" s="31">
        <v>20</v>
      </c>
      <c r="I881" s="33">
        <f t="shared" si="56"/>
        <v>493</v>
      </c>
      <c r="J881" s="32">
        <v>1040</v>
      </c>
      <c r="K881" s="33">
        <f t="shared" si="57"/>
        <v>25636</v>
      </c>
      <c r="L881">
        <v>20</v>
      </c>
      <c r="M881" t="s">
        <v>56</v>
      </c>
      <c r="N881" t="s">
        <v>38</v>
      </c>
    </row>
    <row r="882" spans="1:14">
      <c r="A882">
        <v>881</v>
      </c>
      <c r="B882" t="s">
        <v>2255</v>
      </c>
      <c r="C882" t="s">
        <v>3142</v>
      </c>
      <c r="D882" t="s">
        <v>3204</v>
      </c>
      <c r="E882">
        <v>90</v>
      </c>
      <c r="F882" s="13">
        <f t="shared" si="54"/>
        <v>5.3666201226388278E-3</v>
      </c>
      <c r="G882" s="13">
        <f t="shared" si="55"/>
        <v>1.3678893190063707E-2</v>
      </c>
      <c r="H882" s="31">
        <v>20</v>
      </c>
      <c r="I882" s="33">
        <f t="shared" si="56"/>
        <v>493</v>
      </c>
      <c r="J882" s="32">
        <v>1040</v>
      </c>
      <c r="K882" s="33">
        <f t="shared" si="57"/>
        <v>25636</v>
      </c>
      <c r="L882">
        <v>18</v>
      </c>
      <c r="M882" t="s">
        <v>51</v>
      </c>
      <c r="N882" t="s">
        <v>38</v>
      </c>
    </row>
    <row r="883" spans="1:14">
      <c r="A883">
        <v>882</v>
      </c>
      <c r="B883" t="s">
        <v>2255</v>
      </c>
      <c r="C883" t="s">
        <v>3142</v>
      </c>
      <c r="D883" t="s">
        <v>3205</v>
      </c>
      <c r="E883">
        <v>91</v>
      </c>
      <c r="F883" s="13">
        <f t="shared" si="54"/>
        <v>5.3666201226388278E-3</v>
      </c>
      <c r="G883" s="13">
        <f t="shared" si="55"/>
        <v>1.3678893190063707E-2</v>
      </c>
      <c r="H883" s="31">
        <v>20</v>
      </c>
      <c r="I883" s="33">
        <f t="shared" si="56"/>
        <v>493</v>
      </c>
      <c r="J883" s="32">
        <v>1040</v>
      </c>
      <c r="K883" s="33">
        <f t="shared" si="57"/>
        <v>25636</v>
      </c>
      <c r="L883">
        <v>17</v>
      </c>
      <c r="M883" t="s">
        <v>56</v>
      </c>
      <c r="N883" t="s">
        <v>38</v>
      </c>
    </row>
    <row r="884" spans="1:14">
      <c r="A884">
        <v>883</v>
      </c>
      <c r="B884" t="s">
        <v>2255</v>
      </c>
      <c r="C884" t="s">
        <v>3142</v>
      </c>
      <c r="D884" t="s">
        <v>3206</v>
      </c>
      <c r="E884">
        <v>92</v>
      </c>
      <c r="F884" s="13">
        <f t="shared" si="54"/>
        <v>5.3666201226388278E-3</v>
      </c>
      <c r="G884" s="13">
        <f t="shared" si="55"/>
        <v>1.3678893190063707E-2</v>
      </c>
      <c r="H884" s="31">
        <v>20</v>
      </c>
      <c r="I884" s="33">
        <f t="shared" si="56"/>
        <v>493</v>
      </c>
      <c r="J884" s="32">
        <v>1040</v>
      </c>
      <c r="K884" s="33">
        <f t="shared" si="57"/>
        <v>25636</v>
      </c>
      <c r="L884">
        <v>19</v>
      </c>
      <c r="M884" t="s">
        <v>14</v>
      </c>
      <c r="N884" t="s">
        <v>38</v>
      </c>
    </row>
    <row r="885" spans="1:14">
      <c r="A885">
        <v>884</v>
      </c>
      <c r="B885" t="s">
        <v>2255</v>
      </c>
      <c r="C885" t="s">
        <v>3142</v>
      </c>
      <c r="D885" t="s">
        <v>3207</v>
      </c>
      <c r="E885">
        <v>93</v>
      </c>
      <c r="F885" s="13">
        <f t="shared" si="54"/>
        <v>5.3666201226388278E-3</v>
      </c>
      <c r="G885" s="13">
        <f t="shared" si="55"/>
        <v>1.3678893190063707E-2</v>
      </c>
      <c r="H885" s="31">
        <v>20</v>
      </c>
      <c r="I885" s="33">
        <f t="shared" si="56"/>
        <v>493</v>
      </c>
      <c r="J885" s="32">
        <v>1040</v>
      </c>
      <c r="K885" s="33">
        <f t="shared" si="57"/>
        <v>25636</v>
      </c>
      <c r="L885">
        <v>17</v>
      </c>
      <c r="M885" t="s">
        <v>19</v>
      </c>
      <c r="N885" t="s">
        <v>38</v>
      </c>
    </row>
    <row r="886" spans="1:14">
      <c r="A886">
        <v>885</v>
      </c>
      <c r="B886" t="s">
        <v>2255</v>
      </c>
      <c r="C886" t="s">
        <v>3142</v>
      </c>
      <c r="D886" t="s">
        <v>3208</v>
      </c>
      <c r="E886">
        <v>94</v>
      </c>
      <c r="F886" s="13">
        <f t="shared" si="54"/>
        <v>5.3666201226388278E-3</v>
      </c>
      <c r="G886" s="13">
        <f t="shared" si="55"/>
        <v>1.3678893190063707E-2</v>
      </c>
      <c r="H886" s="31">
        <v>20</v>
      </c>
      <c r="I886" s="33">
        <f t="shared" si="56"/>
        <v>493</v>
      </c>
      <c r="J886" s="32">
        <v>1040</v>
      </c>
      <c r="K886" s="33">
        <f t="shared" si="57"/>
        <v>25636</v>
      </c>
      <c r="L886">
        <v>17</v>
      </c>
      <c r="M886" t="s">
        <v>14</v>
      </c>
      <c r="N886" t="s">
        <v>38</v>
      </c>
    </row>
    <row r="887" spans="1:14">
      <c r="A887">
        <v>886</v>
      </c>
      <c r="B887" t="s">
        <v>2255</v>
      </c>
      <c r="C887" t="s">
        <v>3142</v>
      </c>
      <c r="D887" t="s">
        <v>3209</v>
      </c>
      <c r="E887">
        <v>95</v>
      </c>
      <c r="F887" s="13">
        <f t="shared" si="54"/>
        <v>5.3666201226388278E-3</v>
      </c>
      <c r="G887" s="13">
        <f t="shared" si="55"/>
        <v>1.3678893190063707E-2</v>
      </c>
      <c r="H887" s="31">
        <v>20</v>
      </c>
      <c r="I887" s="33">
        <f t="shared" si="56"/>
        <v>493</v>
      </c>
      <c r="J887" s="32">
        <v>1040</v>
      </c>
      <c r="K887" s="33">
        <f t="shared" si="57"/>
        <v>25636</v>
      </c>
      <c r="L887">
        <v>18</v>
      </c>
      <c r="M887" t="s">
        <v>40</v>
      </c>
      <c r="N887" t="s">
        <v>38</v>
      </c>
    </row>
    <row r="888" spans="1:14">
      <c r="A888">
        <v>887</v>
      </c>
      <c r="B888" t="s">
        <v>2255</v>
      </c>
      <c r="C888" t="s">
        <v>3142</v>
      </c>
      <c r="D888" t="s">
        <v>3210</v>
      </c>
      <c r="E888">
        <v>96</v>
      </c>
      <c r="F888" s="13">
        <f t="shared" si="54"/>
        <v>5.3666201226388278E-3</v>
      </c>
      <c r="G888" s="13">
        <f t="shared" si="55"/>
        <v>1.3678893190063707E-2</v>
      </c>
      <c r="H888" s="31">
        <v>20</v>
      </c>
      <c r="I888" s="33">
        <f t="shared" si="56"/>
        <v>493</v>
      </c>
      <c r="J888" s="32">
        <v>1040</v>
      </c>
      <c r="K888" s="33">
        <f t="shared" si="57"/>
        <v>25636</v>
      </c>
      <c r="L888">
        <v>19</v>
      </c>
      <c r="M888" t="s">
        <v>99</v>
      </c>
      <c r="N888" t="s">
        <v>38</v>
      </c>
    </row>
    <row r="889" spans="1:14">
      <c r="A889">
        <v>888</v>
      </c>
      <c r="B889" t="s">
        <v>2255</v>
      </c>
      <c r="C889" t="s">
        <v>3142</v>
      </c>
      <c r="D889" t="s">
        <v>3211</v>
      </c>
      <c r="E889">
        <v>97</v>
      </c>
      <c r="F889" s="13">
        <f t="shared" si="54"/>
        <v>5.3666201226388278E-3</v>
      </c>
      <c r="G889" s="13">
        <f t="shared" si="55"/>
        <v>1.3678893190063707E-2</v>
      </c>
      <c r="H889" s="31">
        <v>20</v>
      </c>
      <c r="I889" s="33">
        <f t="shared" si="56"/>
        <v>493</v>
      </c>
      <c r="J889" s="32">
        <v>1040</v>
      </c>
      <c r="K889" s="33">
        <f t="shared" si="57"/>
        <v>25636</v>
      </c>
      <c r="L889">
        <v>17</v>
      </c>
      <c r="M889" t="s">
        <v>40</v>
      </c>
      <c r="N889" t="s">
        <v>38</v>
      </c>
    </row>
    <row r="890" spans="1:14">
      <c r="A890">
        <v>889</v>
      </c>
      <c r="B890" t="s">
        <v>2255</v>
      </c>
      <c r="C890" t="s">
        <v>3142</v>
      </c>
      <c r="D890" t="s">
        <v>3212</v>
      </c>
      <c r="E890">
        <v>98</v>
      </c>
      <c r="F890" s="13">
        <f t="shared" si="54"/>
        <v>5.3666201226388278E-3</v>
      </c>
      <c r="G890" s="13">
        <f t="shared" si="55"/>
        <v>1.3678893190063707E-2</v>
      </c>
      <c r="H890" s="31">
        <v>20</v>
      </c>
      <c r="I890" s="33">
        <f t="shared" si="56"/>
        <v>493</v>
      </c>
      <c r="J890" s="32">
        <v>1040</v>
      </c>
      <c r="K890" s="33">
        <f t="shared" si="57"/>
        <v>25636</v>
      </c>
      <c r="L890">
        <v>17</v>
      </c>
      <c r="M890" t="s">
        <v>123</v>
      </c>
      <c r="N890" t="s">
        <v>38</v>
      </c>
    </row>
    <row r="891" spans="1:14">
      <c r="A891">
        <v>890</v>
      </c>
      <c r="B891" t="s">
        <v>2255</v>
      </c>
      <c r="C891" t="s">
        <v>3142</v>
      </c>
      <c r="D891" t="s">
        <v>3213</v>
      </c>
      <c r="E891">
        <v>99</v>
      </c>
      <c r="F891" s="13">
        <f t="shared" si="54"/>
        <v>5.3666201226388278E-3</v>
      </c>
      <c r="G891" s="13">
        <f t="shared" si="55"/>
        <v>1.3678893190063707E-2</v>
      </c>
      <c r="H891" s="31">
        <v>20</v>
      </c>
      <c r="I891" s="33">
        <f t="shared" si="56"/>
        <v>493</v>
      </c>
      <c r="J891" s="32">
        <v>1040</v>
      </c>
      <c r="K891" s="33">
        <f t="shared" si="57"/>
        <v>25636</v>
      </c>
      <c r="L891">
        <v>18</v>
      </c>
      <c r="M891" t="s">
        <v>196</v>
      </c>
      <c r="N891" t="s">
        <v>38</v>
      </c>
    </row>
    <row r="892" spans="1:14">
      <c r="A892">
        <v>891</v>
      </c>
      <c r="B892" t="s">
        <v>2255</v>
      </c>
      <c r="C892" t="s">
        <v>3142</v>
      </c>
      <c r="D892" t="s">
        <v>3214</v>
      </c>
      <c r="E892">
        <v>100</v>
      </c>
      <c r="F892" s="13">
        <f t="shared" si="54"/>
        <v>5.3666201226388278E-3</v>
      </c>
      <c r="G892" s="13">
        <f t="shared" si="55"/>
        <v>1.3678893190063707E-2</v>
      </c>
      <c r="H892" s="31">
        <v>20</v>
      </c>
      <c r="I892" s="33">
        <f t="shared" si="56"/>
        <v>493</v>
      </c>
      <c r="J892" s="32">
        <v>1040</v>
      </c>
      <c r="K892" s="33">
        <f t="shared" si="57"/>
        <v>25636</v>
      </c>
      <c r="L892">
        <v>20</v>
      </c>
      <c r="M892" t="s">
        <v>14</v>
      </c>
      <c r="N892" t="s">
        <v>38</v>
      </c>
    </row>
    <row r="893" spans="1:14">
      <c r="A893">
        <v>892</v>
      </c>
      <c r="B893" t="s">
        <v>2255</v>
      </c>
      <c r="C893" t="s">
        <v>3142</v>
      </c>
      <c r="D893" t="s">
        <v>3215</v>
      </c>
      <c r="E893">
        <v>101</v>
      </c>
      <c r="F893" s="13">
        <f t="shared" si="54"/>
        <v>5.3666201226388278E-3</v>
      </c>
      <c r="G893" s="13">
        <f t="shared" si="55"/>
        <v>1.3678893190063707E-2</v>
      </c>
      <c r="H893" s="31">
        <v>20</v>
      </c>
      <c r="I893" s="33">
        <f t="shared" si="56"/>
        <v>493</v>
      </c>
      <c r="J893" s="32">
        <v>1040</v>
      </c>
      <c r="K893" s="33">
        <f t="shared" si="57"/>
        <v>25636</v>
      </c>
      <c r="L893">
        <v>18</v>
      </c>
      <c r="M893" t="s">
        <v>51</v>
      </c>
      <c r="N893" t="s">
        <v>38</v>
      </c>
    </row>
    <row r="894" spans="1:14">
      <c r="A894">
        <v>893</v>
      </c>
      <c r="B894" t="s">
        <v>2255</v>
      </c>
      <c r="C894" t="s">
        <v>3142</v>
      </c>
      <c r="D894" t="s">
        <v>3216</v>
      </c>
      <c r="E894">
        <v>102</v>
      </c>
      <c r="F894" s="13">
        <f t="shared" si="54"/>
        <v>5.3666201226388278E-3</v>
      </c>
      <c r="G894" s="13">
        <f t="shared" si="55"/>
        <v>1.3678893190063707E-2</v>
      </c>
      <c r="H894" s="31">
        <v>20</v>
      </c>
      <c r="I894" s="33">
        <f t="shared" si="56"/>
        <v>493</v>
      </c>
      <c r="J894" s="32">
        <v>1040</v>
      </c>
      <c r="K894" s="33">
        <f t="shared" si="57"/>
        <v>25636</v>
      </c>
      <c r="L894">
        <v>18</v>
      </c>
      <c r="M894" t="s">
        <v>19</v>
      </c>
      <c r="N894" t="s">
        <v>38</v>
      </c>
    </row>
    <row r="895" spans="1:14">
      <c r="A895">
        <v>894</v>
      </c>
      <c r="B895" t="s">
        <v>2255</v>
      </c>
      <c r="C895" t="s">
        <v>3142</v>
      </c>
      <c r="D895" t="s">
        <v>3217</v>
      </c>
      <c r="E895">
        <v>103</v>
      </c>
      <c r="F895" s="13">
        <f t="shared" si="54"/>
        <v>5.3666201226388278E-3</v>
      </c>
      <c r="G895" s="13">
        <f t="shared" si="55"/>
        <v>1.3678893190063707E-2</v>
      </c>
      <c r="H895" s="31">
        <v>20</v>
      </c>
      <c r="I895" s="33">
        <f t="shared" si="56"/>
        <v>493</v>
      </c>
      <c r="J895" s="32">
        <v>1040</v>
      </c>
      <c r="K895" s="33">
        <f t="shared" si="57"/>
        <v>25636</v>
      </c>
      <c r="L895">
        <v>17</v>
      </c>
      <c r="M895" t="s">
        <v>14</v>
      </c>
      <c r="N895" t="s">
        <v>38</v>
      </c>
    </row>
    <row r="896" spans="1:14">
      <c r="A896">
        <v>895</v>
      </c>
      <c r="B896" t="s">
        <v>2255</v>
      </c>
      <c r="C896" t="s">
        <v>3142</v>
      </c>
      <c r="D896" t="s">
        <v>3218</v>
      </c>
      <c r="E896">
        <v>104</v>
      </c>
      <c r="F896" s="13">
        <f t="shared" si="54"/>
        <v>5.3666201226388278E-3</v>
      </c>
      <c r="G896" s="13">
        <f t="shared" si="55"/>
        <v>1.3678893190063707E-2</v>
      </c>
      <c r="H896" s="31">
        <v>20</v>
      </c>
      <c r="I896" s="33">
        <f t="shared" si="56"/>
        <v>493</v>
      </c>
      <c r="J896" s="32">
        <v>1040</v>
      </c>
      <c r="K896" s="33">
        <f t="shared" si="57"/>
        <v>25636</v>
      </c>
      <c r="L896">
        <v>16</v>
      </c>
      <c r="M896" t="s">
        <v>51</v>
      </c>
      <c r="N896" t="s">
        <v>38</v>
      </c>
    </row>
    <row r="897" spans="1:14">
      <c r="A897">
        <v>896</v>
      </c>
      <c r="B897" t="s">
        <v>2255</v>
      </c>
      <c r="C897" t="s">
        <v>3142</v>
      </c>
      <c r="D897" t="s">
        <v>3219</v>
      </c>
      <c r="E897">
        <v>105</v>
      </c>
      <c r="F897" s="13">
        <f t="shared" si="54"/>
        <v>5.3666201226388278E-3</v>
      </c>
      <c r="G897" s="13">
        <f t="shared" si="55"/>
        <v>1.3678893190063707E-2</v>
      </c>
      <c r="H897" s="31">
        <v>20</v>
      </c>
      <c r="I897" s="33">
        <f t="shared" si="56"/>
        <v>493</v>
      </c>
      <c r="J897" s="32">
        <v>1040</v>
      </c>
      <c r="K897" s="33">
        <f t="shared" si="57"/>
        <v>25636</v>
      </c>
      <c r="L897">
        <v>17</v>
      </c>
      <c r="M897" t="s">
        <v>196</v>
      </c>
      <c r="N897" t="s">
        <v>38</v>
      </c>
    </row>
    <row r="898" spans="1:14">
      <c r="A898">
        <v>897</v>
      </c>
      <c r="B898" t="s">
        <v>2255</v>
      </c>
      <c r="C898" t="s">
        <v>3142</v>
      </c>
      <c r="D898" t="s">
        <v>3220</v>
      </c>
      <c r="E898">
        <v>106</v>
      </c>
      <c r="F898" s="13">
        <f t="shared" ref="F898:F961" si="58">K898/$P$49</f>
        <v>5.3666201226388278E-3</v>
      </c>
      <c r="G898" s="13">
        <f t="shared" ref="G898:G961" si="59">K898/$P$46</f>
        <v>1.3678893190063707E-2</v>
      </c>
      <c r="H898" s="31">
        <v>20</v>
      </c>
      <c r="I898" s="33">
        <f t="shared" ref="I898:I961" si="60">H898*$Q$2</f>
        <v>493</v>
      </c>
      <c r="J898" s="32">
        <v>1040</v>
      </c>
      <c r="K898" s="33">
        <f t="shared" ref="K898:K961" si="61">J898*$Q$2</f>
        <v>25636</v>
      </c>
      <c r="L898">
        <v>18</v>
      </c>
      <c r="M898" t="s">
        <v>196</v>
      </c>
      <c r="N898" t="s">
        <v>38</v>
      </c>
    </row>
    <row r="899" spans="1:14">
      <c r="A899">
        <v>898</v>
      </c>
      <c r="B899" t="s">
        <v>2255</v>
      </c>
      <c r="C899" t="s">
        <v>3142</v>
      </c>
      <c r="D899" t="s">
        <v>3221</v>
      </c>
      <c r="E899">
        <v>107</v>
      </c>
      <c r="F899" s="13">
        <f t="shared" si="58"/>
        <v>5.3666201226388278E-3</v>
      </c>
      <c r="G899" s="13">
        <f t="shared" si="59"/>
        <v>1.3678893190063707E-2</v>
      </c>
      <c r="H899" s="31">
        <v>20</v>
      </c>
      <c r="I899" s="33">
        <f t="shared" si="60"/>
        <v>493</v>
      </c>
      <c r="J899" s="32">
        <v>1040</v>
      </c>
      <c r="K899" s="33">
        <f t="shared" si="61"/>
        <v>25636</v>
      </c>
      <c r="L899">
        <v>17</v>
      </c>
      <c r="M899" t="s">
        <v>9</v>
      </c>
      <c r="N899" t="s">
        <v>38</v>
      </c>
    </row>
    <row r="900" spans="1:14">
      <c r="A900">
        <v>899</v>
      </c>
      <c r="B900" t="s">
        <v>2255</v>
      </c>
      <c r="C900" t="s">
        <v>3142</v>
      </c>
      <c r="D900" t="s">
        <v>3222</v>
      </c>
      <c r="E900">
        <v>108</v>
      </c>
      <c r="F900" s="13">
        <f t="shared" si="58"/>
        <v>5.3666201226388278E-3</v>
      </c>
      <c r="G900" s="13">
        <f t="shared" si="59"/>
        <v>1.3678893190063707E-2</v>
      </c>
      <c r="H900" s="31">
        <v>20</v>
      </c>
      <c r="I900" s="33">
        <f t="shared" si="60"/>
        <v>493</v>
      </c>
      <c r="J900" s="32">
        <v>1040</v>
      </c>
      <c r="K900" s="33">
        <f t="shared" si="61"/>
        <v>25636</v>
      </c>
      <c r="L900">
        <v>17</v>
      </c>
      <c r="M900" t="s">
        <v>14</v>
      </c>
      <c r="N900" t="s">
        <v>38</v>
      </c>
    </row>
    <row r="901" spans="1:14">
      <c r="A901">
        <v>900</v>
      </c>
      <c r="B901" t="s">
        <v>2255</v>
      </c>
      <c r="C901" t="s">
        <v>3142</v>
      </c>
      <c r="D901" t="s">
        <v>3223</v>
      </c>
      <c r="E901">
        <v>109</v>
      </c>
      <c r="F901" s="13">
        <f t="shared" si="58"/>
        <v>5.3666201226388278E-3</v>
      </c>
      <c r="G901" s="13">
        <f t="shared" si="59"/>
        <v>1.3678893190063707E-2</v>
      </c>
      <c r="H901" s="31">
        <v>20</v>
      </c>
      <c r="I901" s="33">
        <f t="shared" si="60"/>
        <v>493</v>
      </c>
      <c r="J901" s="32">
        <v>1040</v>
      </c>
      <c r="K901" s="33">
        <f t="shared" si="61"/>
        <v>25636</v>
      </c>
      <c r="L901">
        <v>17</v>
      </c>
      <c r="M901" t="s">
        <v>51</v>
      </c>
      <c r="N901" t="s">
        <v>38</v>
      </c>
    </row>
    <row r="902" spans="1:14">
      <c r="A902">
        <v>901</v>
      </c>
      <c r="B902" t="s">
        <v>2255</v>
      </c>
      <c r="C902" t="s">
        <v>3302</v>
      </c>
      <c r="D902" t="s">
        <v>3224</v>
      </c>
      <c r="E902">
        <v>1</v>
      </c>
      <c r="F902" s="13">
        <f t="shared" si="58"/>
        <v>1.1001571251409599</v>
      </c>
      <c r="G902" s="13">
        <f t="shared" si="59"/>
        <v>2.80417310396306</v>
      </c>
      <c r="H902" s="31">
        <v>4100</v>
      </c>
      <c r="I902" s="33">
        <f t="shared" si="60"/>
        <v>101065</v>
      </c>
      <c r="J902" s="32">
        <v>213200</v>
      </c>
      <c r="K902" s="33">
        <f t="shared" si="61"/>
        <v>5255380</v>
      </c>
      <c r="L902">
        <v>26</v>
      </c>
      <c r="M902" t="s">
        <v>264</v>
      </c>
      <c r="N902" t="s">
        <v>52</v>
      </c>
    </row>
    <row r="903" spans="1:14">
      <c r="A903">
        <v>902</v>
      </c>
      <c r="B903" t="s">
        <v>2255</v>
      </c>
      <c r="C903" t="s">
        <v>3302</v>
      </c>
      <c r="D903" t="s">
        <v>3225</v>
      </c>
      <c r="E903">
        <v>2</v>
      </c>
      <c r="F903" s="13">
        <f t="shared" si="58"/>
        <v>1.0464909239145714</v>
      </c>
      <c r="G903" s="13">
        <f t="shared" si="59"/>
        <v>2.6673841720624232</v>
      </c>
      <c r="H903" s="31">
        <v>3900</v>
      </c>
      <c r="I903" s="33">
        <f t="shared" si="60"/>
        <v>96135</v>
      </c>
      <c r="J903" s="32">
        <v>202800</v>
      </c>
      <c r="K903" s="33">
        <f t="shared" si="61"/>
        <v>4999020</v>
      </c>
      <c r="L903">
        <v>25</v>
      </c>
      <c r="M903" t="s">
        <v>35</v>
      </c>
      <c r="N903" t="s">
        <v>38</v>
      </c>
    </row>
    <row r="904" spans="1:14">
      <c r="A904">
        <v>903</v>
      </c>
      <c r="B904" t="s">
        <v>2255</v>
      </c>
      <c r="C904" t="s">
        <v>3302</v>
      </c>
      <c r="D904" t="s">
        <v>3226</v>
      </c>
      <c r="E904">
        <v>3</v>
      </c>
      <c r="F904" s="13">
        <f t="shared" si="58"/>
        <v>0.9123254208486008</v>
      </c>
      <c r="G904" s="13">
        <f t="shared" si="59"/>
        <v>2.3254118423108303</v>
      </c>
      <c r="H904" s="31">
        <v>3400</v>
      </c>
      <c r="I904" s="33">
        <f t="shared" si="60"/>
        <v>83810</v>
      </c>
      <c r="J904" s="32">
        <v>176800</v>
      </c>
      <c r="K904" s="33">
        <f t="shared" si="61"/>
        <v>4358120</v>
      </c>
      <c r="L904">
        <v>27</v>
      </c>
      <c r="M904" t="s">
        <v>51</v>
      </c>
      <c r="N904" t="s">
        <v>15</v>
      </c>
    </row>
    <row r="905" spans="1:14">
      <c r="A905">
        <v>904</v>
      </c>
      <c r="B905" t="s">
        <v>2255</v>
      </c>
      <c r="C905" t="s">
        <v>3302</v>
      </c>
      <c r="D905" t="s">
        <v>3227</v>
      </c>
      <c r="E905">
        <v>4</v>
      </c>
      <c r="F905" s="13">
        <f t="shared" si="58"/>
        <v>0.85865921962221237</v>
      </c>
      <c r="G905" s="13">
        <f t="shared" si="59"/>
        <v>2.1886229104101931</v>
      </c>
      <c r="H905" s="31">
        <v>3200</v>
      </c>
      <c r="I905" s="33">
        <f t="shared" si="60"/>
        <v>78880</v>
      </c>
      <c r="J905" s="32">
        <v>166400</v>
      </c>
      <c r="K905" s="33">
        <f t="shared" si="61"/>
        <v>4101759.9999999995</v>
      </c>
      <c r="L905">
        <v>28</v>
      </c>
      <c r="M905" t="s">
        <v>14</v>
      </c>
      <c r="N905" t="s">
        <v>38</v>
      </c>
    </row>
    <row r="906" spans="1:14">
      <c r="A906">
        <v>905</v>
      </c>
      <c r="B906" t="s">
        <v>2255</v>
      </c>
      <c r="C906" t="s">
        <v>3302</v>
      </c>
      <c r="D906" t="s">
        <v>3228</v>
      </c>
      <c r="E906">
        <v>5</v>
      </c>
      <c r="F906" s="13">
        <f t="shared" si="58"/>
        <v>0.83182611900901837</v>
      </c>
      <c r="G906" s="13">
        <f t="shared" si="59"/>
        <v>2.1202284444598747</v>
      </c>
      <c r="H906" s="31">
        <v>3100</v>
      </c>
      <c r="I906" s="33">
        <f t="shared" si="60"/>
        <v>76415</v>
      </c>
      <c r="J906" s="32">
        <v>161200</v>
      </c>
      <c r="K906" s="33">
        <f t="shared" si="61"/>
        <v>3973580</v>
      </c>
      <c r="L906">
        <v>26</v>
      </c>
      <c r="M906" t="s">
        <v>9</v>
      </c>
      <c r="N906" t="s">
        <v>15</v>
      </c>
    </row>
    <row r="907" spans="1:14">
      <c r="A907">
        <v>906</v>
      </c>
      <c r="B907" t="s">
        <v>2255</v>
      </c>
      <c r="C907" t="s">
        <v>3302</v>
      </c>
      <c r="D907" t="s">
        <v>3229</v>
      </c>
      <c r="E907">
        <v>6</v>
      </c>
      <c r="F907" s="13">
        <f t="shared" si="58"/>
        <v>0.77815991778263005</v>
      </c>
      <c r="G907" s="13">
        <f t="shared" si="59"/>
        <v>1.9834395125592377</v>
      </c>
      <c r="H907" s="31">
        <v>2900</v>
      </c>
      <c r="I907" s="33">
        <f t="shared" si="60"/>
        <v>71485</v>
      </c>
      <c r="J907" s="32">
        <v>150800</v>
      </c>
      <c r="K907" s="33">
        <f t="shared" si="61"/>
        <v>3717220</v>
      </c>
      <c r="L907">
        <v>22</v>
      </c>
      <c r="M907" t="s">
        <v>30</v>
      </c>
      <c r="N907" t="s">
        <v>38</v>
      </c>
    </row>
    <row r="908" spans="1:14">
      <c r="A908">
        <v>907</v>
      </c>
      <c r="B908" t="s">
        <v>2255</v>
      </c>
      <c r="C908" t="s">
        <v>3302</v>
      </c>
      <c r="D908" t="s">
        <v>3230</v>
      </c>
      <c r="E908">
        <v>7</v>
      </c>
      <c r="F908" s="13">
        <f t="shared" si="58"/>
        <v>0.77815991778263005</v>
      </c>
      <c r="G908" s="13">
        <f t="shared" si="59"/>
        <v>1.9834395125592377</v>
      </c>
      <c r="H908" s="31">
        <v>2900</v>
      </c>
      <c r="I908" s="33">
        <f t="shared" si="60"/>
        <v>71485</v>
      </c>
      <c r="J908" s="32">
        <v>150800</v>
      </c>
      <c r="K908" s="33">
        <f t="shared" si="61"/>
        <v>3717220</v>
      </c>
      <c r="L908">
        <v>35</v>
      </c>
      <c r="M908" t="s">
        <v>14</v>
      </c>
      <c r="N908" t="s">
        <v>38</v>
      </c>
    </row>
    <row r="909" spans="1:14">
      <c r="A909">
        <v>908</v>
      </c>
      <c r="B909" t="s">
        <v>2255</v>
      </c>
      <c r="C909" t="s">
        <v>3302</v>
      </c>
      <c r="D909" t="s">
        <v>3231</v>
      </c>
      <c r="E909">
        <v>8</v>
      </c>
      <c r="F909" s="13">
        <f t="shared" si="58"/>
        <v>0.77815991778263005</v>
      </c>
      <c r="G909" s="13">
        <f t="shared" si="59"/>
        <v>1.9834395125592377</v>
      </c>
      <c r="H909" s="31">
        <v>2900</v>
      </c>
      <c r="I909" s="33">
        <f t="shared" si="60"/>
        <v>71485</v>
      </c>
      <c r="J909" s="32">
        <v>150800</v>
      </c>
      <c r="K909" s="33">
        <f t="shared" si="61"/>
        <v>3717220</v>
      </c>
      <c r="L909">
        <v>33</v>
      </c>
      <c r="M909" t="s">
        <v>99</v>
      </c>
      <c r="N909" t="s">
        <v>38</v>
      </c>
    </row>
    <row r="910" spans="1:14">
      <c r="A910">
        <v>909</v>
      </c>
      <c r="B910" t="s">
        <v>2255</v>
      </c>
      <c r="C910" t="s">
        <v>3302</v>
      </c>
      <c r="D910" t="s">
        <v>3232</v>
      </c>
      <c r="E910">
        <v>9</v>
      </c>
      <c r="F910" s="13">
        <f t="shared" si="58"/>
        <v>0.77815991778263005</v>
      </c>
      <c r="G910" s="13">
        <f t="shared" si="59"/>
        <v>1.9834395125592377</v>
      </c>
      <c r="H910" s="31">
        <v>2900</v>
      </c>
      <c r="I910" s="33">
        <f t="shared" si="60"/>
        <v>71485</v>
      </c>
      <c r="J910" s="32">
        <v>150800</v>
      </c>
      <c r="K910" s="33">
        <f t="shared" si="61"/>
        <v>3717220</v>
      </c>
      <c r="L910">
        <v>40</v>
      </c>
      <c r="M910" t="s">
        <v>9</v>
      </c>
      <c r="N910" t="s">
        <v>38</v>
      </c>
    </row>
    <row r="911" spans="1:14">
      <c r="A911">
        <v>910</v>
      </c>
      <c r="B911" t="s">
        <v>2255</v>
      </c>
      <c r="C911" t="s">
        <v>3302</v>
      </c>
      <c r="D911" t="s">
        <v>3233</v>
      </c>
      <c r="E911">
        <v>10</v>
      </c>
      <c r="F911" s="13">
        <f t="shared" si="58"/>
        <v>0.67082751532985352</v>
      </c>
      <c r="G911" s="13">
        <f t="shared" si="59"/>
        <v>1.7098616487579634</v>
      </c>
      <c r="H911" s="31">
        <v>2500</v>
      </c>
      <c r="I911" s="33">
        <f t="shared" si="60"/>
        <v>61625</v>
      </c>
      <c r="J911" s="32">
        <v>130000</v>
      </c>
      <c r="K911" s="33">
        <f t="shared" si="61"/>
        <v>3204500</v>
      </c>
      <c r="L911">
        <v>21</v>
      </c>
      <c r="M911" t="s">
        <v>14</v>
      </c>
      <c r="N911" t="s">
        <v>38</v>
      </c>
    </row>
    <row r="912" spans="1:14">
      <c r="A912">
        <v>911</v>
      </c>
      <c r="B912" t="s">
        <v>2255</v>
      </c>
      <c r="C912" t="s">
        <v>3302</v>
      </c>
      <c r="D912" t="s">
        <v>3234</v>
      </c>
      <c r="E912">
        <v>11</v>
      </c>
      <c r="F912" s="13">
        <f t="shared" si="58"/>
        <v>0.64399441471665941</v>
      </c>
      <c r="G912" s="13">
        <f t="shared" si="59"/>
        <v>1.6414671828076448</v>
      </c>
      <c r="H912" s="31">
        <v>2400</v>
      </c>
      <c r="I912" s="33">
        <f t="shared" si="60"/>
        <v>59160</v>
      </c>
      <c r="J912" s="32">
        <v>124800</v>
      </c>
      <c r="K912" s="33">
        <f t="shared" si="61"/>
        <v>3076320</v>
      </c>
      <c r="L912">
        <v>32</v>
      </c>
      <c r="M912" t="s">
        <v>94</v>
      </c>
      <c r="N912" t="s">
        <v>38</v>
      </c>
    </row>
    <row r="913" spans="1:14">
      <c r="A913">
        <v>912</v>
      </c>
      <c r="B913" t="s">
        <v>2255</v>
      </c>
      <c r="C913" t="s">
        <v>3302</v>
      </c>
      <c r="D913" t="s">
        <v>3235</v>
      </c>
      <c r="E913">
        <v>12</v>
      </c>
      <c r="F913" s="13">
        <f t="shared" si="58"/>
        <v>0.6171613141034652</v>
      </c>
      <c r="G913" s="13">
        <f t="shared" si="59"/>
        <v>1.5730727168573264</v>
      </c>
      <c r="H913" s="31">
        <v>2300</v>
      </c>
      <c r="I913" s="33">
        <f t="shared" si="60"/>
        <v>56695</v>
      </c>
      <c r="J913" s="32">
        <v>119600</v>
      </c>
      <c r="K913" s="33">
        <f t="shared" si="61"/>
        <v>2948140</v>
      </c>
      <c r="L913">
        <v>21</v>
      </c>
      <c r="M913" t="s">
        <v>134</v>
      </c>
      <c r="N913" t="s">
        <v>38</v>
      </c>
    </row>
    <row r="914" spans="1:14">
      <c r="A914">
        <v>913</v>
      </c>
      <c r="B914" t="s">
        <v>2255</v>
      </c>
      <c r="C914" t="s">
        <v>3302</v>
      </c>
      <c r="D914" t="s">
        <v>3236</v>
      </c>
      <c r="E914">
        <v>13</v>
      </c>
      <c r="F914" s="13">
        <f t="shared" si="58"/>
        <v>0.59032821349027109</v>
      </c>
      <c r="G914" s="13">
        <f t="shared" si="59"/>
        <v>1.5046782509070078</v>
      </c>
      <c r="H914" s="31">
        <v>2200</v>
      </c>
      <c r="I914" s="33">
        <f t="shared" si="60"/>
        <v>54230</v>
      </c>
      <c r="J914" s="32">
        <v>114400</v>
      </c>
      <c r="K914" s="33">
        <f t="shared" si="61"/>
        <v>2819960</v>
      </c>
      <c r="L914">
        <v>27</v>
      </c>
      <c r="M914" t="s">
        <v>56</v>
      </c>
      <c r="N914" t="s">
        <v>38</v>
      </c>
    </row>
    <row r="915" spans="1:14">
      <c r="A915">
        <v>914</v>
      </c>
      <c r="B915" t="s">
        <v>2255</v>
      </c>
      <c r="C915" t="s">
        <v>3302</v>
      </c>
      <c r="D915" t="s">
        <v>3237</v>
      </c>
      <c r="E915">
        <v>14</v>
      </c>
      <c r="F915" s="13">
        <f t="shared" si="58"/>
        <v>0.59032821349027109</v>
      </c>
      <c r="G915" s="13">
        <f t="shared" si="59"/>
        <v>1.5046782509070078</v>
      </c>
      <c r="H915" s="31">
        <v>2200</v>
      </c>
      <c r="I915" s="33">
        <f t="shared" si="60"/>
        <v>54230</v>
      </c>
      <c r="J915" s="32">
        <v>114400</v>
      </c>
      <c r="K915" s="33">
        <f t="shared" si="61"/>
        <v>2819960</v>
      </c>
      <c r="L915">
        <v>24</v>
      </c>
      <c r="M915" t="s">
        <v>35</v>
      </c>
      <c r="N915" t="s">
        <v>38</v>
      </c>
    </row>
    <row r="916" spans="1:14">
      <c r="A916">
        <v>915</v>
      </c>
      <c r="B916" t="s">
        <v>2255</v>
      </c>
      <c r="C916" t="s">
        <v>3302</v>
      </c>
      <c r="D916" t="s">
        <v>3238</v>
      </c>
      <c r="E916">
        <v>15</v>
      </c>
      <c r="F916" s="13">
        <f t="shared" si="58"/>
        <v>0.50982891165068867</v>
      </c>
      <c r="G916" s="13">
        <f t="shared" si="59"/>
        <v>1.2994948530560522</v>
      </c>
      <c r="H916" s="31">
        <v>1900</v>
      </c>
      <c r="I916" s="33">
        <f t="shared" si="60"/>
        <v>46835</v>
      </c>
      <c r="J916" s="32">
        <v>98800</v>
      </c>
      <c r="K916" s="33">
        <f t="shared" si="61"/>
        <v>2435420</v>
      </c>
      <c r="L916">
        <v>20</v>
      </c>
      <c r="M916" t="s">
        <v>99</v>
      </c>
      <c r="N916" t="s">
        <v>38</v>
      </c>
    </row>
    <row r="917" spans="1:14">
      <c r="A917">
        <v>916</v>
      </c>
      <c r="B917" t="s">
        <v>2255</v>
      </c>
      <c r="C917" t="s">
        <v>3302</v>
      </c>
      <c r="D917" t="s">
        <v>3239</v>
      </c>
      <c r="E917">
        <v>16</v>
      </c>
      <c r="F917" s="13">
        <f t="shared" si="58"/>
        <v>0.4561627104243004</v>
      </c>
      <c r="G917" s="13">
        <f t="shared" si="59"/>
        <v>1.1627059211554152</v>
      </c>
      <c r="H917" s="31">
        <v>1700</v>
      </c>
      <c r="I917" s="33">
        <f t="shared" si="60"/>
        <v>41905</v>
      </c>
      <c r="J917" s="32">
        <v>88400</v>
      </c>
      <c r="K917" s="33">
        <f t="shared" si="61"/>
        <v>2179060</v>
      </c>
      <c r="L917">
        <v>25</v>
      </c>
      <c r="M917" t="s">
        <v>9</v>
      </c>
      <c r="N917" t="s">
        <v>38</v>
      </c>
    </row>
    <row r="918" spans="1:14">
      <c r="A918">
        <v>917</v>
      </c>
      <c r="B918" t="s">
        <v>2255</v>
      </c>
      <c r="C918" t="s">
        <v>3302</v>
      </c>
      <c r="D918" t="s">
        <v>3240</v>
      </c>
      <c r="E918">
        <v>17</v>
      </c>
      <c r="F918" s="13">
        <f t="shared" si="58"/>
        <v>0.29516410674513555</v>
      </c>
      <c r="G918" s="13">
        <f t="shared" si="59"/>
        <v>0.7523391254535039</v>
      </c>
      <c r="H918" s="31">
        <v>1100</v>
      </c>
      <c r="I918" s="33">
        <f t="shared" si="60"/>
        <v>27115</v>
      </c>
      <c r="J918" s="32">
        <v>57200</v>
      </c>
      <c r="K918" s="33">
        <f t="shared" si="61"/>
        <v>1409980</v>
      </c>
      <c r="L918">
        <v>25</v>
      </c>
      <c r="M918" t="s">
        <v>94</v>
      </c>
      <c r="N918" t="s">
        <v>38</v>
      </c>
    </row>
    <row r="919" spans="1:14">
      <c r="A919">
        <v>918</v>
      </c>
      <c r="B919" t="s">
        <v>2255</v>
      </c>
      <c r="C919" t="s">
        <v>3302</v>
      </c>
      <c r="D919" t="s">
        <v>2493</v>
      </c>
      <c r="E919">
        <v>18</v>
      </c>
      <c r="F919" s="13">
        <f t="shared" si="58"/>
        <v>0.27638093631589966</v>
      </c>
      <c r="G919" s="13">
        <f t="shared" si="59"/>
        <v>0.70446299928828093</v>
      </c>
      <c r="H919" s="31">
        <v>1030</v>
      </c>
      <c r="I919" s="33">
        <f t="shared" si="60"/>
        <v>25389.5</v>
      </c>
      <c r="J919" s="32">
        <v>53560</v>
      </c>
      <c r="K919" s="33">
        <f t="shared" si="61"/>
        <v>1320254</v>
      </c>
      <c r="L919">
        <v>21</v>
      </c>
      <c r="M919" t="s">
        <v>14</v>
      </c>
      <c r="N919" t="s">
        <v>38</v>
      </c>
    </row>
    <row r="920" spans="1:14">
      <c r="A920">
        <v>919</v>
      </c>
      <c r="B920" t="s">
        <v>2255</v>
      </c>
      <c r="C920" t="s">
        <v>3302</v>
      </c>
      <c r="D920" t="s">
        <v>3241</v>
      </c>
      <c r="E920">
        <v>19</v>
      </c>
      <c r="F920" s="13">
        <f t="shared" si="58"/>
        <v>0.26833100613194139</v>
      </c>
      <c r="G920" s="13">
        <f t="shared" si="59"/>
        <v>0.68394465950318539</v>
      </c>
      <c r="H920" s="31">
        <v>1000</v>
      </c>
      <c r="I920" s="33">
        <f t="shared" si="60"/>
        <v>24650</v>
      </c>
      <c r="J920" s="32">
        <v>52000</v>
      </c>
      <c r="K920" s="33">
        <f t="shared" si="61"/>
        <v>1281800</v>
      </c>
      <c r="L920">
        <v>27</v>
      </c>
      <c r="M920" t="s">
        <v>179</v>
      </c>
      <c r="N920" t="s">
        <v>38</v>
      </c>
    </row>
    <row r="921" spans="1:14">
      <c r="A921">
        <v>920</v>
      </c>
      <c r="B921" t="s">
        <v>2255</v>
      </c>
      <c r="C921" t="s">
        <v>3302</v>
      </c>
      <c r="D921" t="s">
        <v>3242</v>
      </c>
      <c r="E921">
        <v>20</v>
      </c>
      <c r="F921" s="13">
        <f t="shared" si="58"/>
        <v>0.24149790551874728</v>
      </c>
      <c r="G921" s="13">
        <f t="shared" si="59"/>
        <v>0.61555019355286689</v>
      </c>
      <c r="H921" s="31">
        <v>900</v>
      </c>
      <c r="I921" s="33">
        <f t="shared" si="60"/>
        <v>22185</v>
      </c>
      <c r="J921" s="32">
        <v>46800</v>
      </c>
      <c r="K921" s="33">
        <f t="shared" si="61"/>
        <v>1153620</v>
      </c>
      <c r="L921">
        <v>22</v>
      </c>
      <c r="M921" t="s">
        <v>30</v>
      </c>
      <c r="N921" t="s">
        <v>38</v>
      </c>
    </row>
    <row r="922" spans="1:14">
      <c r="A922">
        <v>921</v>
      </c>
      <c r="B922" t="s">
        <v>2255</v>
      </c>
      <c r="C922" t="s">
        <v>3302</v>
      </c>
      <c r="D922" t="s">
        <v>3243</v>
      </c>
      <c r="E922">
        <v>21</v>
      </c>
      <c r="F922" s="13">
        <f t="shared" si="58"/>
        <v>0.24149790551874728</v>
      </c>
      <c r="G922" s="13">
        <f t="shared" si="59"/>
        <v>0.61555019355286689</v>
      </c>
      <c r="H922" s="31">
        <v>900</v>
      </c>
      <c r="I922" s="33">
        <f t="shared" si="60"/>
        <v>22185</v>
      </c>
      <c r="J922" s="32">
        <v>46800</v>
      </c>
      <c r="K922" s="33">
        <f t="shared" si="61"/>
        <v>1153620</v>
      </c>
      <c r="L922">
        <v>23</v>
      </c>
      <c r="M922" t="s">
        <v>44</v>
      </c>
      <c r="N922" t="s">
        <v>38</v>
      </c>
    </row>
    <row r="923" spans="1:14">
      <c r="A923">
        <v>922</v>
      </c>
      <c r="B923" t="s">
        <v>2255</v>
      </c>
      <c r="C923" t="s">
        <v>3302</v>
      </c>
      <c r="D923" t="s">
        <v>3244</v>
      </c>
      <c r="E923">
        <v>22</v>
      </c>
      <c r="F923" s="13">
        <f t="shared" si="58"/>
        <v>0.20124825459895607</v>
      </c>
      <c r="G923" s="13">
        <f t="shared" si="59"/>
        <v>0.51295849462738907</v>
      </c>
      <c r="H923" s="31">
        <v>750</v>
      </c>
      <c r="I923" s="33">
        <f t="shared" si="60"/>
        <v>18487.5</v>
      </c>
      <c r="J923" s="32">
        <v>39000</v>
      </c>
      <c r="K923" s="33">
        <f t="shared" si="61"/>
        <v>961350</v>
      </c>
      <c r="L923">
        <v>21</v>
      </c>
      <c r="M923" t="s">
        <v>99</v>
      </c>
      <c r="N923" t="s">
        <v>38</v>
      </c>
    </row>
    <row r="924" spans="1:14">
      <c r="A924">
        <v>923</v>
      </c>
      <c r="B924" t="s">
        <v>2255</v>
      </c>
      <c r="C924" t="s">
        <v>3302</v>
      </c>
      <c r="D924" t="s">
        <v>3245</v>
      </c>
      <c r="E924">
        <v>23</v>
      </c>
      <c r="F924" s="13">
        <f t="shared" si="58"/>
        <v>0.19856494453763665</v>
      </c>
      <c r="G924" s="13">
        <f t="shared" si="59"/>
        <v>0.50611904803235719</v>
      </c>
      <c r="H924" s="31">
        <v>740</v>
      </c>
      <c r="I924" s="33">
        <f t="shared" si="60"/>
        <v>18241</v>
      </c>
      <c r="J924" s="32">
        <v>38480</v>
      </c>
      <c r="K924" s="33">
        <f t="shared" si="61"/>
        <v>948532</v>
      </c>
      <c r="L924">
        <v>21</v>
      </c>
      <c r="M924" t="s">
        <v>51</v>
      </c>
      <c r="N924" t="s">
        <v>38</v>
      </c>
    </row>
    <row r="925" spans="1:14">
      <c r="A925">
        <v>924</v>
      </c>
      <c r="B925" t="s">
        <v>2255</v>
      </c>
      <c r="C925" t="s">
        <v>3302</v>
      </c>
      <c r="D925" t="s">
        <v>3246</v>
      </c>
      <c r="E925">
        <v>24</v>
      </c>
      <c r="F925" s="13">
        <f t="shared" si="58"/>
        <v>0.18246508416972015</v>
      </c>
      <c r="G925" s="13">
        <f t="shared" si="59"/>
        <v>0.46508236846216605</v>
      </c>
      <c r="H925" s="31">
        <v>680</v>
      </c>
      <c r="I925" s="33">
        <f t="shared" si="60"/>
        <v>16762</v>
      </c>
      <c r="J925" s="32">
        <v>35360</v>
      </c>
      <c r="K925" s="33">
        <f t="shared" si="61"/>
        <v>871624</v>
      </c>
      <c r="L925">
        <v>21</v>
      </c>
      <c r="M925" t="s">
        <v>60</v>
      </c>
      <c r="N925" t="s">
        <v>38</v>
      </c>
    </row>
    <row r="926" spans="1:14">
      <c r="A926">
        <v>925</v>
      </c>
      <c r="B926" t="s">
        <v>2255</v>
      </c>
      <c r="C926" t="s">
        <v>3302</v>
      </c>
      <c r="D926" t="s">
        <v>3247</v>
      </c>
      <c r="E926">
        <v>25</v>
      </c>
      <c r="F926" s="13">
        <f t="shared" si="58"/>
        <v>0.17709846404708132</v>
      </c>
      <c r="G926" s="13">
        <f t="shared" si="59"/>
        <v>0.45140347527210234</v>
      </c>
      <c r="H926" s="31">
        <v>660</v>
      </c>
      <c r="I926" s="33">
        <f t="shared" si="60"/>
        <v>16268.999999999998</v>
      </c>
      <c r="J926" s="32">
        <v>34320</v>
      </c>
      <c r="K926" s="33">
        <f t="shared" si="61"/>
        <v>845988</v>
      </c>
      <c r="L926">
        <v>23</v>
      </c>
      <c r="M926" t="s">
        <v>21</v>
      </c>
      <c r="N926" t="s">
        <v>38</v>
      </c>
    </row>
    <row r="927" spans="1:14">
      <c r="A927">
        <v>926</v>
      </c>
      <c r="B927" t="s">
        <v>2255</v>
      </c>
      <c r="C927" t="s">
        <v>3302</v>
      </c>
      <c r="D927" t="s">
        <v>3248</v>
      </c>
      <c r="E927">
        <v>26</v>
      </c>
      <c r="F927" s="13">
        <f t="shared" si="58"/>
        <v>0.17173184392444249</v>
      </c>
      <c r="G927" s="13">
        <f t="shared" si="59"/>
        <v>0.43772458208203863</v>
      </c>
      <c r="H927" s="31">
        <v>640</v>
      </c>
      <c r="I927" s="33">
        <f t="shared" si="60"/>
        <v>15776</v>
      </c>
      <c r="J927" s="32">
        <v>33280</v>
      </c>
      <c r="K927" s="33">
        <f t="shared" si="61"/>
        <v>820352</v>
      </c>
      <c r="L927">
        <v>22</v>
      </c>
      <c r="M927" t="s">
        <v>264</v>
      </c>
      <c r="N927" t="s">
        <v>38</v>
      </c>
    </row>
    <row r="928" spans="1:14">
      <c r="A928">
        <v>927</v>
      </c>
      <c r="B928" t="s">
        <v>2255</v>
      </c>
      <c r="C928" t="s">
        <v>3302</v>
      </c>
      <c r="D928" t="s">
        <v>3249</v>
      </c>
      <c r="E928">
        <v>27</v>
      </c>
      <c r="F928" s="13">
        <f t="shared" si="58"/>
        <v>0.15294867349520661</v>
      </c>
      <c r="G928" s="13">
        <f t="shared" si="59"/>
        <v>0.38984845591681566</v>
      </c>
      <c r="H928" s="31">
        <v>570</v>
      </c>
      <c r="I928" s="33">
        <f t="shared" si="60"/>
        <v>14050.5</v>
      </c>
      <c r="J928" s="32">
        <v>29640</v>
      </c>
      <c r="K928" s="33">
        <f t="shared" si="61"/>
        <v>730626</v>
      </c>
      <c r="L928">
        <v>22</v>
      </c>
      <c r="M928" t="s">
        <v>9</v>
      </c>
      <c r="N928" t="s">
        <v>38</v>
      </c>
    </row>
    <row r="929" spans="1:14">
      <c r="A929">
        <v>928</v>
      </c>
      <c r="B929" t="s">
        <v>2255</v>
      </c>
      <c r="C929" t="s">
        <v>3302</v>
      </c>
      <c r="D929" t="s">
        <v>2660</v>
      </c>
      <c r="E929">
        <v>28</v>
      </c>
      <c r="F929" s="13">
        <f t="shared" si="58"/>
        <v>0.15026536343388719</v>
      </c>
      <c r="G929" s="13">
        <f t="shared" si="59"/>
        <v>0.38300900932178383</v>
      </c>
      <c r="H929" s="31">
        <v>560</v>
      </c>
      <c r="I929" s="33">
        <f t="shared" si="60"/>
        <v>13804</v>
      </c>
      <c r="J929" s="32">
        <v>29120</v>
      </c>
      <c r="K929" s="33">
        <f t="shared" si="61"/>
        <v>717808</v>
      </c>
      <c r="L929">
        <v>22</v>
      </c>
      <c r="M929" t="s">
        <v>56</v>
      </c>
      <c r="N929" t="s">
        <v>38</v>
      </c>
    </row>
    <row r="930" spans="1:14">
      <c r="A930">
        <v>929</v>
      </c>
      <c r="B930" t="s">
        <v>2255</v>
      </c>
      <c r="C930" t="s">
        <v>3302</v>
      </c>
      <c r="D930" t="s">
        <v>3250</v>
      </c>
      <c r="E930">
        <v>29</v>
      </c>
      <c r="F930" s="13">
        <f t="shared" si="58"/>
        <v>0.14221543324992894</v>
      </c>
      <c r="G930" s="13">
        <f t="shared" si="59"/>
        <v>0.36249066953668824</v>
      </c>
      <c r="H930" s="31">
        <v>530</v>
      </c>
      <c r="I930" s="33">
        <f t="shared" si="60"/>
        <v>13064.5</v>
      </c>
      <c r="J930" s="32">
        <v>27560</v>
      </c>
      <c r="K930" s="33">
        <f t="shared" si="61"/>
        <v>679354</v>
      </c>
      <c r="L930">
        <v>21</v>
      </c>
      <c r="M930" t="s">
        <v>196</v>
      </c>
      <c r="N930" t="s">
        <v>38</v>
      </c>
    </row>
    <row r="931" spans="1:14">
      <c r="A931">
        <v>930</v>
      </c>
      <c r="B931" t="s">
        <v>2255</v>
      </c>
      <c r="C931" t="s">
        <v>3302</v>
      </c>
      <c r="D931" t="s">
        <v>3251</v>
      </c>
      <c r="E931">
        <v>30</v>
      </c>
      <c r="F931" s="13">
        <f t="shared" si="58"/>
        <v>0.13953212318860952</v>
      </c>
      <c r="G931" s="13">
        <f t="shared" si="59"/>
        <v>0.35565122294165641</v>
      </c>
      <c r="H931" s="31">
        <v>520</v>
      </c>
      <c r="I931" s="33">
        <f t="shared" si="60"/>
        <v>12818</v>
      </c>
      <c r="J931" s="32">
        <v>27040</v>
      </c>
      <c r="K931" s="33">
        <f t="shared" si="61"/>
        <v>666536</v>
      </c>
      <c r="L931">
        <v>20</v>
      </c>
      <c r="M931" t="s">
        <v>60</v>
      </c>
      <c r="N931" t="s">
        <v>38</v>
      </c>
    </row>
    <row r="932" spans="1:14">
      <c r="A932">
        <v>931</v>
      </c>
      <c r="B932" t="s">
        <v>2255</v>
      </c>
      <c r="C932" t="s">
        <v>3302</v>
      </c>
      <c r="D932" t="s">
        <v>3252</v>
      </c>
      <c r="E932">
        <v>31</v>
      </c>
      <c r="F932" s="13">
        <f t="shared" si="58"/>
        <v>0.13416550306597069</v>
      </c>
      <c r="G932" s="13">
        <f t="shared" si="59"/>
        <v>0.3419723297515927</v>
      </c>
      <c r="H932" s="31">
        <v>500</v>
      </c>
      <c r="I932" s="33">
        <f t="shared" si="60"/>
        <v>12325</v>
      </c>
      <c r="J932" s="32">
        <v>26000</v>
      </c>
      <c r="K932" s="33">
        <f t="shared" si="61"/>
        <v>640900</v>
      </c>
      <c r="L932">
        <v>20</v>
      </c>
      <c r="M932" t="s">
        <v>30</v>
      </c>
      <c r="N932" t="s">
        <v>38</v>
      </c>
    </row>
    <row r="933" spans="1:14">
      <c r="A933">
        <v>932</v>
      </c>
      <c r="B933" t="s">
        <v>2255</v>
      </c>
      <c r="C933" t="s">
        <v>3302</v>
      </c>
      <c r="D933" t="s">
        <v>3253</v>
      </c>
      <c r="E933">
        <v>32</v>
      </c>
      <c r="F933" s="13">
        <f t="shared" si="58"/>
        <v>0.12343226282069306</v>
      </c>
      <c r="G933" s="13">
        <f t="shared" si="59"/>
        <v>0.31461454337146527</v>
      </c>
      <c r="H933" s="31">
        <v>460</v>
      </c>
      <c r="I933" s="33">
        <f t="shared" si="60"/>
        <v>11339</v>
      </c>
      <c r="J933" s="32">
        <v>23920</v>
      </c>
      <c r="K933" s="33">
        <f t="shared" si="61"/>
        <v>589628</v>
      </c>
      <c r="L933">
        <v>21</v>
      </c>
      <c r="M933" t="s">
        <v>99</v>
      </c>
      <c r="N933" t="s">
        <v>38</v>
      </c>
    </row>
    <row r="934" spans="1:14">
      <c r="A934">
        <v>933</v>
      </c>
      <c r="B934" t="s">
        <v>2255</v>
      </c>
      <c r="C934" t="s">
        <v>3302</v>
      </c>
      <c r="D934" t="s">
        <v>3256</v>
      </c>
      <c r="E934">
        <v>33</v>
      </c>
      <c r="F934" s="13">
        <f t="shared" si="58"/>
        <v>0.12343226282069306</v>
      </c>
      <c r="G934" s="13">
        <f t="shared" si="59"/>
        <v>0.31461454337146527</v>
      </c>
      <c r="H934" s="31">
        <v>460</v>
      </c>
      <c r="I934" s="33">
        <f t="shared" si="60"/>
        <v>11339</v>
      </c>
      <c r="J934" s="32">
        <v>23920</v>
      </c>
      <c r="K934" s="33">
        <f t="shared" si="61"/>
        <v>589628</v>
      </c>
      <c r="L934">
        <v>21</v>
      </c>
      <c r="M934" t="s">
        <v>44</v>
      </c>
      <c r="N934" t="s">
        <v>38</v>
      </c>
    </row>
    <row r="935" spans="1:14">
      <c r="A935">
        <v>934</v>
      </c>
      <c r="B935" t="s">
        <v>2255</v>
      </c>
      <c r="C935" t="s">
        <v>3302</v>
      </c>
      <c r="D935" t="s">
        <v>3257</v>
      </c>
      <c r="E935">
        <v>34</v>
      </c>
      <c r="F935" s="13">
        <f t="shared" si="58"/>
        <v>0.12343226282069306</v>
      </c>
      <c r="G935" s="13">
        <f t="shared" si="59"/>
        <v>0.31461454337146527</v>
      </c>
      <c r="H935" s="31">
        <v>460</v>
      </c>
      <c r="I935" s="33">
        <f t="shared" si="60"/>
        <v>11339</v>
      </c>
      <c r="J935" s="32">
        <v>23920</v>
      </c>
      <c r="K935" s="33">
        <f t="shared" si="61"/>
        <v>589628</v>
      </c>
      <c r="L935">
        <v>21</v>
      </c>
      <c r="M935" t="s">
        <v>679</v>
      </c>
      <c r="N935" t="s">
        <v>38</v>
      </c>
    </row>
    <row r="936" spans="1:14">
      <c r="A936">
        <v>935</v>
      </c>
      <c r="B936" t="s">
        <v>2255</v>
      </c>
      <c r="C936" t="s">
        <v>3302</v>
      </c>
      <c r="D936" t="s">
        <v>3258</v>
      </c>
      <c r="E936">
        <v>35</v>
      </c>
      <c r="F936" s="13">
        <f t="shared" si="58"/>
        <v>0.12074895275937364</v>
      </c>
      <c r="G936" s="13">
        <f t="shared" si="59"/>
        <v>0.30777509677643344</v>
      </c>
      <c r="H936" s="31">
        <v>450</v>
      </c>
      <c r="I936" s="33">
        <f t="shared" si="60"/>
        <v>11092.5</v>
      </c>
      <c r="J936" s="32">
        <v>23400</v>
      </c>
      <c r="K936" s="33">
        <f t="shared" si="61"/>
        <v>576810</v>
      </c>
      <c r="L936">
        <v>19</v>
      </c>
      <c r="M936" t="s">
        <v>165</v>
      </c>
      <c r="N936" t="s">
        <v>38</v>
      </c>
    </row>
    <row r="937" spans="1:14">
      <c r="A937">
        <v>936</v>
      </c>
      <c r="B937" t="s">
        <v>2255</v>
      </c>
      <c r="C937" t="s">
        <v>3302</v>
      </c>
      <c r="D937" t="s">
        <v>3259</v>
      </c>
      <c r="E937">
        <v>36</v>
      </c>
      <c r="F937" s="13">
        <f t="shared" si="58"/>
        <v>0.12074895275937364</v>
      </c>
      <c r="G937" s="13">
        <f t="shared" si="59"/>
        <v>0.30777509677643344</v>
      </c>
      <c r="H937" s="31">
        <v>450</v>
      </c>
      <c r="I937" s="33">
        <f t="shared" si="60"/>
        <v>11092.5</v>
      </c>
      <c r="J937" s="32">
        <v>23400</v>
      </c>
      <c r="K937" s="33">
        <f t="shared" si="61"/>
        <v>576810</v>
      </c>
      <c r="L937">
        <v>23</v>
      </c>
      <c r="M937" t="s">
        <v>196</v>
      </c>
      <c r="N937" t="s">
        <v>38</v>
      </c>
    </row>
    <row r="938" spans="1:14">
      <c r="A938">
        <v>937</v>
      </c>
      <c r="B938" t="s">
        <v>2255</v>
      </c>
      <c r="C938" t="s">
        <v>3302</v>
      </c>
      <c r="D938" t="s">
        <v>3260</v>
      </c>
      <c r="E938">
        <v>37</v>
      </c>
      <c r="F938" s="13">
        <f t="shared" si="58"/>
        <v>0.11806564269805422</v>
      </c>
      <c r="G938" s="13">
        <f t="shared" si="59"/>
        <v>0.30093565018140156</v>
      </c>
      <c r="H938" s="31">
        <v>440</v>
      </c>
      <c r="I938" s="33">
        <f t="shared" si="60"/>
        <v>10846</v>
      </c>
      <c r="J938" s="32">
        <v>22880</v>
      </c>
      <c r="K938" s="33">
        <f t="shared" si="61"/>
        <v>563992</v>
      </c>
      <c r="L938">
        <v>20</v>
      </c>
      <c r="M938" t="s">
        <v>99</v>
      </c>
      <c r="N938" t="s">
        <v>38</v>
      </c>
    </row>
    <row r="939" spans="1:14">
      <c r="A939">
        <v>938</v>
      </c>
      <c r="B939" t="s">
        <v>2255</v>
      </c>
      <c r="C939" t="s">
        <v>3302</v>
      </c>
      <c r="D939" t="s">
        <v>3261</v>
      </c>
      <c r="E939">
        <v>38</v>
      </c>
      <c r="F939" s="13">
        <f t="shared" si="58"/>
        <v>0.11538233263673481</v>
      </c>
      <c r="G939" s="13">
        <f t="shared" si="59"/>
        <v>0.29409620358636973</v>
      </c>
      <c r="H939" s="31">
        <v>430</v>
      </c>
      <c r="I939" s="33">
        <f t="shared" si="60"/>
        <v>10599.5</v>
      </c>
      <c r="J939" s="32">
        <v>22360</v>
      </c>
      <c r="K939" s="33">
        <f t="shared" si="61"/>
        <v>551174</v>
      </c>
      <c r="L939">
        <v>21</v>
      </c>
      <c r="M939" t="s">
        <v>134</v>
      </c>
      <c r="N939" t="s">
        <v>38</v>
      </c>
    </row>
    <row r="940" spans="1:14">
      <c r="A940">
        <v>939</v>
      </c>
      <c r="B940" t="s">
        <v>2255</v>
      </c>
      <c r="C940" t="s">
        <v>3302</v>
      </c>
      <c r="D940" t="s">
        <v>3262</v>
      </c>
      <c r="E940">
        <v>39</v>
      </c>
      <c r="F940" s="13">
        <f t="shared" si="58"/>
        <v>0.10464909239145714</v>
      </c>
      <c r="G940" s="13">
        <f t="shared" si="59"/>
        <v>0.26673841720624231</v>
      </c>
      <c r="H940" s="31">
        <v>390</v>
      </c>
      <c r="I940" s="33">
        <f t="shared" si="60"/>
        <v>9613.5</v>
      </c>
      <c r="J940" s="32">
        <v>20280</v>
      </c>
      <c r="K940" s="33">
        <f t="shared" si="61"/>
        <v>499902</v>
      </c>
      <c r="L940">
        <v>21</v>
      </c>
      <c r="M940" t="s">
        <v>94</v>
      </c>
      <c r="N940" t="s">
        <v>38</v>
      </c>
    </row>
    <row r="941" spans="1:14">
      <c r="A941">
        <v>940</v>
      </c>
      <c r="B941" t="s">
        <v>2255</v>
      </c>
      <c r="C941" t="s">
        <v>3302</v>
      </c>
      <c r="D941" t="s">
        <v>3263</v>
      </c>
      <c r="E941">
        <v>40</v>
      </c>
      <c r="F941" s="13">
        <f t="shared" si="58"/>
        <v>9.9282472268818325E-2</v>
      </c>
      <c r="G941" s="13">
        <f t="shared" si="59"/>
        <v>0.25305952401617859</v>
      </c>
      <c r="H941" s="31">
        <v>370</v>
      </c>
      <c r="I941" s="33">
        <f t="shared" si="60"/>
        <v>9120.5</v>
      </c>
      <c r="J941" s="32">
        <v>19240</v>
      </c>
      <c r="K941" s="33">
        <f t="shared" si="61"/>
        <v>474266</v>
      </c>
      <c r="L941">
        <v>21</v>
      </c>
      <c r="M941" t="s">
        <v>196</v>
      </c>
      <c r="N941" t="s">
        <v>38</v>
      </c>
    </row>
    <row r="942" spans="1:14">
      <c r="A942">
        <v>941</v>
      </c>
      <c r="B942" t="s">
        <v>2255</v>
      </c>
      <c r="C942" t="s">
        <v>3302</v>
      </c>
      <c r="D942" t="s">
        <v>3264</v>
      </c>
      <c r="E942">
        <v>41</v>
      </c>
      <c r="F942" s="13">
        <f t="shared" si="58"/>
        <v>9.3915852146179493E-2</v>
      </c>
      <c r="G942" s="13">
        <f t="shared" si="59"/>
        <v>0.23938063082611488</v>
      </c>
      <c r="H942" s="31">
        <v>350</v>
      </c>
      <c r="I942" s="33">
        <f t="shared" si="60"/>
        <v>8627.5</v>
      </c>
      <c r="J942" s="32">
        <v>18200</v>
      </c>
      <c r="K942" s="33">
        <f t="shared" si="61"/>
        <v>448630</v>
      </c>
      <c r="L942">
        <v>21</v>
      </c>
      <c r="M942" t="s">
        <v>144</v>
      </c>
      <c r="N942" t="s">
        <v>38</v>
      </c>
    </row>
    <row r="943" spans="1:14">
      <c r="A943">
        <v>942</v>
      </c>
      <c r="B943" t="s">
        <v>2255</v>
      </c>
      <c r="C943" t="s">
        <v>3302</v>
      </c>
      <c r="D943" t="s">
        <v>3267</v>
      </c>
      <c r="E943">
        <v>42</v>
      </c>
      <c r="F943" s="13">
        <f t="shared" si="58"/>
        <v>3.2199720735832972E-2</v>
      </c>
      <c r="G943" s="13">
        <f t="shared" si="59"/>
        <v>8.2073359140382246E-2</v>
      </c>
      <c r="H943" s="31">
        <v>120</v>
      </c>
      <c r="I943" s="33">
        <f t="shared" si="60"/>
        <v>2958</v>
      </c>
      <c r="J943" s="32">
        <v>6240</v>
      </c>
      <c r="K943" s="33">
        <f t="shared" si="61"/>
        <v>153816</v>
      </c>
      <c r="L943">
        <v>21</v>
      </c>
      <c r="M943" t="s">
        <v>14</v>
      </c>
      <c r="N943" t="s">
        <v>38</v>
      </c>
    </row>
    <row r="944" spans="1:14">
      <c r="A944">
        <v>943</v>
      </c>
      <c r="B944" t="s">
        <v>2255</v>
      </c>
      <c r="C944" t="s">
        <v>3302</v>
      </c>
      <c r="D944" t="s">
        <v>3268</v>
      </c>
      <c r="E944">
        <v>43</v>
      </c>
      <c r="F944" s="13">
        <f t="shared" si="58"/>
        <v>5.3666201226388278E-3</v>
      </c>
      <c r="G944" s="13">
        <f t="shared" si="59"/>
        <v>1.3678893190063707E-2</v>
      </c>
      <c r="H944" s="31">
        <v>20</v>
      </c>
      <c r="I944" s="33">
        <f t="shared" si="60"/>
        <v>493</v>
      </c>
      <c r="J944" s="32">
        <v>1040</v>
      </c>
      <c r="K944" s="33">
        <f t="shared" si="61"/>
        <v>25636</v>
      </c>
      <c r="L944">
        <v>17</v>
      </c>
      <c r="M944" t="s">
        <v>9</v>
      </c>
      <c r="N944" t="s">
        <v>38</v>
      </c>
    </row>
    <row r="945" spans="1:14">
      <c r="A945">
        <v>944</v>
      </c>
      <c r="B945" t="s">
        <v>2255</v>
      </c>
      <c r="C945" t="s">
        <v>3302</v>
      </c>
      <c r="D945" t="s">
        <v>3269</v>
      </c>
      <c r="E945">
        <v>44</v>
      </c>
      <c r="F945" s="13">
        <f t="shared" si="58"/>
        <v>5.3666201226388278E-3</v>
      </c>
      <c r="G945" s="13">
        <f t="shared" si="59"/>
        <v>1.3678893190063707E-2</v>
      </c>
      <c r="H945" s="31">
        <v>20</v>
      </c>
      <c r="I945" s="33">
        <f t="shared" si="60"/>
        <v>493</v>
      </c>
      <c r="J945" s="32">
        <v>1040</v>
      </c>
      <c r="K945" s="33">
        <f t="shared" si="61"/>
        <v>25636</v>
      </c>
      <c r="L945">
        <v>20</v>
      </c>
      <c r="M945" t="s">
        <v>14</v>
      </c>
      <c r="N945" t="s">
        <v>38</v>
      </c>
    </row>
    <row r="946" spans="1:14">
      <c r="A946">
        <v>945</v>
      </c>
      <c r="B946" t="s">
        <v>2255</v>
      </c>
      <c r="C946" t="s">
        <v>3302</v>
      </c>
      <c r="D946" t="s">
        <v>3270</v>
      </c>
      <c r="E946">
        <v>45</v>
      </c>
      <c r="F946" s="13">
        <f t="shared" si="58"/>
        <v>5.3666201226388278E-3</v>
      </c>
      <c r="G946" s="13">
        <f t="shared" si="59"/>
        <v>1.3678893190063707E-2</v>
      </c>
      <c r="H946" s="31">
        <v>20</v>
      </c>
      <c r="I946" s="33">
        <f t="shared" si="60"/>
        <v>493</v>
      </c>
      <c r="J946" s="32">
        <v>1040</v>
      </c>
      <c r="K946" s="33">
        <f t="shared" si="61"/>
        <v>25636</v>
      </c>
      <c r="L946">
        <v>19</v>
      </c>
      <c r="M946" t="s">
        <v>44</v>
      </c>
      <c r="N946" t="s">
        <v>38</v>
      </c>
    </row>
    <row r="947" spans="1:14">
      <c r="A947">
        <v>946</v>
      </c>
      <c r="B947" t="s">
        <v>2255</v>
      </c>
      <c r="C947" t="s">
        <v>3302</v>
      </c>
      <c r="D947" t="s">
        <v>3271</v>
      </c>
      <c r="E947">
        <v>46</v>
      </c>
      <c r="F947" s="13">
        <f t="shared" si="58"/>
        <v>5.3666201226388278E-3</v>
      </c>
      <c r="G947" s="13">
        <f t="shared" si="59"/>
        <v>1.3678893190063707E-2</v>
      </c>
      <c r="H947" s="31">
        <v>20</v>
      </c>
      <c r="I947" s="33">
        <f t="shared" si="60"/>
        <v>493</v>
      </c>
      <c r="J947" s="32">
        <v>1040</v>
      </c>
      <c r="K947" s="33">
        <f t="shared" si="61"/>
        <v>25636</v>
      </c>
      <c r="L947">
        <v>19</v>
      </c>
      <c r="M947" t="s">
        <v>9</v>
      </c>
      <c r="N947" t="s">
        <v>103</v>
      </c>
    </row>
    <row r="948" spans="1:14">
      <c r="A948">
        <v>947</v>
      </c>
      <c r="B948" t="s">
        <v>2255</v>
      </c>
      <c r="C948" t="s">
        <v>3302</v>
      </c>
      <c r="D948" t="s">
        <v>3272</v>
      </c>
      <c r="E948">
        <v>47</v>
      </c>
      <c r="F948" s="13">
        <f t="shared" si="58"/>
        <v>5.3666201226388278E-3</v>
      </c>
      <c r="G948" s="13">
        <f t="shared" si="59"/>
        <v>1.3678893190063707E-2</v>
      </c>
      <c r="H948" s="31">
        <v>20</v>
      </c>
      <c r="I948" s="33">
        <f t="shared" si="60"/>
        <v>493</v>
      </c>
      <c r="J948" s="32">
        <v>1040</v>
      </c>
      <c r="K948" s="33">
        <f t="shared" si="61"/>
        <v>25636</v>
      </c>
      <c r="L948">
        <v>20</v>
      </c>
      <c r="M948" t="s">
        <v>165</v>
      </c>
      <c r="N948" t="s">
        <v>38</v>
      </c>
    </row>
    <row r="949" spans="1:14">
      <c r="A949">
        <v>948</v>
      </c>
      <c r="B949" t="s">
        <v>2255</v>
      </c>
      <c r="C949" t="s">
        <v>3302</v>
      </c>
      <c r="D949" t="s">
        <v>3273</v>
      </c>
      <c r="E949">
        <v>48</v>
      </c>
      <c r="F949" s="13">
        <f t="shared" si="58"/>
        <v>5.3666201226388278E-3</v>
      </c>
      <c r="G949" s="13">
        <f t="shared" si="59"/>
        <v>1.3678893190063707E-2</v>
      </c>
      <c r="H949" s="31">
        <v>20</v>
      </c>
      <c r="I949" s="33">
        <f t="shared" si="60"/>
        <v>493</v>
      </c>
      <c r="J949" s="32">
        <v>1040</v>
      </c>
      <c r="K949" s="33">
        <f t="shared" si="61"/>
        <v>25636</v>
      </c>
      <c r="L949">
        <v>20</v>
      </c>
      <c r="M949" t="s">
        <v>94</v>
      </c>
      <c r="N949" t="s">
        <v>38</v>
      </c>
    </row>
    <row r="950" spans="1:14">
      <c r="A950">
        <v>949</v>
      </c>
      <c r="B950" t="s">
        <v>2255</v>
      </c>
      <c r="C950" t="s">
        <v>3302</v>
      </c>
      <c r="D950" t="s">
        <v>3274</v>
      </c>
      <c r="E950">
        <v>49</v>
      </c>
      <c r="F950" s="13">
        <f t="shared" si="58"/>
        <v>5.3666201226388278E-3</v>
      </c>
      <c r="G950" s="13">
        <f t="shared" si="59"/>
        <v>1.3678893190063707E-2</v>
      </c>
      <c r="H950" s="31">
        <v>20</v>
      </c>
      <c r="I950" s="33">
        <f t="shared" si="60"/>
        <v>493</v>
      </c>
      <c r="J950" s="32">
        <v>1040</v>
      </c>
      <c r="K950" s="33">
        <f t="shared" si="61"/>
        <v>25636</v>
      </c>
      <c r="L950">
        <v>20</v>
      </c>
      <c r="M950" t="s">
        <v>51</v>
      </c>
      <c r="N950" t="s">
        <v>38</v>
      </c>
    </row>
    <row r="951" spans="1:14">
      <c r="A951">
        <v>950</v>
      </c>
      <c r="B951" t="s">
        <v>2255</v>
      </c>
      <c r="C951" t="s">
        <v>3302</v>
      </c>
      <c r="D951" t="s">
        <v>3275</v>
      </c>
      <c r="E951">
        <v>50</v>
      </c>
      <c r="F951" s="13">
        <f t="shared" si="58"/>
        <v>5.3666201226388278E-3</v>
      </c>
      <c r="G951" s="13">
        <f t="shared" si="59"/>
        <v>1.3678893190063707E-2</v>
      </c>
      <c r="H951" s="31">
        <v>20</v>
      </c>
      <c r="I951" s="33">
        <f t="shared" si="60"/>
        <v>493</v>
      </c>
      <c r="J951" s="32">
        <v>1040</v>
      </c>
      <c r="K951" s="33">
        <f t="shared" si="61"/>
        <v>25636</v>
      </c>
      <c r="L951">
        <v>20</v>
      </c>
      <c r="M951" t="s">
        <v>123</v>
      </c>
      <c r="N951" t="s">
        <v>38</v>
      </c>
    </row>
    <row r="952" spans="1:14">
      <c r="A952">
        <v>951</v>
      </c>
      <c r="B952" t="s">
        <v>2255</v>
      </c>
      <c r="C952" t="s">
        <v>3302</v>
      </c>
      <c r="D952" t="s">
        <v>3276</v>
      </c>
      <c r="E952">
        <v>51</v>
      </c>
      <c r="F952" s="13">
        <f t="shared" si="58"/>
        <v>5.3666201226388278E-3</v>
      </c>
      <c r="G952" s="13">
        <f t="shared" si="59"/>
        <v>1.3678893190063707E-2</v>
      </c>
      <c r="H952" s="31">
        <v>20</v>
      </c>
      <c r="I952" s="33">
        <f t="shared" si="60"/>
        <v>493</v>
      </c>
      <c r="J952" s="32">
        <v>1040</v>
      </c>
      <c r="K952" s="33">
        <f t="shared" si="61"/>
        <v>25636</v>
      </c>
      <c r="L952">
        <v>20</v>
      </c>
      <c r="M952" t="s">
        <v>94</v>
      </c>
      <c r="N952" t="s">
        <v>38</v>
      </c>
    </row>
    <row r="953" spans="1:14">
      <c r="A953">
        <v>952</v>
      </c>
      <c r="B953" t="s">
        <v>2255</v>
      </c>
      <c r="C953" t="s">
        <v>3302</v>
      </c>
      <c r="D953" t="s">
        <v>3277</v>
      </c>
      <c r="E953">
        <v>52</v>
      </c>
      <c r="F953" s="13">
        <f t="shared" si="58"/>
        <v>5.3666201226388278E-3</v>
      </c>
      <c r="G953" s="13">
        <f t="shared" si="59"/>
        <v>1.3678893190063707E-2</v>
      </c>
      <c r="H953" s="31">
        <v>20</v>
      </c>
      <c r="I953" s="33">
        <f t="shared" si="60"/>
        <v>493</v>
      </c>
      <c r="J953" s="32">
        <v>1040</v>
      </c>
      <c r="K953" s="33">
        <f t="shared" si="61"/>
        <v>25636</v>
      </c>
      <c r="L953">
        <v>17</v>
      </c>
      <c r="M953" t="s">
        <v>14</v>
      </c>
      <c r="N953" t="s">
        <v>38</v>
      </c>
    </row>
    <row r="954" spans="1:14">
      <c r="A954">
        <v>953</v>
      </c>
      <c r="B954" t="s">
        <v>2255</v>
      </c>
      <c r="C954" t="s">
        <v>3302</v>
      </c>
      <c r="D954" t="s">
        <v>3278</v>
      </c>
      <c r="E954">
        <v>53</v>
      </c>
      <c r="F954" s="13">
        <f t="shared" si="58"/>
        <v>5.3666201226388278E-3</v>
      </c>
      <c r="G954" s="13">
        <f t="shared" si="59"/>
        <v>1.3678893190063707E-2</v>
      </c>
      <c r="H954" s="31">
        <v>20</v>
      </c>
      <c r="I954" s="33">
        <f t="shared" si="60"/>
        <v>493</v>
      </c>
      <c r="J954" s="32">
        <v>1040</v>
      </c>
      <c r="K954" s="33">
        <f t="shared" si="61"/>
        <v>25636</v>
      </c>
      <c r="L954">
        <v>19</v>
      </c>
      <c r="M954" t="s">
        <v>14</v>
      </c>
      <c r="N954" t="s">
        <v>38</v>
      </c>
    </row>
    <row r="955" spans="1:14">
      <c r="A955">
        <v>954</v>
      </c>
      <c r="B955" t="s">
        <v>2255</v>
      </c>
      <c r="C955" t="s">
        <v>3302</v>
      </c>
      <c r="D955" t="s">
        <v>3279</v>
      </c>
      <c r="E955">
        <v>54</v>
      </c>
      <c r="F955" s="13">
        <f t="shared" si="58"/>
        <v>5.3666201226388278E-3</v>
      </c>
      <c r="G955" s="13">
        <f t="shared" si="59"/>
        <v>1.3678893190063707E-2</v>
      </c>
      <c r="H955" s="31">
        <v>20</v>
      </c>
      <c r="I955" s="33">
        <f t="shared" si="60"/>
        <v>493</v>
      </c>
      <c r="J955" s="32">
        <v>1040</v>
      </c>
      <c r="K955" s="33">
        <f t="shared" si="61"/>
        <v>25636</v>
      </c>
      <c r="L955">
        <v>19</v>
      </c>
      <c r="M955" t="s">
        <v>99</v>
      </c>
      <c r="N955" t="s">
        <v>38</v>
      </c>
    </row>
    <row r="956" spans="1:14">
      <c r="A956">
        <v>955</v>
      </c>
      <c r="B956" t="s">
        <v>2255</v>
      </c>
      <c r="C956" t="s">
        <v>3302</v>
      </c>
      <c r="D956" t="s">
        <v>3280</v>
      </c>
      <c r="E956">
        <v>55</v>
      </c>
      <c r="F956" s="13">
        <f t="shared" si="58"/>
        <v>5.3666201226388278E-3</v>
      </c>
      <c r="G956" s="13">
        <f t="shared" si="59"/>
        <v>1.3678893190063707E-2</v>
      </c>
      <c r="H956" s="31">
        <v>20</v>
      </c>
      <c r="I956" s="33">
        <f t="shared" si="60"/>
        <v>493</v>
      </c>
      <c r="J956" s="32">
        <v>1040</v>
      </c>
      <c r="K956" s="33">
        <f t="shared" si="61"/>
        <v>25636</v>
      </c>
      <c r="L956">
        <v>19</v>
      </c>
      <c r="M956" t="s">
        <v>14</v>
      </c>
      <c r="N956" t="s">
        <v>38</v>
      </c>
    </row>
    <row r="957" spans="1:14">
      <c r="A957">
        <v>956</v>
      </c>
      <c r="B957" t="s">
        <v>2255</v>
      </c>
      <c r="C957" t="s">
        <v>3302</v>
      </c>
      <c r="D957" t="s">
        <v>3281</v>
      </c>
      <c r="E957">
        <v>56</v>
      </c>
      <c r="F957" s="13">
        <f t="shared" si="58"/>
        <v>5.3666201226388278E-3</v>
      </c>
      <c r="G957" s="13">
        <f t="shared" si="59"/>
        <v>1.3678893190063707E-2</v>
      </c>
      <c r="H957" s="31">
        <v>20</v>
      </c>
      <c r="I957" s="33">
        <f t="shared" si="60"/>
        <v>493</v>
      </c>
      <c r="J957" s="32">
        <v>1040</v>
      </c>
      <c r="K957" s="33">
        <f t="shared" si="61"/>
        <v>25636</v>
      </c>
      <c r="L957">
        <v>16</v>
      </c>
      <c r="M957" t="s">
        <v>264</v>
      </c>
      <c r="N957" t="s">
        <v>38</v>
      </c>
    </row>
    <row r="958" spans="1:14">
      <c r="A958">
        <v>957</v>
      </c>
      <c r="B958" t="s">
        <v>2255</v>
      </c>
      <c r="C958" t="s">
        <v>3302</v>
      </c>
      <c r="D958" t="s">
        <v>3282</v>
      </c>
      <c r="E958">
        <v>57</v>
      </c>
      <c r="F958" s="13">
        <f t="shared" si="58"/>
        <v>5.3666201226388278E-3</v>
      </c>
      <c r="G958" s="13">
        <f t="shared" si="59"/>
        <v>1.3678893190063707E-2</v>
      </c>
      <c r="H958" s="31">
        <v>20</v>
      </c>
      <c r="I958" s="33">
        <f t="shared" si="60"/>
        <v>493</v>
      </c>
      <c r="J958" s="32">
        <v>1040</v>
      </c>
      <c r="K958" s="33">
        <f t="shared" si="61"/>
        <v>25636</v>
      </c>
      <c r="L958">
        <v>19</v>
      </c>
      <c r="M958" t="s">
        <v>9</v>
      </c>
      <c r="N958" t="s">
        <v>38</v>
      </c>
    </row>
    <row r="959" spans="1:14">
      <c r="A959">
        <v>958</v>
      </c>
      <c r="B959" t="s">
        <v>2255</v>
      </c>
      <c r="C959" t="s">
        <v>3302</v>
      </c>
      <c r="D959" t="s">
        <v>3283</v>
      </c>
      <c r="E959">
        <v>58</v>
      </c>
      <c r="F959" s="13">
        <f t="shared" si="58"/>
        <v>5.3666201226388278E-3</v>
      </c>
      <c r="G959" s="13">
        <f t="shared" si="59"/>
        <v>1.3678893190063707E-2</v>
      </c>
      <c r="H959" s="31">
        <v>20</v>
      </c>
      <c r="I959" s="33">
        <f t="shared" si="60"/>
        <v>493</v>
      </c>
      <c r="J959" s="32">
        <v>1040</v>
      </c>
      <c r="K959" s="33">
        <f t="shared" si="61"/>
        <v>25636</v>
      </c>
      <c r="L959">
        <v>20</v>
      </c>
      <c r="M959" t="s">
        <v>123</v>
      </c>
      <c r="N959" t="s">
        <v>38</v>
      </c>
    </row>
    <row r="960" spans="1:14">
      <c r="A960">
        <v>959</v>
      </c>
      <c r="B960" t="s">
        <v>2255</v>
      </c>
      <c r="C960" t="s">
        <v>3302</v>
      </c>
      <c r="D960" t="s">
        <v>3284</v>
      </c>
      <c r="E960">
        <v>59</v>
      </c>
      <c r="F960" s="13">
        <f t="shared" si="58"/>
        <v>5.3666201226388278E-3</v>
      </c>
      <c r="G960" s="13">
        <f t="shared" si="59"/>
        <v>1.3678893190063707E-2</v>
      </c>
      <c r="H960" s="31">
        <v>20</v>
      </c>
      <c r="I960" s="33">
        <f t="shared" si="60"/>
        <v>493</v>
      </c>
      <c r="J960" s="32">
        <v>1040</v>
      </c>
      <c r="K960" s="33">
        <f t="shared" si="61"/>
        <v>25636</v>
      </c>
      <c r="L960">
        <v>20</v>
      </c>
      <c r="M960" t="s">
        <v>26</v>
      </c>
      <c r="N960" t="s">
        <v>38</v>
      </c>
    </row>
    <row r="961" spans="1:14">
      <c r="A961">
        <v>960</v>
      </c>
      <c r="B961" t="s">
        <v>2255</v>
      </c>
      <c r="C961" t="s">
        <v>3302</v>
      </c>
      <c r="D961" t="s">
        <v>3285</v>
      </c>
      <c r="E961">
        <v>60</v>
      </c>
      <c r="F961" s="13">
        <f t="shared" si="58"/>
        <v>5.3666201226388278E-3</v>
      </c>
      <c r="G961" s="13">
        <f t="shared" si="59"/>
        <v>1.3678893190063707E-2</v>
      </c>
      <c r="H961" s="31">
        <v>20</v>
      </c>
      <c r="I961" s="33">
        <f t="shared" si="60"/>
        <v>493</v>
      </c>
      <c r="J961" s="32">
        <v>1040</v>
      </c>
      <c r="K961" s="33">
        <f t="shared" si="61"/>
        <v>25636</v>
      </c>
      <c r="L961">
        <v>16</v>
      </c>
      <c r="M961" t="s">
        <v>165</v>
      </c>
      <c r="N961" t="s">
        <v>38</v>
      </c>
    </row>
    <row r="962" spans="1:14">
      <c r="A962">
        <v>961</v>
      </c>
      <c r="B962" t="s">
        <v>2255</v>
      </c>
      <c r="C962" t="s">
        <v>3302</v>
      </c>
      <c r="D962" t="s">
        <v>3286</v>
      </c>
      <c r="E962">
        <v>61</v>
      </c>
      <c r="F962" s="13">
        <f t="shared" ref="F962:F1025" si="62">K962/$P$49</f>
        <v>5.3666201226388278E-3</v>
      </c>
      <c r="G962" s="13">
        <f t="shared" ref="G962:G1025" si="63">K962/$P$46</f>
        <v>1.3678893190063707E-2</v>
      </c>
      <c r="H962" s="31">
        <v>20</v>
      </c>
      <c r="I962" s="33">
        <f t="shared" ref="I962:I1025" si="64">H962*$Q$2</f>
        <v>493</v>
      </c>
      <c r="J962" s="32">
        <v>1040</v>
      </c>
      <c r="K962" s="33">
        <f t="shared" ref="K962:K1025" si="65">J962*$Q$2</f>
        <v>25636</v>
      </c>
      <c r="L962">
        <v>20</v>
      </c>
      <c r="M962" t="s">
        <v>40</v>
      </c>
      <c r="N962" t="s">
        <v>38</v>
      </c>
    </row>
    <row r="963" spans="1:14">
      <c r="A963">
        <v>962</v>
      </c>
      <c r="B963" t="s">
        <v>2255</v>
      </c>
      <c r="C963" t="s">
        <v>3302</v>
      </c>
      <c r="D963" t="s">
        <v>3287</v>
      </c>
      <c r="E963">
        <v>62</v>
      </c>
      <c r="F963" s="13">
        <f t="shared" si="62"/>
        <v>5.3666201226388278E-3</v>
      </c>
      <c r="G963" s="13">
        <f t="shared" si="63"/>
        <v>1.3678893190063707E-2</v>
      </c>
      <c r="H963" s="31">
        <v>20</v>
      </c>
      <c r="I963" s="33">
        <f t="shared" si="64"/>
        <v>493</v>
      </c>
      <c r="J963" s="32">
        <v>1040</v>
      </c>
      <c r="K963" s="33">
        <f t="shared" si="65"/>
        <v>25636</v>
      </c>
      <c r="L963">
        <v>20</v>
      </c>
      <c r="M963" t="s">
        <v>19</v>
      </c>
      <c r="N963" t="s">
        <v>38</v>
      </c>
    </row>
    <row r="964" spans="1:14">
      <c r="A964">
        <v>963</v>
      </c>
      <c r="B964" t="s">
        <v>2255</v>
      </c>
      <c r="C964" t="s">
        <v>3302</v>
      </c>
      <c r="D964" t="s">
        <v>3288</v>
      </c>
      <c r="E964">
        <v>63</v>
      </c>
      <c r="F964" s="13">
        <f t="shared" si="62"/>
        <v>5.3666201226388278E-3</v>
      </c>
      <c r="G964" s="13">
        <f t="shared" si="63"/>
        <v>1.3678893190063707E-2</v>
      </c>
      <c r="H964" s="31">
        <v>20</v>
      </c>
      <c r="I964" s="33">
        <f t="shared" si="64"/>
        <v>493</v>
      </c>
      <c r="J964" s="32">
        <v>1040</v>
      </c>
      <c r="K964" s="33">
        <f t="shared" si="65"/>
        <v>25636</v>
      </c>
      <c r="L964">
        <v>16</v>
      </c>
      <c r="M964" t="s">
        <v>44</v>
      </c>
      <c r="N964" t="s">
        <v>38</v>
      </c>
    </row>
    <row r="965" spans="1:14">
      <c r="A965">
        <v>964</v>
      </c>
      <c r="B965" t="s">
        <v>2255</v>
      </c>
      <c r="C965" t="s">
        <v>3302</v>
      </c>
      <c r="D965" t="s">
        <v>3289</v>
      </c>
      <c r="E965">
        <v>64</v>
      </c>
      <c r="F965" s="13">
        <f t="shared" si="62"/>
        <v>5.3666201226388278E-3</v>
      </c>
      <c r="G965" s="13">
        <f t="shared" si="63"/>
        <v>1.3678893190063707E-2</v>
      </c>
      <c r="H965" s="31">
        <v>20</v>
      </c>
      <c r="I965" s="33">
        <f t="shared" si="64"/>
        <v>493</v>
      </c>
      <c r="J965" s="32">
        <v>1040</v>
      </c>
      <c r="K965" s="33">
        <f t="shared" si="65"/>
        <v>25636</v>
      </c>
      <c r="L965">
        <v>18</v>
      </c>
      <c r="M965" t="s">
        <v>175</v>
      </c>
      <c r="N965" t="s">
        <v>38</v>
      </c>
    </row>
    <row r="966" spans="1:14">
      <c r="A966">
        <v>965</v>
      </c>
      <c r="B966" t="s">
        <v>2255</v>
      </c>
      <c r="C966" t="s">
        <v>3302</v>
      </c>
      <c r="D966" t="s">
        <v>3290</v>
      </c>
      <c r="E966">
        <v>65</v>
      </c>
      <c r="F966" s="13">
        <f t="shared" si="62"/>
        <v>5.3666201226388278E-3</v>
      </c>
      <c r="G966" s="13">
        <f t="shared" si="63"/>
        <v>1.3678893190063707E-2</v>
      </c>
      <c r="H966" s="31">
        <v>20</v>
      </c>
      <c r="I966" s="33">
        <f t="shared" si="64"/>
        <v>493</v>
      </c>
      <c r="J966" s="32">
        <v>1040</v>
      </c>
      <c r="K966" s="33">
        <f t="shared" si="65"/>
        <v>25636</v>
      </c>
      <c r="L966">
        <v>17</v>
      </c>
      <c r="M966" t="s">
        <v>94</v>
      </c>
      <c r="N966" t="s">
        <v>38</v>
      </c>
    </row>
    <row r="967" spans="1:14">
      <c r="A967">
        <v>966</v>
      </c>
      <c r="B967" t="s">
        <v>2255</v>
      </c>
      <c r="C967" t="s">
        <v>3302</v>
      </c>
      <c r="D967" t="s">
        <v>3291</v>
      </c>
      <c r="E967">
        <v>66</v>
      </c>
      <c r="F967" s="13">
        <f t="shared" si="62"/>
        <v>5.3666201226388278E-3</v>
      </c>
      <c r="G967" s="13">
        <f t="shared" si="63"/>
        <v>1.3678893190063707E-2</v>
      </c>
      <c r="H967" s="31">
        <v>20</v>
      </c>
      <c r="I967" s="33">
        <f t="shared" si="64"/>
        <v>493</v>
      </c>
      <c r="J967" s="32">
        <v>1040</v>
      </c>
      <c r="K967" s="33">
        <f t="shared" si="65"/>
        <v>25636</v>
      </c>
      <c r="L967">
        <v>19</v>
      </c>
      <c r="M967" t="s">
        <v>134</v>
      </c>
      <c r="N967" t="s">
        <v>38</v>
      </c>
    </row>
    <row r="968" spans="1:14">
      <c r="A968">
        <v>967</v>
      </c>
      <c r="B968" t="s">
        <v>2255</v>
      </c>
      <c r="C968" t="s">
        <v>3302</v>
      </c>
      <c r="D968" t="s">
        <v>3292</v>
      </c>
      <c r="E968">
        <v>67</v>
      </c>
      <c r="F968" s="13">
        <f t="shared" si="62"/>
        <v>5.3666201226388278E-3</v>
      </c>
      <c r="G968" s="13">
        <f t="shared" si="63"/>
        <v>1.3678893190063707E-2</v>
      </c>
      <c r="H968" s="31">
        <v>20</v>
      </c>
      <c r="I968" s="33">
        <f t="shared" si="64"/>
        <v>493</v>
      </c>
      <c r="J968" s="32">
        <v>1040</v>
      </c>
      <c r="K968" s="33">
        <f t="shared" si="65"/>
        <v>25636</v>
      </c>
      <c r="L968">
        <v>17</v>
      </c>
      <c r="M968" t="s">
        <v>44</v>
      </c>
      <c r="N968" t="s">
        <v>38</v>
      </c>
    </row>
    <row r="969" spans="1:14">
      <c r="A969">
        <v>968</v>
      </c>
      <c r="B969" t="s">
        <v>2255</v>
      </c>
      <c r="C969" t="s">
        <v>3302</v>
      </c>
      <c r="D969" t="s">
        <v>3293</v>
      </c>
      <c r="E969">
        <v>68</v>
      </c>
      <c r="F969" s="13">
        <f t="shared" si="62"/>
        <v>5.3666201226388278E-3</v>
      </c>
      <c r="G969" s="13">
        <f t="shared" si="63"/>
        <v>1.3678893190063707E-2</v>
      </c>
      <c r="H969" s="31">
        <v>20</v>
      </c>
      <c r="I969" s="33">
        <f t="shared" si="64"/>
        <v>493</v>
      </c>
      <c r="J969" s="32">
        <v>1040</v>
      </c>
      <c r="K969" s="33">
        <f t="shared" si="65"/>
        <v>25636</v>
      </c>
      <c r="L969">
        <v>18</v>
      </c>
      <c r="M969" t="s">
        <v>1025</v>
      </c>
      <c r="N969" t="s">
        <v>38</v>
      </c>
    </row>
    <row r="970" spans="1:14">
      <c r="A970">
        <v>969</v>
      </c>
      <c r="B970" t="s">
        <v>2255</v>
      </c>
      <c r="C970" t="s">
        <v>3302</v>
      </c>
      <c r="D970" t="s">
        <v>3294</v>
      </c>
      <c r="E970">
        <v>69</v>
      </c>
      <c r="F970" s="13">
        <f t="shared" si="62"/>
        <v>5.3666201226388278E-3</v>
      </c>
      <c r="G970" s="13">
        <f t="shared" si="63"/>
        <v>1.3678893190063707E-2</v>
      </c>
      <c r="H970" s="31">
        <v>20</v>
      </c>
      <c r="I970" s="33">
        <f t="shared" si="64"/>
        <v>493</v>
      </c>
      <c r="J970" s="32">
        <v>1040</v>
      </c>
      <c r="K970" s="33">
        <f t="shared" si="65"/>
        <v>25636</v>
      </c>
      <c r="L970">
        <v>16</v>
      </c>
      <c r="M970" t="s">
        <v>40</v>
      </c>
      <c r="N970" t="s">
        <v>38</v>
      </c>
    </row>
    <row r="971" spans="1:14">
      <c r="A971">
        <v>970</v>
      </c>
      <c r="B971" t="s">
        <v>2255</v>
      </c>
      <c r="C971" t="s">
        <v>3302</v>
      </c>
      <c r="D971" t="s">
        <v>3295</v>
      </c>
      <c r="E971">
        <v>70</v>
      </c>
      <c r="F971" s="13">
        <f t="shared" si="62"/>
        <v>5.3666201226388278E-3</v>
      </c>
      <c r="G971" s="13">
        <f t="shared" si="63"/>
        <v>1.3678893190063707E-2</v>
      </c>
      <c r="H971" s="31">
        <v>20</v>
      </c>
      <c r="I971" s="33">
        <f t="shared" si="64"/>
        <v>493</v>
      </c>
      <c r="J971" s="32">
        <v>1040</v>
      </c>
      <c r="K971" s="33">
        <f t="shared" si="65"/>
        <v>25636</v>
      </c>
      <c r="L971">
        <v>18</v>
      </c>
      <c r="M971" t="s">
        <v>51</v>
      </c>
      <c r="N971" t="s">
        <v>38</v>
      </c>
    </row>
    <row r="972" spans="1:14">
      <c r="A972">
        <v>971</v>
      </c>
      <c r="B972" t="s">
        <v>2255</v>
      </c>
      <c r="C972" t="s">
        <v>3302</v>
      </c>
      <c r="D972" t="s">
        <v>3296</v>
      </c>
      <c r="E972">
        <v>71</v>
      </c>
      <c r="F972" s="13">
        <f t="shared" si="62"/>
        <v>5.3666201226388278E-3</v>
      </c>
      <c r="G972" s="13">
        <f t="shared" si="63"/>
        <v>1.3678893190063707E-2</v>
      </c>
      <c r="H972" s="31">
        <v>20</v>
      </c>
      <c r="I972" s="33">
        <f t="shared" si="64"/>
        <v>493</v>
      </c>
      <c r="J972" s="32">
        <v>1040</v>
      </c>
      <c r="K972" s="33">
        <f t="shared" si="65"/>
        <v>25636</v>
      </c>
      <c r="L972">
        <v>17</v>
      </c>
      <c r="M972" t="s">
        <v>51</v>
      </c>
      <c r="N972" t="s">
        <v>38</v>
      </c>
    </row>
    <row r="973" spans="1:14">
      <c r="A973">
        <v>972</v>
      </c>
      <c r="B973" t="s">
        <v>2255</v>
      </c>
      <c r="C973" t="s">
        <v>3302</v>
      </c>
      <c r="D973" t="s">
        <v>3297</v>
      </c>
      <c r="E973">
        <v>72</v>
      </c>
      <c r="F973" s="13">
        <f t="shared" si="62"/>
        <v>5.3666201226388278E-3</v>
      </c>
      <c r="G973" s="13">
        <f t="shared" si="63"/>
        <v>1.3678893190063707E-2</v>
      </c>
      <c r="H973" s="31">
        <v>20</v>
      </c>
      <c r="I973" s="33">
        <f t="shared" si="64"/>
        <v>493</v>
      </c>
      <c r="J973" s="32">
        <v>1040</v>
      </c>
      <c r="K973" s="33">
        <f t="shared" si="65"/>
        <v>25636</v>
      </c>
      <c r="L973">
        <v>16</v>
      </c>
      <c r="M973" t="s">
        <v>56</v>
      </c>
      <c r="N973" t="s">
        <v>38</v>
      </c>
    </row>
    <row r="974" spans="1:14">
      <c r="A974">
        <v>973</v>
      </c>
      <c r="B974" t="s">
        <v>2255</v>
      </c>
      <c r="C974" t="s">
        <v>3302</v>
      </c>
      <c r="D974" t="s">
        <v>3298</v>
      </c>
      <c r="E974">
        <v>73</v>
      </c>
      <c r="F974" s="13">
        <f t="shared" si="62"/>
        <v>5.3666201226388278E-3</v>
      </c>
      <c r="G974" s="13">
        <f t="shared" si="63"/>
        <v>1.3678893190063707E-2</v>
      </c>
      <c r="H974" s="31">
        <v>20</v>
      </c>
      <c r="I974" s="33">
        <f t="shared" si="64"/>
        <v>493</v>
      </c>
      <c r="J974" s="32">
        <v>1040</v>
      </c>
      <c r="K974" s="33">
        <f t="shared" si="65"/>
        <v>25636</v>
      </c>
      <c r="L974">
        <v>18</v>
      </c>
      <c r="M974" t="s">
        <v>19</v>
      </c>
      <c r="N974" t="s">
        <v>38</v>
      </c>
    </row>
    <row r="975" spans="1:14">
      <c r="A975">
        <v>974</v>
      </c>
      <c r="B975" t="s">
        <v>2255</v>
      </c>
      <c r="C975" t="s">
        <v>3302</v>
      </c>
      <c r="D975" t="s">
        <v>3299</v>
      </c>
      <c r="E975">
        <v>74</v>
      </c>
      <c r="F975" s="13">
        <f t="shared" si="62"/>
        <v>5.3666201226388278E-3</v>
      </c>
      <c r="G975" s="13">
        <f t="shared" si="63"/>
        <v>1.3678893190063707E-2</v>
      </c>
      <c r="H975" s="31">
        <v>20</v>
      </c>
      <c r="I975" s="33">
        <f t="shared" si="64"/>
        <v>493</v>
      </c>
      <c r="J975" s="32">
        <v>1040</v>
      </c>
      <c r="K975" s="33">
        <f t="shared" si="65"/>
        <v>25636</v>
      </c>
      <c r="L975">
        <v>17</v>
      </c>
      <c r="M975" t="s">
        <v>14</v>
      </c>
      <c r="N975" t="s">
        <v>38</v>
      </c>
    </row>
    <row r="976" spans="1:14">
      <c r="A976">
        <v>975</v>
      </c>
      <c r="B976" t="s">
        <v>2255</v>
      </c>
      <c r="C976" t="s">
        <v>3302</v>
      </c>
      <c r="D976" t="s">
        <v>3300</v>
      </c>
      <c r="E976">
        <v>75</v>
      </c>
      <c r="F976" s="13">
        <f t="shared" si="62"/>
        <v>5.3666201226388278E-3</v>
      </c>
      <c r="G976" s="13">
        <f t="shared" si="63"/>
        <v>1.3678893190063707E-2</v>
      </c>
      <c r="H976" s="31">
        <v>20</v>
      </c>
      <c r="I976" s="33">
        <f t="shared" si="64"/>
        <v>493</v>
      </c>
      <c r="J976" s="32">
        <v>1040</v>
      </c>
      <c r="K976" s="33">
        <f t="shared" si="65"/>
        <v>25636</v>
      </c>
      <c r="L976">
        <v>17</v>
      </c>
      <c r="M976" t="s">
        <v>196</v>
      </c>
      <c r="N976" t="s">
        <v>38</v>
      </c>
    </row>
    <row r="977" spans="1:14">
      <c r="A977">
        <v>976</v>
      </c>
      <c r="B977" t="s">
        <v>2255</v>
      </c>
      <c r="C977" t="s">
        <v>3302</v>
      </c>
      <c r="D977" t="s">
        <v>3301</v>
      </c>
      <c r="E977">
        <v>76</v>
      </c>
      <c r="F977" s="13">
        <f t="shared" si="62"/>
        <v>5.3666201226388278E-3</v>
      </c>
      <c r="G977" s="13">
        <f t="shared" si="63"/>
        <v>1.3678893190063707E-2</v>
      </c>
      <c r="H977" s="31">
        <v>20</v>
      </c>
      <c r="I977" s="33">
        <f t="shared" si="64"/>
        <v>493</v>
      </c>
      <c r="J977" s="32">
        <v>1040</v>
      </c>
      <c r="K977" s="33">
        <f t="shared" si="65"/>
        <v>25636</v>
      </c>
      <c r="L977">
        <v>17</v>
      </c>
      <c r="M977" t="s">
        <v>44</v>
      </c>
      <c r="N977" t="s">
        <v>38</v>
      </c>
    </row>
    <row r="978" spans="1:14">
      <c r="A978">
        <v>977</v>
      </c>
      <c r="B978" t="s">
        <v>2255</v>
      </c>
      <c r="C978" t="s">
        <v>3421</v>
      </c>
      <c r="D978" t="s">
        <v>3303</v>
      </c>
      <c r="E978">
        <v>1</v>
      </c>
      <c r="F978" s="13">
        <f t="shared" si="62"/>
        <v>4.2932960981110622</v>
      </c>
      <c r="G978" s="13">
        <f t="shared" si="63"/>
        <v>10.943114552050966</v>
      </c>
      <c r="H978" s="31">
        <v>16000</v>
      </c>
      <c r="I978" s="33">
        <f t="shared" si="64"/>
        <v>394400</v>
      </c>
      <c r="J978" s="32">
        <v>832000</v>
      </c>
      <c r="K978" s="33">
        <f t="shared" si="65"/>
        <v>20508800</v>
      </c>
      <c r="L978">
        <v>35</v>
      </c>
      <c r="M978" t="s">
        <v>9</v>
      </c>
      <c r="N978" t="s">
        <v>38</v>
      </c>
    </row>
    <row r="979" spans="1:14">
      <c r="A979">
        <v>978</v>
      </c>
      <c r="B979" t="s">
        <v>2255</v>
      </c>
      <c r="C979" t="s">
        <v>3421</v>
      </c>
      <c r="D979" t="s">
        <v>3304</v>
      </c>
      <c r="E979">
        <v>2</v>
      </c>
      <c r="F979" s="13">
        <f t="shared" si="62"/>
        <v>1.7173184392444247</v>
      </c>
      <c r="G979" s="13">
        <f t="shared" si="63"/>
        <v>4.3772458208203862</v>
      </c>
      <c r="H979" s="31">
        <v>6400</v>
      </c>
      <c r="I979" s="33">
        <f t="shared" si="64"/>
        <v>157760</v>
      </c>
      <c r="J979" s="32">
        <v>332800</v>
      </c>
      <c r="K979" s="33">
        <f t="shared" si="65"/>
        <v>8203519.9999999991</v>
      </c>
      <c r="L979">
        <v>33</v>
      </c>
      <c r="M979" t="s">
        <v>99</v>
      </c>
      <c r="N979" t="s">
        <v>38</v>
      </c>
    </row>
    <row r="980" spans="1:14">
      <c r="A980">
        <v>979</v>
      </c>
      <c r="B980" t="s">
        <v>2255</v>
      </c>
      <c r="C980" t="s">
        <v>3421</v>
      </c>
      <c r="D980" t="s">
        <v>3305</v>
      </c>
      <c r="E980">
        <v>3</v>
      </c>
      <c r="F980" s="13">
        <f t="shared" si="62"/>
        <v>1.4221543324992896</v>
      </c>
      <c r="G980" s="13">
        <f t="shared" si="63"/>
        <v>3.6249066953668825</v>
      </c>
      <c r="H980" s="31">
        <v>5300</v>
      </c>
      <c r="I980" s="33">
        <f t="shared" si="64"/>
        <v>130644.99999999999</v>
      </c>
      <c r="J980" s="32">
        <v>275600</v>
      </c>
      <c r="K980" s="33">
        <f t="shared" si="65"/>
        <v>6793540</v>
      </c>
      <c r="L980">
        <v>32</v>
      </c>
      <c r="M980" t="s">
        <v>51</v>
      </c>
      <c r="N980" t="s">
        <v>38</v>
      </c>
    </row>
    <row r="981" spans="1:14">
      <c r="A981">
        <v>980</v>
      </c>
      <c r="B981" t="s">
        <v>2255</v>
      </c>
      <c r="C981" t="s">
        <v>3421</v>
      </c>
      <c r="D981" t="s">
        <v>3306</v>
      </c>
      <c r="E981">
        <v>4</v>
      </c>
      <c r="F981" s="13">
        <f t="shared" si="62"/>
        <v>1.3684881312729011</v>
      </c>
      <c r="G981" s="13">
        <f t="shared" si="63"/>
        <v>3.4881177634662452</v>
      </c>
      <c r="H981" s="31">
        <v>5100</v>
      </c>
      <c r="I981" s="33">
        <f t="shared" si="64"/>
        <v>125715</v>
      </c>
      <c r="J981" s="32">
        <v>265200</v>
      </c>
      <c r="K981" s="33">
        <f t="shared" si="65"/>
        <v>6537180</v>
      </c>
      <c r="L981">
        <v>31</v>
      </c>
      <c r="M981" t="s">
        <v>26</v>
      </c>
      <c r="N981" t="s">
        <v>38</v>
      </c>
    </row>
    <row r="982" spans="1:14">
      <c r="A982">
        <v>981</v>
      </c>
      <c r="B982" t="s">
        <v>2255</v>
      </c>
      <c r="C982" t="s">
        <v>3421</v>
      </c>
      <c r="D982" t="s">
        <v>3307</v>
      </c>
      <c r="E982">
        <v>5</v>
      </c>
      <c r="F982" s="13">
        <f t="shared" si="62"/>
        <v>1.0733240245277655</v>
      </c>
      <c r="G982" s="13">
        <f t="shared" si="63"/>
        <v>2.7357786380127416</v>
      </c>
      <c r="H982" s="31">
        <v>4000</v>
      </c>
      <c r="I982" s="33">
        <f t="shared" si="64"/>
        <v>98600</v>
      </c>
      <c r="J982" s="32">
        <v>208000</v>
      </c>
      <c r="K982" s="33">
        <f t="shared" si="65"/>
        <v>5127200</v>
      </c>
      <c r="L982">
        <v>36</v>
      </c>
      <c r="M982" t="s">
        <v>179</v>
      </c>
      <c r="N982" t="s">
        <v>38</v>
      </c>
    </row>
    <row r="983" spans="1:14">
      <c r="A983">
        <v>982</v>
      </c>
      <c r="B983" t="s">
        <v>2255</v>
      </c>
      <c r="C983" t="s">
        <v>3421</v>
      </c>
      <c r="D983" t="s">
        <v>3308</v>
      </c>
      <c r="E983">
        <v>6</v>
      </c>
      <c r="F983" s="13">
        <f t="shared" si="62"/>
        <v>0.88549232023540669</v>
      </c>
      <c r="G983" s="13">
        <f t="shared" si="63"/>
        <v>2.2570173763605119</v>
      </c>
      <c r="H983" s="31">
        <v>3300</v>
      </c>
      <c r="I983" s="33">
        <f t="shared" si="64"/>
        <v>81345</v>
      </c>
      <c r="J983" s="32">
        <v>171600</v>
      </c>
      <c r="K983" s="33">
        <f t="shared" si="65"/>
        <v>4229940</v>
      </c>
      <c r="L983">
        <v>24</v>
      </c>
      <c r="M983" t="s">
        <v>227</v>
      </c>
      <c r="N983" t="s">
        <v>38</v>
      </c>
    </row>
    <row r="984" spans="1:14">
      <c r="A984">
        <v>983</v>
      </c>
      <c r="B984" t="s">
        <v>2255</v>
      </c>
      <c r="C984" t="s">
        <v>3421</v>
      </c>
      <c r="D984" t="s">
        <v>3309</v>
      </c>
      <c r="E984">
        <v>7</v>
      </c>
      <c r="F984" s="13">
        <f t="shared" si="62"/>
        <v>0.83182611900901837</v>
      </c>
      <c r="G984" s="13">
        <f t="shared" si="63"/>
        <v>2.1202284444598747</v>
      </c>
      <c r="H984" s="31">
        <v>3100</v>
      </c>
      <c r="I984" s="33">
        <f t="shared" si="64"/>
        <v>76415</v>
      </c>
      <c r="J984" s="32">
        <v>161200</v>
      </c>
      <c r="K984" s="33">
        <f t="shared" si="65"/>
        <v>3973580</v>
      </c>
      <c r="L984">
        <v>22</v>
      </c>
      <c r="M984" t="s">
        <v>19</v>
      </c>
      <c r="N984" t="s">
        <v>38</v>
      </c>
    </row>
    <row r="985" spans="1:14">
      <c r="A985">
        <v>984</v>
      </c>
      <c r="B985" t="s">
        <v>2255</v>
      </c>
      <c r="C985" t="s">
        <v>3421</v>
      </c>
      <c r="D985" t="s">
        <v>3310</v>
      </c>
      <c r="E985">
        <v>8</v>
      </c>
      <c r="F985" s="13">
        <f t="shared" si="62"/>
        <v>0.83182611900901837</v>
      </c>
      <c r="G985" s="13">
        <f t="shared" si="63"/>
        <v>2.1202284444598747</v>
      </c>
      <c r="H985" s="31">
        <v>3100</v>
      </c>
      <c r="I985" s="33">
        <f t="shared" si="64"/>
        <v>76415</v>
      </c>
      <c r="J985" s="32">
        <v>161200</v>
      </c>
      <c r="K985" s="33">
        <f t="shared" si="65"/>
        <v>3973580</v>
      </c>
      <c r="L985">
        <v>32</v>
      </c>
      <c r="M985" t="s">
        <v>134</v>
      </c>
      <c r="N985" t="s">
        <v>38</v>
      </c>
    </row>
    <row r="986" spans="1:14">
      <c r="A986">
        <v>985</v>
      </c>
      <c r="B986" t="s">
        <v>2255</v>
      </c>
      <c r="C986" t="s">
        <v>3421</v>
      </c>
      <c r="D986" t="s">
        <v>3311</v>
      </c>
      <c r="E986">
        <v>9</v>
      </c>
      <c r="F986" s="13">
        <f t="shared" si="62"/>
        <v>0.80499301839582427</v>
      </c>
      <c r="G986" s="13">
        <f t="shared" si="63"/>
        <v>2.0518339785095563</v>
      </c>
      <c r="H986" s="31">
        <v>3000</v>
      </c>
      <c r="I986" s="33">
        <f t="shared" si="64"/>
        <v>73950</v>
      </c>
      <c r="J986" s="32">
        <v>156000</v>
      </c>
      <c r="K986" s="33">
        <f t="shared" si="65"/>
        <v>3845400</v>
      </c>
      <c r="L986">
        <v>24</v>
      </c>
      <c r="M986" t="s">
        <v>3312</v>
      </c>
      <c r="N986" t="s">
        <v>38</v>
      </c>
    </row>
    <row r="987" spans="1:14">
      <c r="A987">
        <v>986</v>
      </c>
      <c r="B987" t="s">
        <v>2255</v>
      </c>
      <c r="C987" t="s">
        <v>3421</v>
      </c>
      <c r="D987" t="s">
        <v>3313</v>
      </c>
      <c r="E987">
        <v>10</v>
      </c>
      <c r="F987" s="13">
        <f t="shared" si="62"/>
        <v>0.80499301839582427</v>
      </c>
      <c r="G987" s="13">
        <f t="shared" si="63"/>
        <v>2.0518339785095563</v>
      </c>
      <c r="H987" s="31">
        <v>3000</v>
      </c>
      <c r="I987" s="33">
        <f t="shared" si="64"/>
        <v>73950</v>
      </c>
      <c r="J987" s="32">
        <v>156000</v>
      </c>
      <c r="K987" s="33">
        <f t="shared" si="65"/>
        <v>3845400</v>
      </c>
      <c r="L987">
        <v>26</v>
      </c>
      <c r="M987" t="s">
        <v>14</v>
      </c>
      <c r="N987" t="s">
        <v>38</v>
      </c>
    </row>
    <row r="988" spans="1:14">
      <c r="A988">
        <v>987</v>
      </c>
      <c r="B988" t="s">
        <v>2255</v>
      </c>
      <c r="C988" t="s">
        <v>3421</v>
      </c>
      <c r="D988" t="s">
        <v>3314</v>
      </c>
      <c r="E988">
        <v>11</v>
      </c>
      <c r="F988" s="13">
        <f t="shared" si="62"/>
        <v>0.75132681716943595</v>
      </c>
      <c r="G988" s="13">
        <f t="shared" si="63"/>
        <v>1.9150450466089191</v>
      </c>
      <c r="H988" s="31">
        <v>2800</v>
      </c>
      <c r="I988" s="33">
        <f t="shared" si="64"/>
        <v>69020</v>
      </c>
      <c r="J988" s="32">
        <v>145600</v>
      </c>
      <c r="K988" s="33">
        <f t="shared" si="65"/>
        <v>3589040</v>
      </c>
      <c r="L988">
        <v>39</v>
      </c>
      <c r="M988" t="s">
        <v>196</v>
      </c>
      <c r="N988" t="s">
        <v>38</v>
      </c>
    </row>
    <row r="989" spans="1:14">
      <c r="A989">
        <v>988</v>
      </c>
      <c r="B989" t="s">
        <v>2255</v>
      </c>
      <c r="C989" t="s">
        <v>3421</v>
      </c>
      <c r="D989" t="s">
        <v>3315</v>
      </c>
      <c r="E989">
        <v>12</v>
      </c>
      <c r="F989" s="13">
        <f t="shared" si="62"/>
        <v>0.6171613141034652</v>
      </c>
      <c r="G989" s="13">
        <f t="shared" si="63"/>
        <v>1.5730727168573264</v>
      </c>
      <c r="H989" s="31">
        <v>2300</v>
      </c>
      <c r="I989" s="33">
        <f t="shared" si="64"/>
        <v>56695</v>
      </c>
      <c r="J989" s="32">
        <v>119600</v>
      </c>
      <c r="K989" s="33">
        <f t="shared" si="65"/>
        <v>2948140</v>
      </c>
      <c r="L989">
        <v>26</v>
      </c>
      <c r="M989" t="s">
        <v>679</v>
      </c>
      <c r="N989" t="s">
        <v>38</v>
      </c>
    </row>
    <row r="990" spans="1:14">
      <c r="A990">
        <v>989</v>
      </c>
      <c r="B990" t="s">
        <v>2255</v>
      </c>
      <c r="C990" t="s">
        <v>3421</v>
      </c>
      <c r="D990" t="s">
        <v>3316</v>
      </c>
      <c r="E990">
        <v>13</v>
      </c>
      <c r="F990" s="13">
        <f t="shared" si="62"/>
        <v>0.56349511287707699</v>
      </c>
      <c r="G990" s="13">
        <f t="shared" si="63"/>
        <v>1.4362837849566892</v>
      </c>
      <c r="H990" s="31">
        <v>2100</v>
      </c>
      <c r="I990" s="33">
        <f t="shared" si="64"/>
        <v>51765</v>
      </c>
      <c r="J990" s="32">
        <v>109200</v>
      </c>
      <c r="K990" s="33">
        <f t="shared" si="65"/>
        <v>2691780</v>
      </c>
      <c r="L990">
        <v>28</v>
      </c>
      <c r="M990" t="s">
        <v>14</v>
      </c>
      <c r="N990" t="s">
        <v>149</v>
      </c>
    </row>
    <row r="991" spans="1:14">
      <c r="A991">
        <v>990</v>
      </c>
      <c r="B991" t="s">
        <v>2255</v>
      </c>
      <c r="C991" t="s">
        <v>3421</v>
      </c>
      <c r="D991" t="s">
        <v>3317</v>
      </c>
      <c r="E991">
        <v>14</v>
      </c>
      <c r="F991" s="13">
        <f t="shared" si="62"/>
        <v>0.56349511287707699</v>
      </c>
      <c r="G991" s="13">
        <f t="shared" si="63"/>
        <v>1.4362837849566892</v>
      </c>
      <c r="H991" s="31">
        <v>2100</v>
      </c>
      <c r="I991" s="33">
        <f t="shared" si="64"/>
        <v>51765</v>
      </c>
      <c r="J991" s="32">
        <v>109200</v>
      </c>
      <c r="K991" s="33">
        <f t="shared" si="65"/>
        <v>2691780</v>
      </c>
      <c r="L991">
        <v>24</v>
      </c>
      <c r="M991" t="s">
        <v>270</v>
      </c>
      <c r="N991" t="s">
        <v>38</v>
      </c>
    </row>
    <row r="992" spans="1:14">
      <c r="A992">
        <v>991</v>
      </c>
      <c r="B992" t="s">
        <v>2255</v>
      </c>
      <c r="C992" t="s">
        <v>3421</v>
      </c>
      <c r="D992" t="s">
        <v>3318</v>
      </c>
      <c r="E992">
        <v>15</v>
      </c>
      <c r="F992" s="13">
        <f t="shared" si="62"/>
        <v>0.4561627104243004</v>
      </c>
      <c r="G992" s="13">
        <f t="shared" si="63"/>
        <v>1.1627059211554152</v>
      </c>
      <c r="H992" s="31">
        <v>1700</v>
      </c>
      <c r="I992" s="33">
        <f t="shared" si="64"/>
        <v>41905</v>
      </c>
      <c r="J992" s="32">
        <v>88400</v>
      </c>
      <c r="K992" s="33">
        <f t="shared" si="65"/>
        <v>2179060</v>
      </c>
      <c r="L992">
        <v>23</v>
      </c>
      <c r="M992" t="s">
        <v>134</v>
      </c>
      <c r="N992" t="s">
        <v>38</v>
      </c>
    </row>
    <row r="993" spans="1:14">
      <c r="A993">
        <v>992</v>
      </c>
      <c r="B993" t="s">
        <v>2255</v>
      </c>
      <c r="C993" t="s">
        <v>3421</v>
      </c>
      <c r="D993" t="s">
        <v>3319</v>
      </c>
      <c r="E993">
        <v>16</v>
      </c>
      <c r="F993" s="13">
        <f t="shared" si="62"/>
        <v>0.42932960981110618</v>
      </c>
      <c r="G993" s="13">
        <f t="shared" si="63"/>
        <v>1.0943114552050965</v>
      </c>
      <c r="H993" s="31">
        <v>1600</v>
      </c>
      <c r="I993" s="33">
        <f t="shared" si="64"/>
        <v>39440</v>
      </c>
      <c r="J993" s="32">
        <v>83200</v>
      </c>
      <c r="K993" s="33">
        <f t="shared" si="65"/>
        <v>2050879.9999999998</v>
      </c>
      <c r="L993">
        <v>27</v>
      </c>
      <c r="M993" t="s">
        <v>264</v>
      </c>
      <c r="N993" t="s">
        <v>149</v>
      </c>
    </row>
    <row r="994" spans="1:14">
      <c r="A994">
        <v>993</v>
      </c>
      <c r="B994" t="s">
        <v>2255</v>
      </c>
      <c r="C994" t="s">
        <v>3421</v>
      </c>
      <c r="D994" t="s">
        <v>3320</v>
      </c>
      <c r="E994">
        <v>17</v>
      </c>
      <c r="F994" s="13">
        <f t="shared" si="62"/>
        <v>0.37566340858471797</v>
      </c>
      <c r="G994" s="13">
        <f t="shared" si="63"/>
        <v>0.95752252330445953</v>
      </c>
      <c r="H994" s="31">
        <v>1400</v>
      </c>
      <c r="I994" s="33">
        <f t="shared" si="64"/>
        <v>34510</v>
      </c>
      <c r="J994" s="32">
        <v>72800</v>
      </c>
      <c r="K994" s="33">
        <f t="shared" si="65"/>
        <v>1794520</v>
      </c>
      <c r="L994">
        <v>24</v>
      </c>
      <c r="M994" t="s">
        <v>99</v>
      </c>
      <c r="N994" t="s">
        <v>38</v>
      </c>
    </row>
    <row r="995" spans="1:14">
      <c r="A995">
        <v>994</v>
      </c>
      <c r="B995" t="s">
        <v>2255</v>
      </c>
      <c r="C995" t="s">
        <v>3421</v>
      </c>
      <c r="D995" t="s">
        <v>3321</v>
      </c>
      <c r="E995">
        <v>18</v>
      </c>
      <c r="F995" s="13">
        <f t="shared" si="62"/>
        <v>0.37566340858471797</v>
      </c>
      <c r="G995" s="13">
        <f t="shared" si="63"/>
        <v>0.95752252330445953</v>
      </c>
      <c r="H995" s="31">
        <v>1400</v>
      </c>
      <c r="I995" s="33">
        <f t="shared" si="64"/>
        <v>34510</v>
      </c>
      <c r="J995" s="32">
        <v>72800</v>
      </c>
      <c r="K995" s="33">
        <f t="shared" si="65"/>
        <v>1794520</v>
      </c>
      <c r="L995">
        <v>22</v>
      </c>
      <c r="M995" t="s">
        <v>3322</v>
      </c>
      <c r="N995" t="s">
        <v>38</v>
      </c>
    </row>
    <row r="996" spans="1:14">
      <c r="A996">
        <v>995</v>
      </c>
      <c r="B996" t="s">
        <v>2255</v>
      </c>
      <c r="C996" t="s">
        <v>3421</v>
      </c>
      <c r="D996" t="s">
        <v>3323</v>
      </c>
      <c r="E996">
        <v>19</v>
      </c>
      <c r="F996" s="13">
        <f t="shared" si="62"/>
        <v>0.34883030797152381</v>
      </c>
      <c r="G996" s="13">
        <f t="shared" si="63"/>
        <v>0.88912805735414102</v>
      </c>
      <c r="H996" s="31">
        <v>1300</v>
      </c>
      <c r="I996" s="33">
        <f t="shared" si="64"/>
        <v>32044.999999999996</v>
      </c>
      <c r="J996" s="32">
        <v>67600</v>
      </c>
      <c r="K996" s="33">
        <f t="shared" si="65"/>
        <v>1666340</v>
      </c>
      <c r="L996">
        <v>23</v>
      </c>
      <c r="M996" t="s">
        <v>99</v>
      </c>
      <c r="N996" t="s">
        <v>38</v>
      </c>
    </row>
    <row r="997" spans="1:14">
      <c r="A997">
        <v>996</v>
      </c>
      <c r="B997" t="s">
        <v>2255</v>
      </c>
      <c r="C997" t="s">
        <v>3421</v>
      </c>
      <c r="D997" t="s">
        <v>3324</v>
      </c>
      <c r="E997">
        <v>20</v>
      </c>
      <c r="F997" s="13">
        <f t="shared" si="62"/>
        <v>0.29516410674513555</v>
      </c>
      <c r="G997" s="13">
        <f t="shared" si="63"/>
        <v>0.7523391254535039</v>
      </c>
      <c r="H997" s="31">
        <v>1100</v>
      </c>
      <c r="I997" s="33">
        <f t="shared" si="64"/>
        <v>27115</v>
      </c>
      <c r="J997" s="32">
        <v>57200</v>
      </c>
      <c r="K997" s="33">
        <f t="shared" si="65"/>
        <v>1409980</v>
      </c>
      <c r="L997">
        <v>26</v>
      </c>
      <c r="M997" t="s">
        <v>51</v>
      </c>
      <c r="N997" t="s">
        <v>22</v>
      </c>
    </row>
    <row r="998" spans="1:14">
      <c r="A998">
        <v>997</v>
      </c>
      <c r="B998" t="s">
        <v>2255</v>
      </c>
      <c r="C998" t="s">
        <v>3421</v>
      </c>
      <c r="D998" t="s">
        <v>3325</v>
      </c>
      <c r="E998">
        <v>21</v>
      </c>
      <c r="F998" s="13">
        <f t="shared" si="62"/>
        <v>0.28174755643853849</v>
      </c>
      <c r="G998" s="13">
        <f t="shared" si="63"/>
        <v>0.71814189247834459</v>
      </c>
      <c r="H998" s="31">
        <v>1050</v>
      </c>
      <c r="I998" s="33">
        <f t="shared" si="64"/>
        <v>25882.5</v>
      </c>
      <c r="J998" s="32">
        <v>54600</v>
      </c>
      <c r="K998" s="33">
        <f t="shared" si="65"/>
        <v>1345890</v>
      </c>
      <c r="L998">
        <v>19</v>
      </c>
      <c r="M998" t="s">
        <v>1025</v>
      </c>
      <c r="N998" t="s">
        <v>38</v>
      </c>
    </row>
    <row r="999" spans="1:14">
      <c r="A999">
        <v>998</v>
      </c>
      <c r="B999" t="s">
        <v>2255</v>
      </c>
      <c r="C999" t="s">
        <v>3421</v>
      </c>
      <c r="D999" t="s">
        <v>3328</v>
      </c>
      <c r="E999">
        <v>22</v>
      </c>
      <c r="F999" s="13">
        <f t="shared" si="62"/>
        <v>0.265647696070622</v>
      </c>
      <c r="G999" s="13">
        <f t="shared" si="63"/>
        <v>0.67710521290815351</v>
      </c>
      <c r="H999" s="31">
        <v>990</v>
      </c>
      <c r="I999" s="33">
        <f t="shared" si="64"/>
        <v>24403.5</v>
      </c>
      <c r="J999" s="32">
        <v>51480</v>
      </c>
      <c r="K999" s="33">
        <f t="shared" si="65"/>
        <v>1268982</v>
      </c>
      <c r="L999">
        <v>22</v>
      </c>
      <c r="M999" t="s">
        <v>19</v>
      </c>
      <c r="N999" t="s">
        <v>38</v>
      </c>
    </row>
    <row r="1000" spans="1:14">
      <c r="A1000">
        <v>999</v>
      </c>
      <c r="B1000" t="s">
        <v>2255</v>
      </c>
      <c r="C1000" t="s">
        <v>3421</v>
      </c>
      <c r="D1000" t="s">
        <v>3331</v>
      </c>
      <c r="E1000">
        <v>23</v>
      </c>
      <c r="F1000" s="13">
        <f t="shared" si="62"/>
        <v>0.24149790551874728</v>
      </c>
      <c r="G1000" s="13">
        <f t="shared" si="63"/>
        <v>0.61555019355286689</v>
      </c>
      <c r="H1000" s="31">
        <v>900</v>
      </c>
      <c r="I1000" s="33">
        <f t="shared" si="64"/>
        <v>22185</v>
      </c>
      <c r="J1000" s="32">
        <v>46800</v>
      </c>
      <c r="K1000" s="33">
        <f t="shared" si="65"/>
        <v>1153620</v>
      </c>
      <c r="L1000">
        <v>31</v>
      </c>
      <c r="M1000" t="s">
        <v>44</v>
      </c>
      <c r="N1000" t="s">
        <v>38</v>
      </c>
    </row>
    <row r="1001" spans="1:14">
      <c r="A1001">
        <v>1000</v>
      </c>
      <c r="B1001" t="s">
        <v>2255</v>
      </c>
      <c r="C1001" t="s">
        <v>3421</v>
      </c>
      <c r="D1001" t="s">
        <v>3332</v>
      </c>
      <c r="E1001">
        <v>24</v>
      </c>
      <c r="F1001" s="13">
        <f t="shared" si="62"/>
        <v>0.23344797533478903</v>
      </c>
      <c r="G1001" s="13">
        <f t="shared" si="63"/>
        <v>0.59503185376777123</v>
      </c>
      <c r="H1001" s="31">
        <v>870</v>
      </c>
      <c r="I1001" s="33">
        <f t="shared" si="64"/>
        <v>21445.5</v>
      </c>
      <c r="J1001" s="32">
        <v>45240</v>
      </c>
      <c r="K1001" s="33">
        <f t="shared" si="65"/>
        <v>1115166</v>
      </c>
      <c r="L1001">
        <v>21</v>
      </c>
      <c r="M1001" t="s">
        <v>264</v>
      </c>
      <c r="N1001" t="s">
        <v>38</v>
      </c>
    </row>
    <row r="1002" spans="1:14">
      <c r="A1002">
        <v>1001</v>
      </c>
      <c r="B1002" t="s">
        <v>2255</v>
      </c>
      <c r="C1002" t="s">
        <v>3421</v>
      </c>
      <c r="D1002" t="s">
        <v>3333</v>
      </c>
      <c r="E1002">
        <v>25</v>
      </c>
      <c r="F1002" s="13">
        <f t="shared" si="62"/>
        <v>0.22271473508951137</v>
      </c>
      <c r="G1002" s="13">
        <f t="shared" si="63"/>
        <v>0.56767406738764381</v>
      </c>
      <c r="H1002" s="31">
        <v>830</v>
      </c>
      <c r="I1002" s="33">
        <f t="shared" si="64"/>
        <v>20459.5</v>
      </c>
      <c r="J1002" s="32">
        <v>43160</v>
      </c>
      <c r="K1002" s="33">
        <f t="shared" si="65"/>
        <v>1063894</v>
      </c>
      <c r="L1002">
        <v>20</v>
      </c>
      <c r="M1002" t="s">
        <v>264</v>
      </c>
      <c r="N1002" t="s">
        <v>15</v>
      </c>
    </row>
    <row r="1003" spans="1:14">
      <c r="A1003">
        <v>1002</v>
      </c>
      <c r="B1003" t="s">
        <v>2255</v>
      </c>
      <c r="C1003" t="s">
        <v>3421</v>
      </c>
      <c r="D1003" t="s">
        <v>3334</v>
      </c>
      <c r="E1003">
        <v>26</v>
      </c>
      <c r="F1003" s="13">
        <f t="shared" si="62"/>
        <v>0.19319832441499782</v>
      </c>
      <c r="G1003" s="13">
        <f t="shared" si="63"/>
        <v>0.49244015484229348</v>
      </c>
      <c r="H1003" s="31">
        <v>720</v>
      </c>
      <c r="I1003" s="33">
        <f t="shared" si="64"/>
        <v>17748</v>
      </c>
      <c r="J1003" s="32">
        <v>37440</v>
      </c>
      <c r="K1003" s="33">
        <f t="shared" si="65"/>
        <v>922896</v>
      </c>
      <c r="L1003">
        <v>20</v>
      </c>
      <c r="M1003" t="s">
        <v>30</v>
      </c>
      <c r="N1003" t="s">
        <v>38</v>
      </c>
    </row>
    <row r="1004" spans="1:14">
      <c r="A1004">
        <v>1003</v>
      </c>
      <c r="B1004" t="s">
        <v>2255</v>
      </c>
      <c r="C1004" t="s">
        <v>3421</v>
      </c>
      <c r="D1004" t="s">
        <v>3335</v>
      </c>
      <c r="E1004">
        <v>27</v>
      </c>
      <c r="F1004" s="13">
        <f t="shared" si="62"/>
        <v>0.18783170429235899</v>
      </c>
      <c r="G1004" s="13">
        <f t="shared" si="63"/>
        <v>0.47876126165222976</v>
      </c>
      <c r="H1004" s="31">
        <v>700</v>
      </c>
      <c r="I1004" s="33">
        <f t="shared" si="64"/>
        <v>17255</v>
      </c>
      <c r="J1004" s="32">
        <v>36400</v>
      </c>
      <c r="K1004" s="33">
        <f t="shared" si="65"/>
        <v>897260</v>
      </c>
      <c r="L1004">
        <v>20</v>
      </c>
      <c r="M1004" t="s">
        <v>35</v>
      </c>
      <c r="N1004" t="s">
        <v>38</v>
      </c>
    </row>
    <row r="1005" spans="1:14">
      <c r="A1005">
        <v>1004</v>
      </c>
      <c r="B1005" t="s">
        <v>2255</v>
      </c>
      <c r="C1005" t="s">
        <v>3421</v>
      </c>
      <c r="D1005" t="s">
        <v>3336</v>
      </c>
      <c r="E1005">
        <v>28</v>
      </c>
      <c r="F1005" s="13">
        <f t="shared" si="62"/>
        <v>0.17978177410840074</v>
      </c>
      <c r="G1005" s="13">
        <f t="shared" si="63"/>
        <v>0.45824292186713422</v>
      </c>
      <c r="H1005" s="31">
        <v>670</v>
      </c>
      <c r="I1005" s="33">
        <f t="shared" si="64"/>
        <v>16515.5</v>
      </c>
      <c r="J1005" s="32">
        <v>34840</v>
      </c>
      <c r="K1005" s="33">
        <f t="shared" si="65"/>
        <v>858806</v>
      </c>
      <c r="L1005">
        <v>19</v>
      </c>
      <c r="M1005" t="s">
        <v>60</v>
      </c>
      <c r="N1005" t="s">
        <v>38</v>
      </c>
    </row>
    <row r="1006" spans="1:14">
      <c r="A1006">
        <v>1005</v>
      </c>
      <c r="B1006" t="s">
        <v>2255</v>
      </c>
      <c r="C1006" t="s">
        <v>3421</v>
      </c>
      <c r="D1006" t="s">
        <v>3337</v>
      </c>
      <c r="E1006">
        <v>29</v>
      </c>
      <c r="F1006" s="13">
        <f t="shared" si="62"/>
        <v>0.16099860367916485</v>
      </c>
      <c r="G1006" s="13">
        <f t="shared" si="63"/>
        <v>0.4103667957019112</v>
      </c>
      <c r="H1006" s="31">
        <v>600</v>
      </c>
      <c r="I1006" s="33">
        <f t="shared" si="64"/>
        <v>14790</v>
      </c>
      <c r="J1006" s="32">
        <v>31200</v>
      </c>
      <c r="K1006" s="33">
        <f t="shared" si="65"/>
        <v>769080</v>
      </c>
      <c r="L1006">
        <v>19</v>
      </c>
      <c r="M1006" t="s">
        <v>99</v>
      </c>
      <c r="N1006" t="s">
        <v>38</v>
      </c>
    </row>
    <row r="1007" spans="1:14">
      <c r="A1007">
        <v>1006</v>
      </c>
      <c r="B1007" t="s">
        <v>2255</v>
      </c>
      <c r="C1007" t="s">
        <v>3421</v>
      </c>
      <c r="D1007" t="s">
        <v>3338</v>
      </c>
      <c r="E1007">
        <v>30</v>
      </c>
      <c r="F1007" s="13">
        <f t="shared" si="62"/>
        <v>0.16099860367916485</v>
      </c>
      <c r="G1007" s="13">
        <f t="shared" si="63"/>
        <v>0.4103667957019112</v>
      </c>
      <c r="H1007" s="31">
        <v>600</v>
      </c>
      <c r="I1007" s="33">
        <f t="shared" si="64"/>
        <v>14790</v>
      </c>
      <c r="J1007" s="32">
        <v>31200</v>
      </c>
      <c r="K1007" s="33">
        <f t="shared" si="65"/>
        <v>769080</v>
      </c>
      <c r="L1007">
        <v>17</v>
      </c>
      <c r="M1007" t="s">
        <v>264</v>
      </c>
      <c r="N1007" t="s">
        <v>38</v>
      </c>
    </row>
    <row r="1008" spans="1:14">
      <c r="A1008">
        <v>1007</v>
      </c>
      <c r="B1008" t="s">
        <v>2255</v>
      </c>
      <c r="C1008" t="s">
        <v>3421</v>
      </c>
      <c r="D1008" t="s">
        <v>3339</v>
      </c>
      <c r="E1008">
        <v>31</v>
      </c>
      <c r="F1008" s="13">
        <f t="shared" si="62"/>
        <v>0.14221543324992894</v>
      </c>
      <c r="G1008" s="13">
        <f t="shared" si="63"/>
        <v>0.36249066953668824</v>
      </c>
      <c r="H1008" s="31">
        <v>530</v>
      </c>
      <c r="I1008" s="33">
        <f t="shared" si="64"/>
        <v>13064.5</v>
      </c>
      <c r="J1008" s="32">
        <v>27560</v>
      </c>
      <c r="K1008" s="33">
        <f t="shared" si="65"/>
        <v>679354</v>
      </c>
      <c r="L1008">
        <v>21</v>
      </c>
      <c r="M1008" t="s">
        <v>51</v>
      </c>
      <c r="N1008" t="s">
        <v>38</v>
      </c>
    </row>
    <row r="1009" spans="1:14">
      <c r="A1009">
        <v>1008</v>
      </c>
      <c r="B1009" t="s">
        <v>2255</v>
      </c>
      <c r="C1009" t="s">
        <v>3421</v>
      </c>
      <c r="D1009" t="s">
        <v>3340</v>
      </c>
      <c r="E1009">
        <v>32</v>
      </c>
      <c r="F1009" s="13">
        <f t="shared" si="62"/>
        <v>0.13416550306597069</v>
      </c>
      <c r="G1009" s="13">
        <f t="shared" si="63"/>
        <v>0.3419723297515927</v>
      </c>
      <c r="H1009" s="31">
        <v>500</v>
      </c>
      <c r="I1009" s="33">
        <f t="shared" si="64"/>
        <v>12325</v>
      </c>
      <c r="J1009" s="32">
        <v>26000</v>
      </c>
      <c r="K1009" s="33">
        <f t="shared" si="65"/>
        <v>640900</v>
      </c>
      <c r="L1009">
        <v>21</v>
      </c>
      <c r="M1009" t="s">
        <v>56</v>
      </c>
      <c r="N1009" t="s">
        <v>38</v>
      </c>
    </row>
    <row r="1010" spans="1:14">
      <c r="A1010">
        <v>1009</v>
      </c>
      <c r="B1010" t="s">
        <v>2255</v>
      </c>
      <c r="C1010" t="s">
        <v>3421</v>
      </c>
      <c r="D1010" t="s">
        <v>3341</v>
      </c>
      <c r="E1010">
        <v>33</v>
      </c>
      <c r="F1010" s="13">
        <f t="shared" si="62"/>
        <v>0.12879888294333189</v>
      </c>
      <c r="G1010" s="13">
        <f t="shared" si="63"/>
        <v>0.32829343656152898</v>
      </c>
      <c r="H1010" s="31">
        <v>480</v>
      </c>
      <c r="I1010" s="33">
        <f t="shared" si="64"/>
        <v>11832</v>
      </c>
      <c r="J1010" s="32">
        <v>24960</v>
      </c>
      <c r="K1010" s="33">
        <f t="shared" si="65"/>
        <v>615264</v>
      </c>
      <c r="L1010">
        <v>21</v>
      </c>
      <c r="M1010" t="s">
        <v>131</v>
      </c>
      <c r="N1010" t="s">
        <v>38</v>
      </c>
    </row>
    <row r="1011" spans="1:14">
      <c r="A1011">
        <v>1010</v>
      </c>
      <c r="B1011" t="s">
        <v>2255</v>
      </c>
      <c r="C1011" t="s">
        <v>3421</v>
      </c>
      <c r="D1011" t="s">
        <v>3342</v>
      </c>
      <c r="E1011">
        <v>34</v>
      </c>
      <c r="F1011" s="13">
        <f t="shared" si="62"/>
        <v>0.12879888294333189</v>
      </c>
      <c r="G1011" s="13">
        <f t="shared" si="63"/>
        <v>0.32829343656152898</v>
      </c>
      <c r="H1011" s="31">
        <v>480</v>
      </c>
      <c r="I1011" s="33">
        <f t="shared" si="64"/>
        <v>11832</v>
      </c>
      <c r="J1011" s="32">
        <v>24960</v>
      </c>
      <c r="K1011" s="33">
        <f t="shared" si="65"/>
        <v>615264</v>
      </c>
      <c r="L1011">
        <v>23</v>
      </c>
      <c r="M1011" t="s">
        <v>51</v>
      </c>
      <c r="N1011" t="s">
        <v>22</v>
      </c>
    </row>
    <row r="1012" spans="1:14">
      <c r="A1012">
        <v>1011</v>
      </c>
      <c r="B1012" t="s">
        <v>2255</v>
      </c>
      <c r="C1012" t="s">
        <v>3421</v>
      </c>
      <c r="D1012" t="s">
        <v>3343</v>
      </c>
      <c r="E1012">
        <v>35</v>
      </c>
      <c r="F1012" s="13">
        <f t="shared" si="62"/>
        <v>0.12611557288201247</v>
      </c>
      <c r="G1012" s="13">
        <f t="shared" si="63"/>
        <v>0.3214539899664971</v>
      </c>
      <c r="H1012" s="31">
        <v>470</v>
      </c>
      <c r="I1012" s="33">
        <f t="shared" si="64"/>
        <v>11585.5</v>
      </c>
      <c r="J1012" s="32">
        <v>24440</v>
      </c>
      <c r="K1012" s="33">
        <f t="shared" si="65"/>
        <v>602446</v>
      </c>
      <c r="L1012">
        <v>21</v>
      </c>
      <c r="M1012" t="s">
        <v>175</v>
      </c>
      <c r="N1012" t="s">
        <v>15</v>
      </c>
    </row>
    <row r="1013" spans="1:14">
      <c r="A1013">
        <v>1012</v>
      </c>
      <c r="B1013" t="s">
        <v>2255</v>
      </c>
      <c r="C1013" t="s">
        <v>3421</v>
      </c>
      <c r="D1013" t="s">
        <v>3344</v>
      </c>
      <c r="E1013">
        <v>36</v>
      </c>
      <c r="F1013" s="13">
        <f t="shared" si="62"/>
        <v>0.11538233263673481</v>
      </c>
      <c r="G1013" s="13">
        <f t="shared" si="63"/>
        <v>0.29409620358636973</v>
      </c>
      <c r="H1013" s="31">
        <v>430</v>
      </c>
      <c r="I1013" s="33">
        <f t="shared" si="64"/>
        <v>10599.5</v>
      </c>
      <c r="J1013" s="32">
        <v>22360</v>
      </c>
      <c r="K1013" s="33">
        <f t="shared" si="65"/>
        <v>551174</v>
      </c>
      <c r="L1013">
        <v>21</v>
      </c>
      <c r="M1013" t="s">
        <v>19</v>
      </c>
      <c r="N1013" t="s">
        <v>38</v>
      </c>
    </row>
    <row r="1014" spans="1:14">
      <c r="A1014">
        <v>1013</v>
      </c>
      <c r="B1014" t="s">
        <v>2255</v>
      </c>
      <c r="C1014" t="s">
        <v>3421</v>
      </c>
      <c r="D1014" t="s">
        <v>3345</v>
      </c>
      <c r="E1014">
        <v>37</v>
      </c>
      <c r="F1014" s="13">
        <f t="shared" si="62"/>
        <v>0.11269902257541539</v>
      </c>
      <c r="G1014" s="13">
        <f t="shared" si="63"/>
        <v>0.28725675699133785</v>
      </c>
      <c r="H1014" s="31">
        <v>420</v>
      </c>
      <c r="I1014" s="33">
        <f t="shared" si="64"/>
        <v>10353</v>
      </c>
      <c r="J1014" s="32">
        <v>21840</v>
      </c>
      <c r="K1014" s="33">
        <f t="shared" si="65"/>
        <v>538356</v>
      </c>
      <c r="L1014">
        <v>22</v>
      </c>
      <c r="M1014" t="s">
        <v>30</v>
      </c>
      <c r="N1014" t="s">
        <v>38</v>
      </c>
    </row>
    <row r="1015" spans="1:14">
      <c r="A1015">
        <v>1014</v>
      </c>
      <c r="B1015" t="s">
        <v>2255</v>
      </c>
      <c r="C1015" t="s">
        <v>3421</v>
      </c>
      <c r="D1015" t="s">
        <v>3346</v>
      </c>
      <c r="E1015">
        <v>38</v>
      </c>
      <c r="F1015" s="13">
        <f t="shared" si="62"/>
        <v>0.11001571251409598</v>
      </c>
      <c r="G1015" s="13">
        <f t="shared" si="63"/>
        <v>0.28041731039630602</v>
      </c>
      <c r="H1015" s="31">
        <v>410</v>
      </c>
      <c r="I1015" s="33">
        <f t="shared" si="64"/>
        <v>10106.5</v>
      </c>
      <c r="J1015" s="32">
        <v>21320</v>
      </c>
      <c r="K1015" s="33">
        <f t="shared" si="65"/>
        <v>525538</v>
      </c>
      <c r="L1015">
        <v>21</v>
      </c>
      <c r="M1015" t="s">
        <v>9</v>
      </c>
      <c r="N1015" t="s">
        <v>38</v>
      </c>
    </row>
    <row r="1016" spans="1:14">
      <c r="A1016">
        <v>1015</v>
      </c>
      <c r="B1016" t="s">
        <v>2255</v>
      </c>
      <c r="C1016" t="s">
        <v>3421</v>
      </c>
      <c r="D1016" t="s">
        <v>3349</v>
      </c>
      <c r="E1016">
        <v>39</v>
      </c>
      <c r="F1016" s="13">
        <f t="shared" si="62"/>
        <v>0.10464909239145714</v>
      </c>
      <c r="G1016" s="13">
        <f t="shared" si="63"/>
        <v>0.26673841720624231</v>
      </c>
      <c r="H1016" s="31">
        <v>390</v>
      </c>
      <c r="I1016" s="33">
        <f t="shared" si="64"/>
        <v>9613.5</v>
      </c>
      <c r="J1016" s="32">
        <v>20280</v>
      </c>
      <c r="K1016" s="33">
        <f t="shared" si="65"/>
        <v>499902</v>
      </c>
      <c r="L1016">
        <v>20</v>
      </c>
      <c r="M1016" t="s">
        <v>264</v>
      </c>
      <c r="N1016" t="s">
        <v>38</v>
      </c>
    </row>
    <row r="1017" spans="1:14">
      <c r="A1017">
        <v>1016</v>
      </c>
      <c r="B1017" t="s">
        <v>2255</v>
      </c>
      <c r="C1017" t="s">
        <v>3421</v>
      </c>
      <c r="D1017" t="s">
        <v>3350</v>
      </c>
      <c r="E1017">
        <v>40</v>
      </c>
      <c r="F1017" s="13">
        <f t="shared" si="62"/>
        <v>0.10196578233013774</v>
      </c>
      <c r="G1017" s="13">
        <f t="shared" si="63"/>
        <v>0.25989897061121042</v>
      </c>
      <c r="H1017" s="31">
        <v>380</v>
      </c>
      <c r="I1017" s="33">
        <f t="shared" si="64"/>
        <v>9367</v>
      </c>
      <c r="J1017" s="32">
        <v>19760</v>
      </c>
      <c r="K1017" s="33">
        <f t="shared" si="65"/>
        <v>487084</v>
      </c>
      <c r="L1017">
        <v>22</v>
      </c>
      <c r="M1017" t="s">
        <v>175</v>
      </c>
      <c r="N1017" t="s">
        <v>38</v>
      </c>
    </row>
    <row r="1018" spans="1:14">
      <c r="A1018">
        <v>1017</v>
      </c>
      <c r="B1018" t="s">
        <v>2255</v>
      </c>
      <c r="C1018" t="s">
        <v>3421</v>
      </c>
      <c r="D1018" t="s">
        <v>3351</v>
      </c>
      <c r="E1018">
        <v>41</v>
      </c>
      <c r="F1018" s="13">
        <f t="shared" si="62"/>
        <v>8.8549232023540661E-2</v>
      </c>
      <c r="G1018" s="13">
        <f t="shared" si="63"/>
        <v>0.22570173763605117</v>
      </c>
      <c r="H1018" s="31">
        <v>330</v>
      </c>
      <c r="I1018" s="33">
        <f t="shared" si="64"/>
        <v>8134.4999999999991</v>
      </c>
      <c r="J1018" s="32">
        <v>17160</v>
      </c>
      <c r="K1018" s="33">
        <f t="shared" si="65"/>
        <v>422994</v>
      </c>
      <c r="L1018">
        <v>21</v>
      </c>
      <c r="M1018" t="s">
        <v>3354</v>
      </c>
      <c r="N1018" t="s">
        <v>38</v>
      </c>
    </row>
    <row r="1019" spans="1:14">
      <c r="A1019">
        <v>1018</v>
      </c>
      <c r="B1019" t="s">
        <v>2255</v>
      </c>
      <c r="C1019" t="s">
        <v>3421</v>
      </c>
      <c r="D1019" t="s">
        <v>3355</v>
      </c>
      <c r="E1019">
        <v>42</v>
      </c>
      <c r="F1019" s="13">
        <f t="shared" si="62"/>
        <v>7.2449371655624178E-2</v>
      </c>
      <c r="G1019" s="13">
        <f t="shared" si="63"/>
        <v>0.18466505806586006</v>
      </c>
      <c r="H1019" s="31">
        <v>270</v>
      </c>
      <c r="I1019" s="33">
        <f t="shared" si="64"/>
        <v>6655.5</v>
      </c>
      <c r="J1019" s="32">
        <v>14040</v>
      </c>
      <c r="K1019" s="33">
        <f t="shared" si="65"/>
        <v>346086</v>
      </c>
      <c r="L1019">
        <v>21</v>
      </c>
      <c r="M1019" t="s">
        <v>9</v>
      </c>
      <c r="N1019" t="s">
        <v>38</v>
      </c>
    </row>
    <row r="1020" spans="1:14">
      <c r="A1020">
        <v>1019</v>
      </c>
      <c r="B1020" t="s">
        <v>2255</v>
      </c>
      <c r="C1020" t="s">
        <v>3421</v>
      </c>
      <c r="D1020" t="s">
        <v>3356</v>
      </c>
      <c r="E1020">
        <v>43</v>
      </c>
      <c r="F1020" s="13">
        <f t="shared" si="62"/>
        <v>6.9766061594304762E-2</v>
      </c>
      <c r="G1020" s="13">
        <f t="shared" si="63"/>
        <v>0.1778256114708282</v>
      </c>
      <c r="H1020" s="31">
        <v>260</v>
      </c>
      <c r="I1020" s="33">
        <f t="shared" si="64"/>
        <v>6409</v>
      </c>
      <c r="J1020" s="32">
        <v>13520</v>
      </c>
      <c r="K1020" s="33">
        <f t="shared" si="65"/>
        <v>333268</v>
      </c>
      <c r="L1020">
        <v>18</v>
      </c>
      <c r="M1020" t="s">
        <v>51</v>
      </c>
      <c r="N1020" t="s">
        <v>38</v>
      </c>
    </row>
    <row r="1021" spans="1:14">
      <c r="A1021">
        <v>1020</v>
      </c>
      <c r="B1021" t="s">
        <v>2255</v>
      </c>
      <c r="C1021" t="s">
        <v>3421</v>
      </c>
      <c r="D1021" t="s">
        <v>3357</v>
      </c>
      <c r="E1021">
        <v>44</v>
      </c>
      <c r="F1021" s="13">
        <f t="shared" si="62"/>
        <v>4.2932960981110622E-2</v>
      </c>
      <c r="G1021" s="13">
        <f t="shared" si="63"/>
        <v>0.10943114552050966</v>
      </c>
      <c r="H1021" s="31">
        <v>160</v>
      </c>
      <c r="I1021" s="33">
        <f t="shared" si="64"/>
        <v>3944</v>
      </c>
      <c r="J1021" s="32">
        <v>8320</v>
      </c>
      <c r="K1021" s="33">
        <f t="shared" si="65"/>
        <v>205088</v>
      </c>
      <c r="L1021">
        <v>21</v>
      </c>
      <c r="M1021" t="s">
        <v>99</v>
      </c>
      <c r="N1021" t="s">
        <v>38</v>
      </c>
    </row>
    <row r="1022" spans="1:14">
      <c r="A1022">
        <v>1021</v>
      </c>
      <c r="B1022" t="s">
        <v>2255</v>
      </c>
      <c r="C1022" t="s">
        <v>3421</v>
      </c>
      <c r="D1022" t="s">
        <v>3358</v>
      </c>
      <c r="E1022">
        <v>45</v>
      </c>
      <c r="F1022" s="13">
        <f t="shared" si="62"/>
        <v>5.3666201226388278E-3</v>
      </c>
      <c r="G1022" s="13">
        <f t="shared" si="63"/>
        <v>1.3678893190063707E-2</v>
      </c>
      <c r="H1022" s="31">
        <v>20</v>
      </c>
      <c r="I1022" s="33">
        <f t="shared" si="64"/>
        <v>493</v>
      </c>
      <c r="J1022" s="32">
        <v>1040</v>
      </c>
      <c r="K1022" s="33">
        <f t="shared" si="65"/>
        <v>25636</v>
      </c>
      <c r="L1022">
        <v>17</v>
      </c>
      <c r="M1022" t="s">
        <v>60</v>
      </c>
      <c r="N1022" t="s">
        <v>38</v>
      </c>
    </row>
    <row r="1023" spans="1:14">
      <c r="A1023">
        <v>1022</v>
      </c>
      <c r="B1023" t="s">
        <v>2255</v>
      </c>
      <c r="C1023" t="s">
        <v>3421</v>
      </c>
      <c r="D1023" t="s">
        <v>3359</v>
      </c>
      <c r="E1023">
        <v>46</v>
      </c>
      <c r="F1023" s="13">
        <f t="shared" si="62"/>
        <v>5.3666201226388278E-3</v>
      </c>
      <c r="G1023" s="13">
        <f t="shared" si="63"/>
        <v>1.3678893190063707E-2</v>
      </c>
      <c r="H1023" s="31">
        <v>20</v>
      </c>
      <c r="I1023" s="33">
        <f t="shared" si="64"/>
        <v>493</v>
      </c>
      <c r="J1023" s="32">
        <v>1040</v>
      </c>
      <c r="K1023" s="33">
        <f t="shared" si="65"/>
        <v>25636</v>
      </c>
      <c r="L1023">
        <v>18</v>
      </c>
      <c r="M1023" t="s">
        <v>621</v>
      </c>
      <c r="N1023" t="s">
        <v>38</v>
      </c>
    </row>
    <row r="1024" spans="1:14">
      <c r="A1024">
        <v>1023</v>
      </c>
      <c r="B1024" t="s">
        <v>2255</v>
      </c>
      <c r="C1024" t="s">
        <v>3421</v>
      </c>
      <c r="D1024" t="s">
        <v>3360</v>
      </c>
      <c r="E1024">
        <v>47</v>
      </c>
      <c r="F1024" s="13">
        <f t="shared" si="62"/>
        <v>5.3666201226388278E-3</v>
      </c>
      <c r="G1024" s="13">
        <f t="shared" si="63"/>
        <v>1.3678893190063707E-2</v>
      </c>
      <c r="H1024" s="31">
        <v>20</v>
      </c>
      <c r="I1024" s="33">
        <f t="shared" si="64"/>
        <v>493</v>
      </c>
      <c r="J1024" s="32">
        <v>1040</v>
      </c>
      <c r="K1024" s="33">
        <f t="shared" si="65"/>
        <v>25636</v>
      </c>
      <c r="L1024">
        <v>19</v>
      </c>
      <c r="M1024" t="s">
        <v>270</v>
      </c>
      <c r="N1024" t="s">
        <v>15</v>
      </c>
    </row>
    <row r="1025" spans="1:14">
      <c r="A1025">
        <v>1024</v>
      </c>
      <c r="B1025" t="s">
        <v>2255</v>
      </c>
      <c r="C1025" t="s">
        <v>3421</v>
      </c>
      <c r="D1025" t="s">
        <v>3361</v>
      </c>
      <c r="E1025">
        <v>48</v>
      </c>
      <c r="F1025" s="13">
        <f t="shared" si="62"/>
        <v>5.3666201226388278E-3</v>
      </c>
      <c r="G1025" s="13">
        <f t="shared" si="63"/>
        <v>1.3678893190063707E-2</v>
      </c>
      <c r="H1025" s="31">
        <v>20</v>
      </c>
      <c r="I1025" s="33">
        <f t="shared" si="64"/>
        <v>493</v>
      </c>
      <c r="J1025" s="32">
        <v>1040</v>
      </c>
      <c r="K1025" s="33">
        <f t="shared" si="65"/>
        <v>25636</v>
      </c>
      <c r="L1025">
        <v>19</v>
      </c>
      <c r="M1025" t="s">
        <v>60</v>
      </c>
      <c r="N1025" t="s">
        <v>38</v>
      </c>
    </row>
    <row r="1026" spans="1:14">
      <c r="A1026">
        <v>1025</v>
      </c>
      <c r="B1026" t="s">
        <v>2255</v>
      </c>
      <c r="C1026" t="s">
        <v>3421</v>
      </c>
      <c r="D1026" t="s">
        <v>3362</v>
      </c>
      <c r="E1026">
        <v>49</v>
      </c>
      <c r="F1026" s="13">
        <f t="shared" ref="F1026:F1089" si="66">K1026/$P$49</f>
        <v>5.3666201226388278E-3</v>
      </c>
      <c r="G1026" s="13">
        <f t="shared" ref="G1026:G1089" si="67">K1026/$P$46</f>
        <v>1.3678893190063707E-2</v>
      </c>
      <c r="H1026" s="31">
        <v>20</v>
      </c>
      <c r="I1026" s="33">
        <f t="shared" ref="I1026:I1089" si="68">H1026*$Q$2</f>
        <v>493</v>
      </c>
      <c r="J1026" s="32">
        <v>1040</v>
      </c>
      <c r="K1026" s="33">
        <f t="shared" ref="K1026:K1089" si="69">J1026*$Q$2</f>
        <v>25636</v>
      </c>
      <c r="L1026">
        <v>18</v>
      </c>
      <c r="M1026" t="s">
        <v>165</v>
      </c>
      <c r="N1026" t="s">
        <v>38</v>
      </c>
    </row>
    <row r="1027" spans="1:14">
      <c r="A1027">
        <v>1026</v>
      </c>
      <c r="B1027" t="s">
        <v>2255</v>
      </c>
      <c r="C1027" t="s">
        <v>3421</v>
      </c>
      <c r="D1027" t="s">
        <v>3363</v>
      </c>
      <c r="E1027">
        <v>50</v>
      </c>
      <c r="F1027" s="13">
        <f t="shared" si="66"/>
        <v>5.3666201226388278E-3</v>
      </c>
      <c r="G1027" s="13">
        <f t="shared" si="67"/>
        <v>1.3678893190063707E-2</v>
      </c>
      <c r="H1027" s="31">
        <v>20</v>
      </c>
      <c r="I1027" s="33">
        <f t="shared" si="68"/>
        <v>493</v>
      </c>
      <c r="J1027" s="32">
        <v>1040</v>
      </c>
      <c r="K1027" s="33">
        <f t="shared" si="69"/>
        <v>25636</v>
      </c>
      <c r="L1027">
        <v>20</v>
      </c>
      <c r="M1027" t="s">
        <v>2612</v>
      </c>
      <c r="N1027" t="s">
        <v>38</v>
      </c>
    </row>
    <row r="1028" spans="1:14">
      <c r="A1028">
        <v>1027</v>
      </c>
      <c r="B1028" t="s">
        <v>2255</v>
      </c>
      <c r="C1028" t="s">
        <v>3421</v>
      </c>
      <c r="D1028" t="s">
        <v>3364</v>
      </c>
      <c r="E1028">
        <v>51</v>
      </c>
      <c r="F1028" s="13">
        <f t="shared" si="66"/>
        <v>5.3666201226388278E-3</v>
      </c>
      <c r="G1028" s="13">
        <f t="shared" si="67"/>
        <v>1.3678893190063707E-2</v>
      </c>
      <c r="H1028" s="31">
        <v>20</v>
      </c>
      <c r="I1028" s="33">
        <f t="shared" si="68"/>
        <v>493</v>
      </c>
      <c r="J1028" s="32">
        <v>1040</v>
      </c>
      <c r="K1028" s="33">
        <f t="shared" si="69"/>
        <v>25636</v>
      </c>
      <c r="L1028">
        <v>20</v>
      </c>
      <c r="M1028" t="s">
        <v>40</v>
      </c>
      <c r="N1028" t="s">
        <v>38</v>
      </c>
    </row>
    <row r="1029" spans="1:14">
      <c r="A1029">
        <v>1028</v>
      </c>
      <c r="B1029" t="s">
        <v>2255</v>
      </c>
      <c r="C1029" t="s">
        <v>3421</v>
      </c>
      <c r="D1029" t="s">
        <v>3365</v>
      </c>
      <c r="E1029">
        <v>52</v>
      </c>
      <c r="F1029" s="13">
        <f t="shared" si="66"/>
        <v>5.3666201226388278E-3</v>
      </c>
      <c r="G1029" s="13">
        <f t="shared" si="67"/>
        <v>1.3678893190063707E-2</v>
      </c>
      <c r="H1029" s="31">
        <v>20</v>
      </c>
      <c r="I1029" s="33">
        <f t="shared" si="68"/>
        <v>493</v>
      </c>
      <c r="J1029" s="32">
        <v>1040</v>
      </c>
      <c r="K1029" s="33">
        <f t="shared" si="69"/>
        <v>25636</v>
      </c>
      <c r="L1029">
        <v>17</v>
      </c>
      <c r="M1029" t="s">
        <v>679</v>
      </c>
      <c r="N1029" t="s">
        <v>38</v>
      </c>
    </row>
    <row r="1030" spans="1:14">
      <c r="A1030">
        <v>1029</v>
      </c>
      <c r="B1030" t="s">
        <v>2255</v>
      </c>
      <c r="C1030" t="s">
        <v>3421</v>
      </c>
      <c r="D1030" t="s">
        <v>3366</v>
      </c>
      <c r="E1030">
        <v>53</v>
      </c>
      <c r="F1030" s="13">
        <f t="shared" si="66"/>
        <v>5.3666201226388278E-3</v>
      </c>
      <c r="G1030" s="13">
        <f t="shared" si="67"/>
        <v>1.3678893190063707E-2</v>
      </c>
      <c r="H1030" s="31">
        <v>20</v>
      </c>
      <c r="I1030" s="33">
        <f t="shared" si="68"/>
        <v>493</v>
      </c>
      <c r="J1030" s="32">
        <v>1040</v>
      </c>
      <c r="K1030" s="33">
        <f t="shared" si="69"/>
        <v>25636</v>
      </c>
      <c r="L1030">
        <v>19</v>
      </c>
      <c r="M1030" t="s">
        <v>175</v>
      </c>
      <c r="N1030" t="s">
        <v>10</v>
      </c>
    </row>
    <row r="1031" spans="1:14">
      <c r="A1031">
        <v>1030</v>
      </c>
      <c r="B1031" t="s">
        <v>2255</v>
      </c>
      <c r="C1031" t="s">
        <v>3421</v>
      </c>
      <c r="D1031" t="s">
        <v>3367</v>
      </c>
      <c r="E1031">
        <v>54</v>
      </c>
      <c r="F1031" s="13">
        <f t="shared" si="66"/>
        <v>5.3666201226388278E-3</v>
      </c>
      <c r="G1031" s="13">
        <f t="shared" si="67"/>
        <v>1.3678893190063707E-2</v>
      </c>
      <c r="H1031" s="31">
        <v>20</v>
      </c>
      <c r="I1031" s="33">
        <f t="shared" si="68"/>
        <v>493</v>
      </c>
      <c r="J1031" s="32">
        <v>1040</v>
      </c>
      <c r="K1031" s="33">
        <f t="shared" si="69"/>
        <v>25636</v>
      </c>
      <c r="L1031">
        <v>20</v>
      </c>
      <c r="M1031" t="s">
        <v>2586</v>
      </c>
      <c r="N1031" t="s">
        <v>38</v>
      </c>
    </row>
    <row r="1032" spans="1:14">
      <c r="A1032">
        <v>1031</v>
      </c>
      <c r="B1032" t="s">
        <v>2255</v>
      </c>
      <c r="C1032" t="s">
        <v>3421</v>
      </c>
      <c r="D1032" t="s">
        <v>3368</v>
      </c>
      <c r="E1032">
        <v>55</v>
      </c>
      <c r="F1032" s="13">
        <f t="shared" si="66"/>
        <v>5.3666201226388278E-3</v>
      </c>
      <c r="G1032" s="13">
        <f t="shared" si="67"/>
        <v>1.3678893190063707E-2</v>
      </c>
      <c r="H1032" s="31">
        <v>20</v>
      </c>
      <c r="I1032" s="33">
        <f t="shared" si="68"/>
        <v>493</v>
      </c>
      <c r="J1032" s="32">
        <v>1040</v>
      </c>
      <c r="K1032" s="33">
        <f t="shared" si="69"/>
        <v>25636</v>
      </c>
      <c r="L1032">
        <v>20</v>
      </c>
      <c r="M1032" t="s">
        <v>19</v>
      </c>
      <c r="N1032" t="s">
        <v>38</v>
      </c>
    </row>
    <row r="1033" spans="1:14">
      <c r="A1033">
        <v>1032</v>
      </c>
      <c r="B1033" t="s">
        <v>2255</v>
      </c>
      <c r="C1033" t="s">
        <v>3421</v>
      </c>
      <c r="D1033" t="s">
        <v>3369</v>
      </c>
      <c r="E1033">
        <v>56</v>
      </c>
      <c r="F1033" s="13">
        <f t="shared" si="66"/>
        <v>5.3666201226388278E-3</v>
      </c>
      <c r="G1033" s="13">
        <f t="shared" si="67"/>
        <v>1.3678893190063707E-2</v>
      </c>
      <c r="H1033" s="31">
        <v>20</v>
      </c>
      <c r="I1033" s="33">
        <f t="shared" si="68"/>
        <v>493</v>
      </c>
      <c r="J1033" s="32">
        <v>1040</v>
      </c>
      <c r="K1033" s="33">
        <f t="shared" si="69"/>
        <v>25636</v>
      </c>
      <c r="L1033">
        <v>17</v>
      </c>
      <c r="M1033" t="s">
        <v>175</v>
      </c>
      <c r="N1033" t="s">
        <v>38</v>
      </c>
    </row>
    <row r="1034" spans="1:14">
      <c r="A1034">
        <v>1033</v>
      </c>
      <c r="B1034" t="s">
        <v>2255</v>
      </c>
      <c r="C1034" t="s">
        <v>3421</v>
      </c>
      <c r="D1034" t="s">
        <v>3370</v>
      </c>
      <c r="E1034">
        <v>57</v>
      </c>
      <c r="F1034" s="13">
        <f t="shared" si="66"/>
        <v>5.3666201226388278E-3</v>
      </c>
      <c r="G1034" s="13">
        <f t="shared" si="67"/>
        <v>1.3678893190063707E-2</v>
      </c>
      <c r="H1034" s="31">
        <v>20</v>
      </c>
      <c r="I1034" s="33">
        <f t="shared" si="68"/>
        <v>493</v>
      </c>
      <c r="J1034" s="32">
        <v>1040</v>
      </c>
      <c r="K1034" s="33">
        <f t="shared" si="69"/>
        <v>25636</v>
      </c>
      <c r="L1034">
        <v>20</v>
      </c>
      <c r="M1034" t="s">
        <v>14</v>
      </c>
      <c r="N1034" t="s">
        <v>38</v>
      </c>
    </row>
    <row r="1035" spans="1:14">
      <c r="A1035">
        <v>1034</v>
      </c>
      <c r="B1035" t="s">
        <v>2255</v>
      </c>
      <c r="C1035" t="s">
        <v>3421</v>
      </c>
      <c r="D1035" t="s">
        <v>3371</v>
      </c>
      <c r="E1035">
        <v>58</v>
      </c>
      <c r="F1035" s="13">
        <f t="shared" si="66"/>
        <v>5.3666201226388278E-3</v>
      </c>
      <c r="G1035" s="13">
        <f t="shared" si="67"/>
        <v>1.3678893190063707E-2</v>
      </c>
      <c r="H1035" s="31">
        <v>20</v>
      </c>
      <c r="I1035" s="33">
        <f t="shared" si="68"/>
        <v>493</v>
      </c>
      <c r="J1035" s="32">
        <v>1040</v>
      </c>
      <c r="K1035" s="33">
        <f t="shared" si="69"/>
        <v>25636</v>
      </c>
      <c r="L1035">
        <v>20</v>
      </c>
      <c r="M1035" t="s">
        <v>99</v>
      </c>
      <c r="N1035" t="s">
        <v>38</v>
      </c>
    </row>
    <row r="1036" spans="1:14">
      <c r="A1036">
        <v>1035</v>
      </c>
      <c r="B1036" t="s">
        <v>2255</v>
      </c>
      <c r="C1036" t="s">
        <v>3421</v>
      </c>
      <c r="D1036" t="s">
        <v>3372</v>
      </c>
      <c r="E1036">
        <v>59</v>
      </c>
      <c r="F1036" s="13">
        <f t="shared" si="66"/>
        <v>5.3666201226388278E-3</v>
      </c>
      <c r="G1036" s="13">
        <f t="shared" si="67"/>
        <v>1.3678893190063707E-2</v>
      </c>
      <c r="H1036" s="31">
        <v>20</v>
      </c>
      <c r="I1036" s="33">
        <f t="shared" si="68"/>
        <v>493</v>
      </c>
      <c r="J1036" s="32">
        <v>1040</v>
      </c>
      <c r="K1036" s="33">
        <f t="shared" si="69"/>
        <v>25636</v>
      </c>
      <c r="L1036">
        <v>19</v>
      </c>
      <c r="M1036" t="s">
        <v>19</v>
      </c>
      <c r="N1036" t="s">
        <v>38</v>
      </c>
    </row>
    <row r="1037" spans="1:14">
      <c r="A1037">
        <v>1036</v>
      </c>
      <c r="B1037" t="s">
        <v>2255</v>
      </c>
      <c r="C1037" t="s">
        <v>3421</v>
      </c>
      <c r="D1037" t="s">
        <v>3373</v>
      </c>
      <c r="E1037">
        <v>60</v>
      </c>
      <c r="F1037" s="13">
        <f t="shared" si="66"/>
        <v>5.3666201226388278E-3</v>
      </c>
      <c r="G1037" s="13">
        <f t="shared" si="67"/>
        <v>1.3678893190063707E-2</v>
      </c>
      <c r="H1037" s="31">
        <v>20</v>
      </c>
      <c r="I1037" s="33">
        <f t="shared" si="68"/>
        <v>493</v>
      </c>
      <c r="J1037" s="32">
        <v>1040</v>
      </c>
      <c r="K1037" s="33">
        <f t="shared" si="69"/>
        <v>25636</v>
      </c>
      <c r="L1037">
        <v>20</v>
      </c>
      <c r="M1037" t="s">
        <v>51</v>
      </c>
      <c r="N1037" t="s">
        <v>38</v>
      </c>
    </row>
    <row r="1038" spans="1:14">
      <c r="A1038">
        <v>1037</v>
      </c>
      <c r="B1038" t="s">
        <v>2255</v>
      </c>
      <c r="C1038" t="s">
        <v>3421</v>
      </c>
      <c r="D1038" t="s">
        <v>3374</v>
      </c>
      <c r="E1038">
        <v>61</v>
      </c>
      <c r="F1038" s="13">
        <f t="shared" si="66"/>
        <v>5.3666201226388278E-3</v>
      </c>
      <c r="G1038" s="13">
        <f t="shared" si="67"/>
        <v>1.3678893190063707E-2</v>
      </c>
      <c r="H1038" s="31">
        <v>20</v>
      </c>
      <c r="I1038" s="33">
        <f t="shared" si="68"/>
        <v>493</v>
      </c>
      <c r="J1038" s="32">
        <v>1040</v>
      </c>
      <c r="K1038" s="33">
        <f t="shared" si="69"/>
        <v>25636</v>
      </c>
      <c r="L1038">
        <v>20</v>
      </c>
      <c r="M1038" t="s">
        <v>175</v>
      </c>
      <c r="N1038" t="s">
        <v>38</v>
      </c>
    </row>
    <row r="1039" spans="1:14">
      <c r="A1039">
        <v>1038</v>
      </c>
      <c r="B1039" t="s">
        <v>2255</v>
      </c>
      <c r="C1039" t="s">
        <v>3421</v>
      </c>
      <c r="D1039" t="s">
        <v>3375</v>
      </c>
      <c r="E1039">
        <v>62</v>
      </c>
      <c r="F1039" s="13">
        <f t="shared" si="66"/>
        <v>5.3666201226388278E-3</v>
      </c>
      <c r="G1039" s="13">
        <f t="shared" si="67"/>
        <v>1.3678893190063707E-2</v>
      </c>
      <c r="H1039" s="31">
        <v>20</v>
      </c>
      <c r="I1039" s="33">
        <f t="shared" si="68"/>
        <v>493</v>
      </c>
      <c r="J1039" s="32">
        <v>1040</v>
      </c>
      <c r="K1039" s="33">
        <f t="shared" si="69"/>
        <v>25636</v>
      </c>
      <c r="L1039">
        <v>20</v>
      </c>
      <c r="M1039" t="s">
        <v>99</v>
      </c>
      <c r="N1039" t="s">
        <v>38</v>
      </c>
    </row>
    <row r="1040" spans="1:14">
      <c r="A1040">
        <v>1039</v>
      </c>
      <c r="B1040" t="s">
        <v>2255</v>
      </c>
      <c r="C1040" t="s">
        <v>3421</v>
      </c>
      <c r="D1040" t="s">
        <v>3376</v>
      </c>
      <c r="E1040">
        <v>63</v>
      </c>
      <c r="F1040" s="13">
        <f t="shared" si="66"/>
        <v>5.3666201226388278E-3</v>
      </c>
      <c r="G1040" s="13">
        <f t="shared" si="67"/>
        <v>1.3678893190063707E-2</v>
      </c>
      <c r="H1040" s="31">
        <v>20</v>
      </c>
      <c r="I1040" s="33">
        <f t="shared" si="68"/>
        <v>493</v>
      </c>
      <c r="J1040" s="32">
        <v>1040</v>
      </c>
      <c r="K1040" s="33">
        <f t="shared" si="69"/>
        <v>25636</v>
      </c>
      <c r="L1040">
        <v>18</v>
      </c>
      <c r="M1040" t="s">
        <v>14</v>
      </c>
      <c r="N1040" t="s">
        <v>38</v>
      </c>
    </row>
    <row r="1041" spans="1:14">
      <c r="A1041">
        <v>1040</v>
      </c>
      <c r="B1041" t="s">
        <v>2255</v>
      </c>
      <c r="C1041" t="s">
        <v>3421</v>
      </c>
      <c r="D1041" t="s">
        <v>3377</v>
      </c>
      <c r="E1041">
        <v>64</v>
      </c>
      <c r="F1041" s="13">
        <f t="shared" si="66"/>
        <v>5.3666201226388278E-3</v>
      </c>
      <c r="G1041" s="13">
        <f t="shared" si="67"/>
        <v>1.3678893190063707E-2</v>
      </c>
      <c r="H1041" s="31">
        <v>20</v>
      </c>
      <c r="I1041" s="33">
        <f t="shared" si="68"/>
        <v>493</v>
      </c>
      <c r="J1041" s="32">
        <v>1040</v>
      </c>
      <c r="K1041" s="33">
        <f t="shared" si="69"/>
        <v>25636</v>
      </c>
      <c r="L1041">
        <v>18</v>
      </c>
      <c r="M1041" t="s">
        <v>99</v>
      </c>
      <c r="N1041" t="s">
        <v>38</v>
      </c>
    </row>
    <row r="1042" spans="1:14">
      <c r="A1042">
        <v>1041</v>
      </c>
      <c r="B1042" t="s">
        <v>2255</v>
      </c>
      <c r="C1042" t="s">
        <v>3421</v>
      </c>
      <c r="D1042" t="s">
        <v>3378</v>
      </c>
      <c r="E1042">
        <v>65</v>
      </c>
      <c r="F1042" s="13">
        <f t="shared" si="66"/>
        <v>5.3666201226388278E-3</v>
      </c>
      <c r="G1042" s="13">
        <f t="shared" si="67"/>
        <v>1.3678893190063707E-2</v>
      </c>
      <c r="H1042" s="31">
        <v>20</v>
      </c>
      <c r="I1042" s="33">
        <f t="shared" si="68"/>
        <v>493</v>
      </c>
      <c r="J1042" s="32">
        <v>1040</v>
      </c>
      <c r="K1042" s="33">
        <f t="shared" si="69"/>
        <v>25636</v>
      </c>
      <c r="L1042">
        <v>18</v>
      </c>
      <c r="M1042" t="s">
        <v>51</v>
      </c>
      <c r="N1042" t="s">
        <v>38</v>
      </c>
    </row>
    <row r="1043" spans="1:14">
      <c r="A1043">
        <v>1042</v>
      </c>
      <c r="B1043" t="s">
        <v>2255</v>
      </c>
      <c r="C1043" t="s">
        <v>3421</v>
      </c>
      <c r="D1043" t="s">
        <v>3379</v>
      </c>
      <c r="E1043">
        <v>66</v>
      </c>
      <c r="F1043" s="13">
        <f t="shared" si="66"/>
        <v>5.3666201226388278E-3</v>
      </c>
      <c r="G1043" s="13">
        <f t="shared" si="67"/>
        <v>1.3678893190063707E-2</v>
      </c>
      <c r="H1043" s="31">
        <v>20</v>
      </c>
      <c r="I1043" s="33">
        <f t="shared" si="68"/>
        <v>493</v>
      </c>
      <c r="J1043" s="32">
        <v>1040</v>
      </c>
      <c r="K1043" s="33">
        <f t="shared" si="69"/>
        <v>25636</v>
      </c>
      <c r="L1043">
        <v>20</v>
      </c>
      <c r="M1043" t="s">
        <v>99</v>
      </c>
      <c r="N1043" t="s">
        <v>38</v>
      </c>
    </row>
    <row r="1044" spans="1:14">
      <c r="A1044">
        <v>1043</v>
      </c>
      <c r="B1044" t="s">
        <v>2255</v>
      </c>
      <c r="C1044" t="s">
        <v>3421</v>
      </c>
      <c r="D1044" t="s">
        <v>3380</v>
      </c>
      <c r="E1044">
        <v>67</v>
      </c>
      <c r="F1044" s="13">
        <f t="shared" si="66"/>
        <v>5.3666201226388278E-3</v>
      </c>
      <c r="G1044" s="13">
        <f t="shared" si="67"/>
        <v>1.3678893190063707E-2</v>
      </c>
      <c r="H1044" s="31">
        <v>20</v>
      </c>
      <c r="I1044" s="33">
        <f t="shared" si="68"/>
        <v>493</v>
      </c>
      <c r="J1044" s="32">
        <v>1040</v>
      </c>
      <c r="K1044" s="33">
        <f t="shared" si="69"/>
        <v>25636</v>
      </c>
      <c r="L1044">
        <v>19</v>
      </c>
      <c r="M1044" t="s">
        <v>9</v>
      </c>
      <c r="N1044" t="s">
        <v>38</v>
      </c>
    </row>
    <row r="1045" spans="1:14">
      <c r="A1045">
        <v>1044</v>
      </c>
      <c r="B1045" t="s">
        <v>2255</v>
      </c>
      <c r="C1045" t="s">
        <v>3421</v>
      </c>
      <c r="D1045" t="s">
        <v>3381</v>
      </c>
      <c r="E1045">
        <v>68</v>
      </c>
      <c r="F1045" s="13">
        <f t="shared" si="66"/>
        <v>5.3666201226388278E-3</v>
      </c>
      <c r="G1045" s="13">
        <f t="shared" si="67"/>
        <v>1.3678893190063707E-2</v>
      </c>
      <c r="H1045" s="31">
        <v>20</v>
      </c>
      <c r="I1045" s="33">
        <f t="shared" si="68"/>
        <v>493</v>
      </c>
      <c r="J1045" s="32">
        <v>1040</v>
      </c>
      <c r="K1045" s="33">
        <f t="shared" si="69"/>
        <v>25636</v>
      </c>
      <c r="L1045">
        <v>20</v>
      </c>
      <c r="M1045" t="s">
        <v>14</v>
      </c>
      <c r="N1045" t="s">
        <v>38</v>
      </c>
    </row>
    <row r="1046" spans="1:14">
      <c r="A1046">
        <v>1045</v>
      </c>
      <c r="B1046" t="s">
        <v>2255</v>
      </c>
      <c r="C1046" t="s">
        <v>3421</v>
      </c>
      <c r="D1046" t="s">
        <v>3382</v>
      </c>
      <c r="E1046">
        <v>69</v>
      </c>
      <c r="F1046" s="13">
        <f t="shared" si="66"/>
        <v>5.3666201226388278E-3</v>
      </c>
      <c r="G1046" s="13">
        <f t="shared" si="67"/>
        <v>1.3678893190063707E-2</v>
      </c>
      <c r="H1046" s="31">
        <v>20</v>
      </c>
      <c r="I1046" s="33">
        <f t="shared" si="68"/>
        <v>493</v>
      </c>
      <c r="J1046" s="32">
        <v>1040</v>
      </c>
      <c r="K1046" s="33">
        <f t="shared" si="69"/>
        <v>25636</v>
      </c>
      <c r="L1046">
        <v>20</v>
      </c>
      <c r="M1046" t="s">
        <v>175</v>
      </c>
      <c r="N1046" t="s">
        <v>38</v>
      </c>
    </row>
    <row r="1047" spans="1:14">
      <c r="A1047">
        <v>1046</v>
      </c>
      <c r="B1047" t="s">
        <v>2255</v>
      </c>
      <c r="C1047" t="s">
        <v>3421</v>
      </c>
      <c r="D1047" t="s">
        <v>3383</v>
      </c>
      <c r="E1047">
        <v>70</v>
      </c>
      <c r="F1047" s="13">
        <f t="shared" si="66"/>
        <v>5.3666201226388278E-3</v>
      </c>
      <c r="G1047" s="13">
        <f t="shared" si="67"/>
        <v>1.3678893190063707E-2</v>
      </c>
      <c r="H1047" s="31">
        <v>20</v>
      </c>
      <c r="I1047" s="33">
        <f t="shared" si="68"/>
        <v>493</v>
      </c>
      <c r="J1047" s="32">
        <v>1040</v>
      </c>
      <c r="K1047" s="33">
        <f t="shared" si="69"/>
        <v>25636</v>
      </c>
      <c r="L1047">
        <v>16</v>
      </c>
      <c r="M1047" t="s">
        <v>1258</v>
      </c>
      <c r="N1047" t="s">
        <v>38</v>
      </c>
    </row>
    <row r="1048" spans="1:14">
      <c r="A1048">
        <v>1047</v>
      </c>
      <c r="B1048" t="s">
        <v>2255</v>
      </c>
      <c r="C1048" t="s">
        <v>3421</v>
      </c>
      <c r="D1048" t="s">
        <v>3384</v>
      </c>
      <c r="E1048">
        <v>71</v>
      </c>
      <c r="F1048" s="13">
        <f t="shared" si="66"/>
        <v>5.3666201226388278E-3</v>
      </c>
      <c r="G1048" s="13">
        <f t="shared" si="67"/>
        <v>1.3678893190063707E-2</v>
      </c>
      <c r="H1048" s="31">
        <v>20</v>
      </c>
      <c r="I1048" s="33">
        <f t="shared" si="68"/>
        <v>493</v>
      </c>
      <c r="J1048" s="32">
        <v>1040</v>
      </c>
      <c r="K1048" s="33">
        <f t="shared" si="69"/>
        <v>25636</v>
      </c>
      <c r="L1048">
        <v>19</v>
      </c>
      <c r="M1048" t="s">
        <v>14</v>
      </c>
      <c r="N1048" t="s">
        <v>38</v>
      </c>
    </row>
    <row r="1049" spans="1:14">
      <c r="A1049">
        <v>1048</v>
      </c>
      <c r="B1049" t="s">
        <v>2255</v>
      </c>
      <c r="C1049" t="s">
        <v>3421</v>
      </c>
      <c r="D1049" t="s">
        <v>3385</v>
      </c>
      <c r="E1049">
        <v>72</v>
      </c>
      <c r="F1049" s="13">
        <f t="shared" si="66"/>
        <v>5.3666201226388278E-3</v>
      </c>
      <c r="G1049" s="13">
        <f t="shared" si="67"/>
        <v>1.3678893190063707E-2</v>
      </c>
      <c r="H1049" s="31">
        <v>20</v>
      </c>
      <c r="I1049" s="33">
        <f t="shared" si="68"/>
        <v>493</v>
      </c>
      <c r="J1049" s="32">
        <v>1040</v>
      </c>
      <c r="K1049" s="33">
        <f t="shared" si="69"/>
        <v>25636</v>
      </c>
      <c r="L1049">
        <v>20</v>
      </c>
      <c r="M1049" t="s">
        <v>9</v>
      </c>
      <c r="N1049" t="s">
        <v>38</v>
      </c>
    </row>
    <row r="1050" spans="1:14">
      <c r="A1050">
        <v>1049</v>
      </c>
      <c r="B1050" t="s">
        <v>2255</v>
      </c>
      <c r="C1050" t="s">
        <v>3421</v>
      </c>
      <c r="D1050" t="s">
        <v>3386</v>
      </c>
      <c r="E1050">
        <v>73</v>
      </c>
      <c r="F1050" s="13">
        <f t="shared" si="66"/>
        <v>5.3666201226388278E-3</v>
      </c>
      <c r="G1050" s="13">
        <f t="shared" si="67"/>
        <v>1.3678893190063707E-2</v>
      </c>
      <c r="H1050" s="31">
        <v>20</v>
      </c>
      <c r="I1050" s="33">
        <f t="shared" si="68"/>
        <v>493</v>
      </c>
      <c r="J1050" s="32">
        <v>1040</v>
      </c>
      <c r="K1050" s="33">
        <f t="shared" si="69"/>
        <v>25636</v>
      </c>
      <c r="L1050">
        <v>18</v>
      </c>
      <c r="M1050" t="s">
        <v>14</v>
      </c>
      <c r="N1050" t="s">
        <v>38</v>
      </c>
    </row>
    <row r="1051" spans="1:14">
      <c r="A1051">
        <v>1050</v>
      </c>
      <c r="B1051" t="s">
        <v>2255</v>
      </c>
      <c r="C1051" t="s">
        <v>3421</v>
      </c>
      <c r="D1051" t="s">
        <v>3387</v>
      </c>
      <c r="E1051">
        <v>74</v>
      </c>
      <c r="F1051" s="13">
        <f t="shared" si="66"/>
        <v>5.3666201226388278E-3</v>
      </c>
      <c r="G1051" s="13">
        <f t="shared" si="67"/>
        <v>1.3678893190063707E-2</v>
      </c>
      <c r="H1051" s="31">
        <v>20</v>
      </c>
      <c r="I1051" s="33">
        <f t="shared" si="68"/>
        <v>493</v>
      </c>
      <c r="J1051" s="32">
        <v>1040</v>
      </c>
      <c r="K1051" s="33">
        <f t="shared" si="69"/>
        <v>25636</v>
      </c>
      <c r="L1051">
        <v>20</v>
      </c>
      <c r="M1051" t="s">
        <v>175</v>
      </c>
      <c r="N1051" t="s">
        <v>38</v>
      </c>
    </row>
    <row r="1052" spans="1:14">
      <c r="A1052">
        <v>1051</v>
      </c>
      <c r="B1052" t="s">
        <v>2255</v>
      </c>
      <c r="C1052" t="s">
        <v>3421</v>
      </c>
      <c r="D1052" t="s">
        <v>3388</v>
      </c>
      <c r="E1052">
        <v>75</v>
      </c>
      <c r="F1052" s="13">
        <f t="shared" si="66"/>
        <v>5.3666201226388278E-3</v>
      </c>
      <c r="G1052" s="13">
        <f t="shared" si="67"/>
        <v>1.3678893190063707E-2</v>
      </c>
      <c r="H1052" s="31">
        <v>20</v>
      </c>
      <c r="I1052" s="33">
        <f t="shared" si="68"/>
        <v>493</v>
      </c>
      <c r="J1052" s="32">
        <v>1040</v>
      </c>
      <c r="K1052" s="33">
        <f t="shared" si="69"/>
        <v>25636</v>
      </c>
      <c r="L1052">
        <v>19</v>
      </c>
      <c r="M1052" t="s">
        <v>26</v>
      </c>
      <c r="N1052" t="s">
        <v>38</v>
      </c>
    </row>
    <row r="1053" spans="1:14">
      <c r="A1053">
        <v>1052</v>
      </c>
      <c r="B1053" t="s">
        <v>2255</v>
      </c>
      <c r="C1053" t="s">
        <v>3421</v>
      </c>
      <c r="D1053" t="s">
        <v>2863</v>
      </c>
      <c r="E1053">
        <v>76</v>
      </c>
      <c r="F1053" s="13">
        <f t="shared" si="66"/>
        <v>5.3666201226388278E-3</v>
      </c>
      <c r="G1053" s="13">
        <f t="shared" si="67"/>
        <v>1.3678893190063707E-2</v>
      </c>
      <c r="H1053" s="31">
        <v>20</v>
      </c>
      <c r="I1053" s="33">
        <f t="shared" si="68"/>
        <v>493</v>
      </c>
      <c r="J1053" s="32">
        <v>1040</v>
      </c>
      <c r="K1053" s="33">
        <f t="shared" si="69"/>
        <v>25636</v>
      </c>
      <c r="L1053">
        <v>18</v>
      </c>
      <c r="M1053" t="s">
        <v>131</v>
      </c>
      <c r="N1053" t="s">
        <v>38</v>
      </c>
    </row>
    <row r="1054" spans="1:14">
      <c r="A1054">
        <v>1053</v>
      </c>
      <c r="B1054" t="s">
        <v>2255</v>
      </c>
      <c r="C1054" t="s">
        <v>3421</v>
      </c>
      <c r="D1054" t="s">
        <v>3389</v>
      </c>
      <c r="E1054">
        <v>77</v>
      </c>
      <c r="F1054" s="13">
        <f t="shared" si="66"/>
        <v>5.3666201226388278E-3</v>
      </c>
      <c r="G1054" s="13">
        <f t="shared" si="67"/>
        <v>1.3678893190063707E-2</v>
      </c>
      <c r="H1054" s="31">
        <v>20</v>
      </c>
      <c r="I1054" s="33">
        <f t="shared" si="68"/>
        <v>493</v>
      </c>
      <c r="J1054" s="32">
        <v>1040</v>
      </c>
      <c r="K1054" s="33">
        <f t="shared" si="69"/>
        <v>25636</v>
      </c>
      <c r="L1054">
        <v>19</v>
      </c>
      <c r="M1054" t="s">
        <v>99</v>
      </c>
      <c r="N1054" t="s">
        <v>38</v>
      </c>
    </row>
    <row r="1055" spans="1:14">
      <c r="A1055">
        <v>1054</v>
      </c>
      <c r="B1055" t="s">
        <v>2255</v>
      </c>
      <c r="C1055" t="s">
        <v>3421</v>
      </c>
      <c r="D1055" t="s">
        <v>3390</v>
      </c>
      <c r="E1055">
        <v>78</v>
      </c>
      <c r="F1055" s="13">
        <f t="shared" si="66"/>
        <v>5.3666201226388278E-3</v>
      </c>
      <c r="G1055" s="13">
        <f t="shared" si="67"/>
        <v>1.3678893190063707E-2</v>
      </c>
      <c r="H1055" s="31">
        <v>20</v>
      </c>
      <c r="I1055" s="33">
        <f t="shared" si="68"/>
        <v>493</v>
      </c>
      <c r="J1055" s="32">
        <v>1040</v>
      </c>
      <c r="K1055" s="33">
        <f t="shared" si="69"/>
        <v>25636</v>
      </c>
      <c r="L1055">
        <v>19</v>
      </c>
      <c r="M1055" t="s">
        <v>99</v>
      </c>
      <c r="N1055" t="s">
        <v>38</v>
      </c>
    </row>
    <row r="1056" spans="1:14">
      <c r="A1056">
        <v>1055</v>
      </c>
      <c r="B1056" t="s">
        <v>2255</v>
      </c>
      <c r="C1056" t="s">
        <v>3421</v>
      </c>
      <c r="D1056" t="s">
        <v>3391</v>
      </c>
      <c r="E1056">
        <v>79</v>
      </c>
      <c r="F1056" s="13">
        <f t="shared" si="66"/>
        <v>5.3666201226388278E-3</v>
      </c>
      <c r="G1056" s="13">
        <f t="shared" si="67"/>
        <v>1.3678893190063707E-2</v>
      </c>
      <c r="H1056" s="31">
        <v>20</v>
      </c>
      <c r="I1056" s="33">
        <f t="shared" si="68"/>
        <v>493</v>
      </c>
      <c r="J1056" s="32">
        <v>1040</v>
      </c>
      <c r="K1056" s="33">
        <f t="shared" si="69"/>
        <v>25636</v>
      </c>
      <c r="L1056">
        <v>18</v>
      </c>
      <c r="M1056" t="s">
        <v>14</v>
      </c>
      <c r="N1056" t="s">
        <v>38</v>
      </c>
    </row>
    <row r="1057" spans="1:14">
      <c r="A1057">
        <v>1056</v>
      </c>
      <c r="B1057" t="s">
        <v>2255</v>
      </c>
      <c r="C1057" t="s">
        <v>3421</v>
      </c>
      <c r="D1057" t="s">
        <v>3392</v>
      </c>
      <c r="E1057">
        <v>80</v>
      </c>
      <c r="F1057" s="13">
        <f t="shared" si="66"/>
        <v>5.3666201226388278E-3</v>
      </c>
      <c r="G1057" s="13">
        <f t="shared" si="67"/>
        <v>1.3678893190063707E-2</v>
      </c>
      <c r="H1057" s="31">
        <v>20</v>
      </c>
      <c r="I1057" s="33">
        <f t="shared" si="68"/>
        <v>493</v>
      </c>
      <c r="J1057" s="32">
        <v>1040</v>
      </c>
      <c r="K1057" s="33">
        <f t="shared" si="69"/>
        <v>25636</v>
      </c>
      <c r="L1057">
        <v>18</v>
      </c>
      <c r="M1057" t="s">
        <v>19</v>
      </c>
      <c r="N1057" t="s">
        <v>38</v>
      </c>
    </row>
    <row r="1058" spans="1:14">
      <c r="A1058">
        <v>1057</v>
      </c>
      <c r="B1058" t="s">
        <v>2255</v>
      </c>
      <c r="C1058" t="s">
        <v>3421</v>
      </c>
      <c r="D1058" t="s">
        <v>3393</v>
      </c>
      <c r="E1058">
        <v>81</v>
      </c>
      <c r="F1058" s="13">
        <f t="shared" si="66"/>
        <v>5.3666201226388278E-3</v>
      </c>
      <c r="G1058" s="13">
        <f t="shared" si="67"/>
        <v>1.3678893190063707E-2</v>
      </c>
      <c r="H1058" s="31">
        <v>20</v>
      </c>
      <c r="I1058" s="33">
        <f t="shared" si="68"/>
        <v>493</v>
      </c>
      <c r="J1058" s="32">
        <v>1040</v>
      </c>
      <c r="K1058" s="33">
        <f t="shared" si="69"/>
        <v>25636</v>
      </c>
      <c r="L1058">
        <v>17</v>
      </c>
      <c r="M1058" t="s">
        <v>175</v>
      </c>
      <c r="N1058" t="s">
        <v>15</v>
      </c>
    </row>
    <row r="1059" spans="1:14">
      <c r="A1059">
        <v>1058</v>
      </c>
      <c r="B1059" t="s">
        <v>2255</v>
      </c>
      <c r="C1059" t="s">
        <v>3421</v>
      </c>
      <c r="D1059" t="s">
        <v>3394</v>
      </c>
      <c r="E1059">
        <v>82</v>
      </c>
      <c r="F1059" s="13">
        <f t="shared" si="66"/>
        <v>5.3666201226388278E-3</v>
      </c>
      <c r="G1059" s="13">
        <f t="shared" si="67"/>
        <v>1.3678893190063707E-2</v>
      </c>
      <c r="H1059" s="31">
        <v>20</v>
      </c>
      <c r="I1059" s="33">
        <f t="shared" si="68"/>
        <v>493</v>
      </c>
      <c r="J1059" s="32">
        <v>1040</v>
      </c>
      <c r="K1059" s="33">
        <f t="shared" si="69"/>
        <v>25636</v>
      </c>
      <c r="L1059">
        <v>19</v>
      </c>
      <c r="M1059" t="s">
        <v>9</v>
      </c>
      <c r="N1059" t="s">
        <v>38</v>
      </c>
    </row>
    <row r="1060" spans="1:14">
      <c r="A1060">
        <v>1059</v>
      </c>
      <c r="B1060" t="s">
        <v>2255</v>
      </c>
      <c r="C1060" t="s">
        <v>3421</v>
      </c>
      <c r="D1060" t="s">
        <v>3395</v>
      </c>
      <c r="E1060">
        <v>83</v>
      </c>
      <c r="F1060" s="13">
        <f t="shared" si="66"/>
        <v>5.3666201226388278E-3</v>
      </c>
      <c r="G1060" s="13">
        <f t="shared" si="67"/>
        <v>1.3678893190063707E-2</v>
      </c>
      <c r="H1060" s="31">
        <v>20</v>
      </c>
      <c r="I1060" s="33">
        <f t="shared" si="68"/>
        <v>493</v>
      </c>
      <c r="J1060" s="32">
        <v>1040</v>
      </c>
      <c r="K1060" s="33">
        <f t="shared" si="69"/>
        <v>25636</v>
      </c>
      <c r="L1060">
        <v>20</v>
      </c>
      <c r="M1060" t="s">
        <v>165</v>
      </c>
      <c r="N1060" t="s">
        <v>38</v>
      </c>
    </row>
    <row r="1061" spans="1:14">
      <c r="A1061">
        <v>1060</v>
      </c>
      <c r="B1061" t="s">
        <v>2255</v>
      </c>
      <c r="C1061" t="s">
        <v>3421</v>
      </c>
      <c r="D1061" t="s">
        <v>3396</v>
      </c>
      <c r="E1061">
        <v>84</v>
      </c>
      <c r="F1061" s="13">
        <f t="shared" si="66"/>
        <v>5.3666201226388278E-3</v>
      </c>
      <c r="G1061" s="13">
        <f t="shared" si="67"/>
        <v>1.3678893190063707E-2</v>
      </c>
      <c r="H1061" s="31">
        <v>20</v>
      </c>
      <c r="I1061" s="33">
        <f t="shared" si="68"/>
        <v>493</v>
      </c>
      <c r="J1061" s="32">
        <v>1040</v>
      </c>
      <c r="K1061" s="33">
        <f t="shared" si="69"/>
        <v>25636</v>
      </c>
      <c r="L1061">
        <v>18</v>
      </c>
      <c r="M1061" t="s">
        <v>2586</v>
      </c>
      <c r="N1061" t="s">
        <v>38</v>
      </c>
    </row>
    <row r="1062" spans="1:14">
      <c r="A1062">
        <v>1061</v>
      </c>
      <c r="B1062" t="s">
        <v>2255</v>
      </c>
      <c r="C1062" t="s">
        <v>3421</v>
      </c>
      <c r="D1062" t="s">
        <v>3397</v>
      </c>
      <c r="E1062">
        <v>85</v>
      </c>
      <c r="F1062" s="13">
        <f t="shared" si="66"/>
        <v>5.3666201226388278E-3</v>
      </c>
      <c r="G1062" s="13">
        <f t="shared" si="67"/>
        <v>1.3678893190063707E-2</v>
      </c>
      <c r="H1062" s="31">
        <v>20</v>
      </c>
      <c r="I1062" s="33">
        <f t="shared" si="68"/>
        <v>493</v>
      </c>
      <c r="J1062" s="32">
        <v>1040</v>
      </c>
      <c r="K1062" s="33">
        <f t="shared" si="69"/>
        <v>25636</v>
      </c>
      <c r="L1062">
        <v>18</v>
      </c>
      <c r="M1062" t="s">
        <v>14</v>
      </c>
      <c r="N1062" t="s">
        <v>38</v>
      </c>
    </row>
    <row r="1063" spans="1:14">
      <c r="A1063">
        <v>1062</v>
      </c>
      <c r="B1063" t="s">
        <v>2255</v>
      </c>
      <c r="C1063" t="s">
        <v>3421</v>
      </c>
      <c r="D1063" t="s">
        <v>3398</v>
      </c>
      <c r="E1063">
        <v>86</v>
      </c>
      <c r="F1063" s="13">
        <f t="shared" si="66"/>
        <v>5.3666201226388278E-3</v>
      </c>
      <c r="G1063" s="13">
        <f t="shared" si="67"/>
        <v>1.3678893190063707E-2</v>
      </c>
      <c r="H1063" s="31">
        <v>20</v>
      </c>
      <c r="I1063" s="33">
        <f t="shared" si="68"/>
        <v>493</v>
      </c>
      <c r="J1063" s="32">
        <v>1040</v>
      </c>
      <c r="K1063" s="33">
        <f t="shared" si="69"/>
        <v>25636</v>
      </c>
      <c r="L1063">
        <v>20</v>
      </c>
      <c r="M1063" t="s">
        <v>165</v>
      </c>
      <c r="N1063" t="s">
        <v>38</v>
      </c>
    </row>
    <row r="1064" spans="1:14">
      <c r="A1064">
        <v>1063</v>
      </c>
      <c r="B1064" t="s">
        <v>2255</v>
      </c>
      <c r="C1064" t="s">
        <v>3421</v>
      </c>
      <c r="D1064" t="s">
        <v>3399</v>
      </c>
      <c r="E1064">
        <v>87</v>
      </c>
      <c r="F1064" s="13">
        <f t="shared" si="66"/>
        <v>5.3666201226388278E-3</v>
      </c>
      <c r="G1064" s="13">
        <f t="shared" si="67"/>
        <v>1.3678893190063707E-2</v>
      </c>
      <c r="H1064" s="31">
        <v>20</v>
      </c>
      <c r="I1064" s="33">
        <f t="shared" si="68"/>
        <v>493</v>
      </c>
      <c r="J1064" s="32">
        <v>1040</v>
      </c>
      <c r="K1064" s="33">
        <f t="shared" si="69"/>
        <v>25636</v>
      </c>
      <c r="L1064">
        <v>19</v>
      </c>
      <c r="M1064" t="s">
        <v>30</v>
      </c>
      <c r="N1064" t="s">
        <v>38</v>
      </c>
    </row>
    <row r="1065" spans="1:14">
      <c r="A1065">
        <v>1064</v>
      </c>
      <c r="B1065" t="s">
        <v>2255</v>
      </c>
      <c r="C1065" t="s">
        <v>3421</v>
      </c>
      <c r="D1065" t="s">
        <v>3400</v>
      </c>
      <c r="E1065">
        <v>88</v>
      </c>
      <c r="F1065" s="13">
        <f t="shared" si="66"/>
        <v>5.3666201226388278E-3</v>
      </c>
      <c r="G1065" s="13">
        <f t="shared" si="67"/>
        <v>1.3678893190063707E-2</v>
      </c>
      <c r="H1065" s="31">
        <v>20</v>
      </c>
      <c r="I1065" s="33">
        <f t="shared" si="68"/>
        <v>493</v>
      </c>
      <c r="J1065" s="32">
        <v>1040</v>
      </c>
      <c r="K1065" s="33">
        <f t="shared" si="69"/>
        <v>25636</v>
      </c>
      <c r="L1065">
        <v>17</v>
      </c>
      <c r="M1065" t="s">
        <v>9</v>
      </c>
      <c r="N1065" t="s">
        <v>38</v>
      </c>
    </row>
    <row r="1066" spans="1:14">
      <c r="A1066">
        <v>1065</v>
      </c>
      <c r="B1066" t="s">
        <v>2255</v>
      </c>
      <c r="C1066" t="s">
        <v>3421</v>
      </c>
      <c r="D1066" t="s">
        <v>3401</v>
      </c>
      <c r="E1066">
        <v>89</v>
      </c>
      <c r="F1066" s="13">
        <f t="shared" si="66"/>
        <v>5.3666201226388278E-3</v>
      </c>
      <c r="G1066" s="13">
        <f t="shared" si="67"/>
        <v>1.3678893190063707E-2</v>
      </c>
      <c r="H1066" s="31">
        <v>20</v>
      </c>
      <c r="I1066" s="33">
        <f t="shared" si="68"/>
        <v>493</v>
      </c>
      <c r="J1066" s="32">
        <v>1040</v>
      </c>
      <c r="K1066" s="33">
        <f t="shared" si="69"/>
        <v>25636</v>
      </c>
      <c r="L1066">
        <v>17</v>
      </c>
      <c r="M1066" t="s">
        <v>9</v>
      </c>
      <c r="N1066" t="s">
        <v>38</v>
      </c>
    </row>
    <row r="1067" spans="1:14">
      <c r="A1067">
        <v>1066</v>
      </c>
      <c r="B1067" t="s">
        <v>2255</v>
      </c>
      <c r="C1067" t="s">
        <v>3421</v>
      </c>
      <c r="D1067" t="s">
        <v>3402</v>
      </c>
      <c r="E1067">
        <v>90</v>
      </c>
      <c r="F1067" s="13">
        <f t="shared" si="66"/>
        <v>5.3666201226388278E-3</v>
      </c>
      <c r="G1067" s="13">
        <f t="shared" si="67"/>
        <v>1.3678893190063707E-2</v>
      </c>
      <c r="H1067" s="31">
        <v>20</v>
      </c>
      <c r="I1067" s="33">
        <f t="shared" si="68"/>
        <v>493</v>
      </c>
      <c r="J1067" s="32">
        <v>1040</v>
      </c>
      <c r="K1067" s="33">
        <f t="shared" si="69"/>
        <v>25636</v>
      </c>
      <c r="L1067">
        <v>16</v>
      </c>
      <c r="M1067" t="s">
        <v>131</v>
      </c>
      <c r="N1067" t="s">
        <v>38</v>
      </c>
    </row>
    <row r="1068" spans="1:14">
      <c r="A1068">
        <v>1067</v>
      </c>
      <c r="B1068" t="s">
        <v>2255</v>
      </c>
      <c r="C1068" t="s">
        <v>3421</v>
      </c>
      <c r="D1068" t="s">
        <v>3403</v>
      </c>
      <c r="E1068">
        <v>91</v>
      </c>
      <c r="F1068" s="13">
        <f t="shared" si="66"/>
        <v>5.3666201226388278E-3</v>
      </c>
      <c r="G1068" s="13">
        <f t="shared" si="67"/>
        <v>1.3678893190063707E-2</v>
      </c>
      <c r="H1068" s="31">
        <v>20</v>
      </c>
      <c r="I1068" s="33">
        <f t="shared" si="68"/>
        <v>493</v>
      </c>
      <c r="J1068" s="32">
        <v>1040</v>
      </c>
      <c r="K1068" s="33">
        <f t="shared" si="69"/>
        <v>25636</v>
      </c>
      <c r="L1068">
        <v>19</v>
      </c>
      <c r="M1068" t="s">
        <v>51</v>
      </c>
      <c r="N1068" t="s">
        <v>38</v>
      </c>
    </row>
    <row r="1069" spans="1:14">
      <c r="A1069">
        <v>1068</v>
      </c>
      <c r="B1069" t="s">
        <v>2255</v>
      </c>
      <c r="C1069" t="s">
        <v>3421</v>
      </c>
      <c r="D1069" t="s">
        <v>3404</v>
      </c>
      <c r="E1069">
        <v>92</v>
      </c>
      <c r="F1069" s="13">
        <f t="shared" si="66"/>
        <v>5.3666201226388278E-3</v>
      </c>
      <c r="G1069" s="13">
        <f t="shared" si="67"/>
        <v>1.3678893190063707E-2</v>
      </c>
      <c r="H1069" s="31">
        <v>20</v>
      </c>
      <c r="I1069" s="33">
        <f t="shared" si="68"/>
        <v>493</v>
      </c>
      <c r="J1069" s="32">
        <v>1040</v>
      </c>
      <c r="K1069" s="33">
        <f t="shared" si="69"/>
        <v>25636</v>
      </c>
      <c r="L1069">
        <v>20</v>
      </c>
      <c r="M1069" t="s">
        <v>179</v>
      </c>
      <c r="N1069" t="s">
        <v>38</v>
      </c>
    </row>
    <row r="1070" spans="1:14">
      <c r="A1070">
        <v>1069</v>
      </c>
      <c r="B1070" t="s">
        <v>2255</v>
      </c>
      <c r="C1070" t="s">
        <v>3421</v>
      </c>
      <c r="D1070" t="s">
        <v>3405</v>
      </c>
      <c r="E1070">
        <v>93</v>
      </c>
      <c r="F1070" s="13">
        <f t="shared" si="66"/>
        <v>5.3666201226388278E-3</v>
      </c>
      <c r="G1070" s="13">
        <f t="shared" si="67"/>
        <v>1.3678893190063707E-2</v>
      </c>
      <c r="H1070" s="31">
        <v>20</v>
      </c>
      <c r="I1070" s="33">
        <f t="shared" si="68"/>
        <v>493</v>
      </c>
      <c r="J1070" s="32">
        <v>1040</v>
      </c>
      <c r="K1070" s="33">
        <f t="shared" si="69"/>
        <v>25636</v>
      </c>
      <c r="L1070">
        <v>18</v>
      </c>
      <c r="M1070" t="s">
        <v>9</v>
      </c>
      <c r="N1070" t="s">
        <v>38</v>
      </c>
    </row>
    <row r="1071" spans="1:14">
      <c r="A1071">
        <v>1070</v>
      </c>
      <c r="B1071" t="s">
        <v>2255</v>
      </c>
      <c r="C1071" t="s">
        <v>3421</v>
      </c>
      <c r="D1071" t="s">
        <v>3406</v>
      </c>
      <c r="E1071">
        <v>94</v>
      </c>
      <c r="F1071" s="13">
        <f t="shared" si="66"/>
        <v>5.3666201226388278E-3</v>
      </c>
      <c r="G1071" s="13">
        <f t="shared" si="67"/>
        <v>1.3678893190063707E-2</v>
      </c>
      <c r="H1071" s="31">
        <v>20</v>
      </c>
      <c r="I1071" s="33">
        <f t="shared" si="68"/>
        <v>493</v>
      </c>
      <c r="J1071" s="32">
        <v>1040</v>
      </c>
      <c r="K1071" s="33">
        <f t="shared" si="69"/>
        <v>25636</v>
      </c>
      <c r="L1071">
        <v>17</v>
      </c>
      <c r="M1071" t="s">
        <v>196</v>
      </c>
      <c r="N1071" t="s">
        <v>38</v>
      </c>
    </row>
    <row r="1072" spans="1:14">
      <c r="A1072">
        <v>1071</v>
      </c>
      <c r="B1072" t="s">
        <v>2255</v>
      </c>
      <c r="C1072" t="s">
        <v>3421</v>
      </c>
      <c r="D1072" t="s">
        <v>3407</v>
      </c>
      <c r="E1072">
        <v>95</v>
      </c>
      <c r="F1072" s="13">
        <f t="shared" si="66"/>
        <v>5.3666201226388278E-3</v>
      </c>
      <c r="G1072" s="13">
        <f t="shared" si="67"/>
        <v>1.3678893190063707E-2</v>
      </c>
      <c r="H1072" s="31">
        <v>20</v>
      </c>
      <c r="I1072" s="33">
        <f t="shared" si="68"/>
        <v>493</v>
      </c>
      <c r="J1072" s="32">
        <v>1040</v>
      </c>
      <c r="K1072" s="33">
        <f t="shared" si="69"/>
        <v>25636</v>
      </c>
      <c r="L1072">
        <v>19</v>
      </c>
      <c r="M1072" t="s">
        <v>9</v>
      </c>
      <c r="N1072" t="s">
        <v>38</v>
      </c>
    </row>
    <row r="1073" spans="1:14">
      <c r="A1073">
        <v>1072</v>
      </c>
      <c r="B1073" t="s">
        <v>2255</v>
      </c>
      <c r="C1073" t="s">
        <v>3421</v>
      </c>
      <c r="D1073" t="s">
        <v>3408</v>
      </c>
      <c r="E1073">
        <v>96</v>
      </c>
      <c r="F1073" s="13">
        <f t="shared" si="66"/>
        <v>5.3666201226388278E-3</v>
      </c>
      <c r="G1073" s="13">
        <f t="shared" si="67"/>
        <v>1.3678893190063707E-2</v>
      </c>
      <c r="H1073" s="31">
        <v>20</v>
      </c>
      <c r="I1073" s="33">
        <f t="shared" si="68"/>
        <v>493</v>
      </c>
      <c r="J1073" s="32">
        <v>1040</v>
      </c>
      <c r="K1073" s="33">
        <f t="shared" si="69"/>
        <v>25636</v>
      </c>
      <c r="L1073">
        <v>17</v>
      </c>
      <c r="M1073" t="s">
        <v>9</v>
      </c>
      <c r="N1073" t="s">
        <v>38</v>
      </c>
    </row>
    <row r="1074" spans="1:14">
      <c r="A1074">
        <v>1073</v>
      </c>
      <c r="B1074" t="s">
        <v>2255</v>
      </c>
      <c r="C1074" t="s">
        <v>3421</v>
      </c>
      <c r="D1074" t="s">
        <v>3409</v>
      </c>
      <c r="E1074">
        <v>97</v>
      </c>
      <c r="F1074" s="13">
        <f t="shared" si="66"/>
        <v>5.3666201226388278E-3</v>
      </c>
      <c r="G1074" s="13">
        <f t="shared" si="67"/>
        <v>1.3678893190063707E-2</v>
      </c>
      <c r="H1074" s="31">
        <v>20</v>
      </c>
      <c r="I1074" s="33">
        <f t="shared" si="68"/>
        <v>493</v>
      </c>
      <c r="J1074" s="32">
        <v>1040</v>
      </c>
      <c r="K1074" s="33">
        <f t="shared" si="69"/>
        <v>25636</v>
      </c>
      <c r="L1074">
        <v>19</v>
      </c>
      <c r="M1074" t="s">
        <v>14</v>
      </c>
      <c r="N1074" t="s">
        <v>38</v>
      </c>
    </row>
    <row r="1075" spans="1:14">
      <c r="A1075">
        <v>1074</v>
      </c>
      <c r="B1075" t="s">
        <v>2255</v>
      </c>
      <c r="C1075" t="s">
        <v>3421</v>
      </c>
      <c r="D1075" t="s">
        <v>3410</v>
      </c>
      <c r="E1075">
        <v>98</v>
      </c>
      <c r="F1075" s="13">
        <f t="shared" si="66"/>
        <v>5.3666201226388278E-3</v>
      </c>
      <c r="G1075" s="13">
        <f t="shared" si="67"/>
        <v>1.3678893190063707E-2</v>
      </c>
      <c r="H1075" s="31">
        <v>20</v>
      </c>
      <c r="I1075" s="33">
        <f t="shared" si="68"/>
        <v>493</v>
      </c>
      <c r="J1075" s="32">
        <v>1040</v>
      </c>
      <c r="K1075" s="33">
        <f t="shared" si="69"/>
        <v>25636</v>
      </c>
      <c r="L1075">
        <v>18</v>
      </c>
      <c r="M1075" t="s">
        <v>56</v>
      </c>
      <c r="N1075" t="s">
        <v>38</v>
      </c>
    </row>
    <row r="1076" spans="1:14">
      <c r="A1076">
        <v>1075</v>
      </c>
      <c r="B1076" t="s">
        <v>2255</v>
      </c>
      <c r="C1076" t="s">
        <v>3421</v>
      </c>
      <c r="D1076" t="s">
        <v>3411</v>
      </c>
      <c r="E1076">
        <v>99</v>
      </c>
      <c r="F1076" s="13">
        <f t="shared" si="66"/>
        <v>5.3666201226388278E-3</v>
      </c>
      <c r="G1076" s="13">
        <f t="shared" si="67"/>
        <v>1.3678893190063707E-2</v>
      </c>
      <c r="H1076" s="31">
        <v>20</v>
      </c>
      <c r="I1076" s="33">
        <f t="shared" si="68"/>
        <v>493</v>
      </c>
      <c r="J1076" s="32">
        <v>1040</v>
      </c>
      <c r="K1076" s="33">
        <f t="shared" si="69"/>
        <v>25636</v>
      </c>
      <c r="L1076">
        <v>16</v>
      </c>
      <c r="M1076" t="s">
        <v>329</v>
      </c>
      <c r="N1076" t="s">
        <v>38</v>
      </c>
    </row>
    <row r="1077" spans="1:14">
      <c r="A1077">
        <v>1076</v>
      </c>
      <c r="B1077" t="s">
        <v>2255</v>
      </c>
      <c r="C1077" t="s">
        <v>3421</v>
      </c>
      <c r="D1077" t="s">
        <v>3412</v>
      </c>
      <c r="E1077">
        <v>100</v>
      </c>
      <c r="F1077" s="13">
        <f t="shared" si="66"/>
        <v>5.3666201226388278E-3</v>
      </c>
      <c r="G1077" s="13">
        <f t="shared" si="67"/>
        <v>1.3678893190063707E-2</v>
      </c>
      <c r="H1077" s="31">
        <v>20</v>
      </c>
      <c r="I1077" s="33">
        <f t="shared" si="68"/>
        <v>493</v>
      </c>
      <c r="J1077" s="32">
        <v>1040</v>
      </c>
      <c r="K1077" s="33">
        <f t="shared" si="69"/>
        <v>25636</v>
      </c>
      <c r="L1077">
        <v>17</v>
      </c>
      <c r="M1077" t="s">
        <v>165</v>
      </c>
      <c r="N1077" t="s">
        <v>38</v>
      </c>
    </row>
    <row r="1078" spans="1:14">
      <c r="A1078">
        <v>1077</v>
      </c>
      <c r="B1078" t="s">
        <v>2255</v>
      </c>
      <c r="C1078" t="s">
        <v>3421</v>
      </c>
      <c r="D1078" t="s">
        <v>2974</v>
      </c>
      <c r="E1078">
        <v>101</v>
      </c>
      <c r="F1078" s="13">
        <f t="shared" si="66"/>
        <v>5.3666201226388278E-3</v>
      </c>
      <c r="G1078" s="13">
        <f t="shared" si="67"/>
        <v>1.3678893190063707E-2</v>
      </c>
      <c r="H1078" s="31">
        <v>20</v>
      </c>
      <c r="I1078" s="33">
        <f t="shared" si="68"/>
        <v>493</v>
      </c>
      <c r="J1078" s="32">
        <v>1040</v>
      </c>
      <c r="K1078" s="33">
        <f t="shared" si="69"/>
        <v>25636</v>
      </c>
      <c r="L1078">
        <v>17</v>
      </c>
      <c r="M1078" t="s">
        <v>175</v>
      </c>
      <c r="N1078" t="s">
        <v>38</v>
      </c>
    </row>
    <row r="1079" spans="1:14">
      <c r="A1079">
        <v>1078</v>
      </c>
      <c r="B1079" t="s">
        <v>2255</v>
      </c>
      <c r="C1079" t="s">
        <v>3421</v>
      </c>
      <c r="D1079" t="s">
        <v>3413</v>
      </c>
      <c r="E1079">
        <v>102</v>
      </c>
      <c r="F1079" s="13">
        <f t="shared" si="66"/>
        <v>5.3666201226388278E-3</v>
      </c>
      <c r="G1079" s="13">
        <f t="shared" si="67"/>
        <v>1.3678893190063707E-2</v>
      </c>
      <c r="H1079" s="31">
        <v>20</v>
      </c>
      <c r="I1079" s="33">
        <f t="shared" si="68"/>
        <v>493</v>
      </c>
      <c r="J1079" s="32">
        <v>1040</v>
      </c>
      <c r="K1079" s="33">
        <f t="shared" si="69"/>
        <v>25636</v>
      </c>
      <c r="L1079">
        <v>17</v>
      </c>
      <c r="M1079" t="s">
        <v>264</v>
      </c>
      <c r="N1079" t="s">
        <v>38</v>
      </c>
    </row>
    <row r="1080" spans="1:14">
      <c r="A1080">
        <v>1079</v>
      </c>
      <c r="B1080" t="s">
        <v>2255</v>
      </c>
      <c r="C1080" t="s">
        <v>3421</v>
      </c>
      <c r="D1080" t="s">
        <v>3414</v>
      </c>
      <c r="E1080">
        <v>103</v>
      </c>
      <c r="F1080" s="13">
        <f t="shared" si="66"/>
        <v>5.3666201226388278E-3</v>
      </c>
      <c r="G1080" s="13">
        <f t="shared" si="67"/>
        <v>1.3678893190063707E-2</v>
      </c>
      <c r="H1080" s="31">
        <v>20</v>
      </c>
      <c r="I1080" s="33">
        <f t="shared" si="68"/>
        <v>493</v>
      </c>
      <c r="J1080" s="32">
        <v>1040</v>
      </c>
      <c r="K1080" s="33">
        <f t="shared" si="69"/>
        <v>25636</v>
      </c>
      <c r="L1080">
        <v>16</v>
      </c>
      <c r="M1080" t="s">
        <v>9</v>
      </c>
      <c r="N1080" t="s">
        <v>38</v>
      </c>
    </row>
    <row r="1081" spans="1:14">
      <c r="A1081">
        <v>1080</v>
      </c>
      <c r="B1081" t="s">
        <v>2255</v>
      </c>
      <c r="C1081" t="s">
        <v>3421</v>
      </c>
      <c r="D1081" t="s">
        <v>3415</v>
      </c>
      <c r="E1081">
        <v>104</v>
      </c>
      <c r="F1081" s="13">
        <f t="shared" si="66"/>
        <v>5.3666201226388278E-3</v>
      </c>
      <c r="G1081" s="13">
        <f t="shared" si="67"/>
        <v>1.3678893190063707E-2</v>
      </c>
      <c r="H1081" s="31">
        <v>20</v>
      </c>
      <c r="I1081" s="33">
        <f t="shared" si="68"/>
        <v>493</v>
      </c>
      <c r="J1081" s="32">
        <v>1040</v>
      </c>
      <c r="K1081" s="33">
        <f t="shared" si="69"/>
        <v>25636</v>
      </c>
      <c r="L1081">
        <v>16</v>
      </c>
      <c r="M1081" t="s">
        <v>51</v>
      </c>
      <c r="N1081" t="s">
        <v>38</v>
      </c>
    </row>
    <row r="1082" spans="1:14">
      <c r="A1082">
        <v>1081</v>
      </c>
      <c r="B1082" t="s">
        <v>2255</v>
      </c>
      <c r="C1082" t="s">
        <v>3421</v>
      </c>
      <c r="D1082" t="s">
        <v>3416</v>
      </c>
      <c r="E1082">
        <v>105</v>
      </c>
      <c r="F1082" s="13">
        <f t="shared" si="66"/>
        <v>5.3666201226388278E-3</v>
      </c>
      <c r="G1082" s="13">
        <f t="shared" si="67"/>
        <v>1.3678893190063707E-2</v>
      </c>
      <c r="H1082" s="31">
        <v>20</v>
      </c>
      <c r="I1082" s="33">
        <f t="shared" si="68"/>
        <v>493</v>
      </c>
      <c r="J1082" s="32">
        <v>1040</v>
      </c>
      <c r="K1082" s="33">
        <f t="shared" si="69"/>
        <v>25636</v>
      </c>
      <c r="L1082">
        <v>17</v>
      </c>
      <c r="M1082" t="s">
        <v>137</v>
      </c>
      <c r="N1082" t="s">
        <v>38</v>
      </c>
    </row>
    <row r="1083" spans="1:14">
      <c r="A1083">
        <v>1082</v>
      </c>
      <c r="B1083" t="s">
        <v>2255</v>
      </c>
      <c r="C1083" t="s">
        <v>3421</v>
      </c>
      <c r="D1083" t="s">
        <v>3417</v>
      </c>
      <c r="E1083">
        <v>106</v>
      </c>
      <c r="F1083" s="13">
        <f t="shared" si="66"/>
        <v>5.3666201226388278E-3</v>
      </c>
      <c r="G1083" s="13">
        <f t="shared" si="67"/>
        <v>1.3678893190063707E-2</v>
      </c>
      <c r="H1083" s="31">
        <v>20</v>
      </c>
      <c r="I1083" s="33">
        <f t="shared" si="68"/>
        <v>493</v>
      </c>
      <c r="J1083" s="32">
        <v>1040</v>
      </c>
      <c r="K1083" s="33">
        <f t="shared" si="69"/>
        <v>25636</v>
      </c>
      <c r="L1083">
        <v>16</v>
      </c>
      <c r="M1083" t="s">
        <v>19</v>
      </c>
      <c r="N1083" t="s">
        <v>38</v>
      </c>
    </row>
    <row r="1084" spans="1:14">
      <c r="A1084">
        <v>1083</v>
      </c>
      <c r="B1084" t="s">
        <v>2255</v>
      </c>
      <c r="C1084" t="s">
        <v>3421</v>
      </c>
      <c r="D1084" t="s">
        <v>3418</v>
      </c>
      <c r="E1084">
        <v>107</v>
      </c>
      <c r="F1084" s="13">
        <f t="shared" si="66"/>
        <v>5.3666201226388278E-3</v>
      </c>
      <c r="G1084" s="13">
        <f t="shared" si="67"/>
        <v>1.3678893190063707E-2</v>
      </c>
      <c r="H1084" s="31">
        <v>20</v>
      </c>
      <c r="I1084" s="33">
        <f t="shared" si="68"/>
        <v>493</v>
      </c>
      <c r="J1084" s="32">
        <v>1040</v>
      </c>
      <c r="K1084" s="33">
        <f t="shared" si="69"/>
        <v>25636</v>
      </c>
      <c r="L1084">
        <v>17</v>
      </c>
      <c r="M1084" t="s">
        <v>2612</v>
      </c>
      <c r="N1084" t="s">
        <v>38</v>
      </c>
    </row>
    <row r="1085" spans="1:14">
      <c r="A1085">
        <v>1084</v>
      </c>
      <c r="B1085" t="s">
        <v>2255</v>
      </c>
      <c r="C1085" t="s">
        <v>3421</v>
      </c>
      <c r="D1085" t="s">
        <v>3419</v>
      </c>
      <c r="E1085">
        <v>108</v>
      </c>
      <c r="F1085" s="13">
        <f t="shared" si="66"/>
        <v>5.3666201226388278E-3</v>
      </c>
      <c r="G1085" s="13">
        <f t="shared" si="67"/>
        <v>1.3678893190063707E-2</v>
      </c>
      <c r="H1085" s="31">
        <v>20</v>
      </c>
      <c r="I1085" s="33">
        <f t="shared" si="68"/>
        <v>493</v>
      </c>
      <c r="J1085" s="32">
        <v>1040</v>
      </c>
      <c r="K1085" s="33">
        <f t="shared" si="69"/>
        <v>25636</v>
      </c>
      <c r="L1085">
        <v>17</v>
      </c>
      <c r="M1085" t="s">
        <v>51</v>
      </c>
      <c r="N1085" t="s">
        <v>38</v>
      </c>
    </row>
    <row r="1086" spans="1:14">
      <c r="A1086">
        <v>1085</v>
      </c>
      <c r="B1086" t="s">
        <v>2255</v>
      </c>
      <c r="C1086" t="s">
        <v>3421</v>
      </c>
      <c r="D1086" t="s">
        <v>3420</v>
      </c>
      <c r="E1086">
        <v>109</v>
      </c>
      <c r="F1086" s="13">
        <f t="shared" si="66"/>
        <v>5.3666201226388278E-3</v>
      </c>
      <c r="G1086" s="13">
        <f t="shared" si="67"/>
        <v>1.3678893190063707E-2</v>
      </c>
      <c r="H1086" s="31">
        <v>20</v>
      </c>
      <c r="I1086" s="33">
        <f t="shared" si="68"/>
        <v>493</v>
      </c>
      <c r="J1086" s="32">
        <v>1040</v>
      </c>
      <c r="K1086" s="33">
        <f t="shared" si="69"/>
        <v>25636</v>
      </c>
      <c r="L1086">
        <v>20</v>
      </c>
      <c r="M1086" t="s">
        <v>14</v>
      </c>
      <c r="N1086" t="s">
        <v>38</v>
      </c>
    </row>
    <row r="1087" spans="1:14">
      <c r="A1087">
        <v>1086</v>
      </c>
      <c r="B1087" t="s">
        <v>2255</v>
      </c>
      <c r="C1087" t="s">
        <v>3505</v>
      </c>
      <c r="D1087" t="s">
        <v>3422</v>
      </c>
      <c r="E1087">
        <v>1</v>
      </c>
      <c r="F1087" s="13">
        <f t="shared" si="66"/>
        <v>5.9032821349027111</v>
      </c>
      <c r="G1087" s="13">
        <f t="shared" si="67"/>
        <v>15.046782509070079</v>
      </c>
      <c r="H1087" s="31">
        <v>22000</v>
      </c>
      <c r="I1087" s="33">
        <f t="shared" si="68"/>
        <v>542300</v>
      </c>
      <c r="J1087" s="32">
        <v>1144000</v>
      </c>
      <c r="K1087" s="33">
        <f t="shared" si="69"/>
        <v>28199600</v>
      </c>
      <c r="L1087">
        <v>25</v>
      </c>
      <c r="M1087" t="s">
        <v>134</v>
      </c>
      <c r="N1087" t="s">
        <v>38</v>
      </c>
    </row>
    <row r="1088" spans="1:14">
      <c r="A1088">
        <v>1087</v>
      </c>
      <c r="B1088" t="s">
        <v>2255</v>
      </c>
      <c r="C1088" t="s">
        <v>3505</v>
      </c>
      <c r="D1088" t="s">
        <v>3423</v>
      </c>
      <c r="E1088">
        <v>2</v>
      </c>
      <c r="F1088" s="13">
        <f t="shared" si="66"/>
        <v>5.0982891165068871</v>
      </c>
      <c r="G1088" s="13">
        <f t="shared" si="67"/>
        <v>12.994948530560523</v>
      </c>
      <c r="H1088" s="31">
        <v>19000</v>
      </c>
      <c r="I1088" s="33">
        <f t="shared" si="68"/>
        <v>468350</v>
      </c>
      <c r="J1088" s="32">
        <v>988000</v>
      </c>
      <c r="K1088" s="33">
        <f t="shared" si="69"/>
        <v>24354200</v>
      </c>
      <c r="L1088">
        <v>27</v>
      </c>
      <c r="M1088" t="s">
        <v>99</v>
      </c>
      <c r="N1088" t="s">
        <v>38</v>
      </c>
    </row>
    <row r="1089" spans="1:14">
      <c r="A1089">
        <v>1088</v>
      </c>
      <c r="B1089" t="s">
        <v>2255</v>
      </c>
      <c r="C1089" t="s">
        <v>3505</v>
      </c>
      <c r="D1089" t="s">
        <v>3424</v>
      </c>
      <c r="E1089">
        <v>3</v>
      </c>
      <c r="F1089" s="13">
        <f t="shared" si="66"/>
        <v>5.0982891165068871</v>
      </c>
      <c r="G1089" s="13">
        <f t="shared" si="67"/>
        <v>12.994948530560523</v>
      </c>
      <c r="H1089" s="31">
        <v>19000</v>
      </c>
      <c r="I1089" s="33">
        <f t="shared" si="68"/>
        <v>468350</v>
      </c>
      <c r="J1089" s="32">
        <v>988000</v>
      </c>
      <c r="K1089" s="33">
        <f t="shared" si="69"/>
        <v>24354200</v>
      </c>
      <c r="L1089">
        <v>32</v>
      </c>
      <c r="M1089" t="s">
        <v>51</v>
      </c>
      <c r="N1089" t="s">
        <v>38</v>
      </c>
    </row>
    <row r="1090" spans="1:14">
      <c r="A1090">
        <v>1089</v>
      </c>
      <c r="B1090" t="s">
        <v>2255</v>
      </c>
      <c r="C1090" t="s">
        <v>3505</v>
      </c>
      <c r="D1090" t="s">
        <v>3425</v>
      </c>
      <c r="E1090">
        <v>4</v>
      </c>
      <c r="F1090" s="13">
        <f t="shared" ref="F1090:F1153" si="70">K1090/$P$49</f>
        <v>4.2932960981110622</v>
      </c>
      <c r="G1090" s="13">
        <f t="shared" ref="G1090:G1153" si="71">K1090/$P$46</f>
        <v>10.943114552050966</v>
      </c>
      <c r="H1090" s="31">
        <v>16000</v>
      </c>
      <c r="I1090" s="33">
        <f t="shared" ref="I1090:I1153" si="72">H1090*$Q$2</f>
        <v>394400</v>
      </c>
      <c r="J1090" s="32">
        <v>832000</v>
      </c>
      <c r="K1090" s="33">
        <f t="shared" ref="K1090:K1153" si="73">J1090*$Q$2</f>
        <v>20508800</v>
      </c>
      <c r="L1090">
        <v>34</v>
      </c>
      <c r="M1090" t="s">
        <v>9</v>
      </c>
      <c r="N1090" t="s">
        <v>22</v>
      </c>
    </row>
    <row r="1091" spans="1:14">
      <c r="A1091">
        <v>1090</v>
      </c>
      <c r="B1091" t="s">
        <v>2255</v>
      </c>
      <c r="C1091" t="s">
        <v>3505</v>
      </c>
      <c r="D1091" t="s">
        <v>3426</v>
      </c>
      <c r="E1091">
        <v>5</v>
      </c>
      <c r="F1091" s="13">
        <f t="shared" si="70"/>
        <v>4.0249650919791211</v>
      </c>
      <c r="G1091" s="13">
        <f t="shared" si="71"/>
        <v>10.259169892547781</v>
      </c>
      <c r="H1091" s="31">
        <v>15000</v>
      </c>
      <c r="I1091" s="33">
        <f t="shared" si="72"/>
        <v>369750</v>
      </c>
      <c r="J1091" s="32">
        <v>780000</v>
      </c>
      <c r="K1091" s="33">
        <f t="shared" si="73"/>
        <v>19227000</v>
      </c>
      <c r="L1091">
        <v>28</v>
      </c>
      <c r="M1091" t="s">
        <v>175</v>
      </c>
      <c r="N1091" t="s">
        <v>149</v>
      </c>
    </row>
    <row r="1092" spans="1:14">
      <c r="A1092">
        <v>1091</v>
      </c>
      <c r="B1092" t="s">
        <v>2255</v>
      </c>
      <c r="C1092" t="s">
        <v>3505</v>
      </c>
      <c r="D1092" t="s">
        <v>3427</v>
      </c>
      <c r="E1092">
        <v>6</v>
      </c>
      <c r="F1092" s="13">
        <f t="shared" si="70"/>
        <v>3.2199720735832971</v>
      </c>
      <c r="G1092" s="13">
        <f t="shared" si="71"/>
        <v>8.2073359140382252</v>
      </c>
      <c r="H1092" s="31">
        <v>12000</v>
      </c>
      <c r="I1092" s="33">
        <f t="shared" si="72"/>
        <v>295800</v>
      </c>
      <c r="J1092" s="32">
        <v>624000</v>
      </c>
      <c r="K1092" s="33">
        <f t="shared" si="73"/>
        <v>15381600</v>
      </c>
      <c r="L1092">
        <v>26</v>
      </c>
      <c r="M1092" t="s">
        <v>30</v>
      </c>
      <c r="N1092" t="s">
        <v>38</v>
      </c>
    </row>
    <row r="1093" spans="1:14">
      <c r="A1093">
        <v>1092</v>
      </c>
      <c r="B1093" t="s">
        <v>2255</v>
      </c>
      <c r="C1093" t="s">
        <v>3505</v>
      </c>
      <c r="D1093" t="s">
        <v>3428</v>
      </c>
      <c r="E1093">
        <v>7</v>
      </c>
      <c r="F1093" s="13">
        <f t="shared" si="70"/>
        <v>2.6833100613194141</v>
      </c>
      <c r="G1093" s="13">
        <f t="shared" si="71"/>
        <v>6.8394465950318537</v>
      </c>
      <c r="H1093" s="31">
        <v>10000</v>
      </c>
      <c r="I1093" s="33">
        <f t="shared" si="72"/>
        <v>246500</v>
      </c>
      <c r="J1093" s="32">
        <v>520000</v>
      </c>
      <c r="K1093" s="33">
        <f t="shared" si="73"/>
        <v>12818000</v>
      </c>
      <c r="L1093">
        <v>36</v>
      </c>
      <c r="M1093" t="s">
        <v>14</v>
      </c>
      <c r="N1093" t="s">
        <v>38</v>
      </c>
    </row>
    <row r="1094" spans="1:14">
      <c r="A1094">
        <v>1093</v>
      </c>
      <c r="B1094" t="s">
        <v>2255</v>
      </c>
      <c r="C1094" t="s">
        <v>3505</v>
      </c>
      <c r="D1094" t="s">
        <v>3429</v>
      </c>
      <c r="E1094">
        <v>8</v>
      </c>
      <c r="F1094" s="13">
        <f t="shared" si="70"/>
        <v>2.1734811496687256</v>
      </c>
      <c r="G1094" s="13">
        <f t="shared" si="71"/>
        <v>5.539951741975802</v>
      </c>
      <c r="H1094" s="31">
        <v>8100</v>
      </c>
      <c r="I1094" s="33">
        <f t="shared" si="72"/>
        <v>199665</v>
      </c>
      <c r="J1094" s="32">
        <v>421200</v>
      </c>
      <c r="K1094" s="33">
        <f t="shared" si="73"/>
        <v>10382580</v>
      </c>
      <c r="L1094">
        <v>31</v>
      </c>
      <c r="M1094" t="s">
        <v>35</v>
      </c>
      <c r="N1094" t="s">
        <v>38</v>
      </c>
    </row>
    <row r="1095" spans="1:14">
      <c r="A1095">
        <v>1094</v>
      </c>
      <c r="B1095" t="s">
        <v>2255</v>
      </c>
      <c r="C1095" t="s">
        <v>3505</v>
      </c>
      <c r="D1095" t="s">
        <v>1306</v>
      </c>
      <c r="E1095">
        <v>9</v>
      </c>
      <c r="F1095" s="13">
        <f t="shared" si="70"/>
        <v>2.1466480490555311</v>
      </c>
      <c r="G1095" s="13">
        <f t="shared" si="71"/>
        <v>5.4715572760254831</v>
      </c>
      <c r="H1095" s="31">
        <v>8000</v>
      </c>
      <c r="I1095" s="33">
        <f t="shared" si="72"/>
        <v>197200</v>
      </c>
      <c r="J1095" s="32">
        <v>416000</v>
      </c>
      <c r="K1095" s="33">
        <f t="shared" si="73"/>
        <v>10254400</v>
      </c>
      <c r="L1095">
        <v>27</v>
      </c>
      <c r="M1095" t="s">
        <v>94</v>
      </c>
      <c r="N1095" t="s">
        <v>38</v>
      </c>
    </row>
    <row r="1096" spans="1:14">
      <c r="A1096">
        <v>1095</v>
      </c>
      <c r="B1096" t="s">
        <v>2255</v>
      </c>
      <c r="C1096" t="s">
        <v>3505</v>
      </c>
      <c r="D1096" t="s">
        <v>3430</v>
      </c>
      <c r="E1096">
        <v>10</v>
      </c>
      <c r="F1096" s="13">
        <f t="shared" si="70"/>
        <v>1.9588163447631723</v>
      </c>
      <c r="G1096" s="13">
        <f t="shared" si="71"/>
        <v>4.992796014373253</v>
      </c>
      <c r="H1096" s="31">
        <v>7300</v>
      </c>
      <c r="I1096" s="33">
        <f t="shared" si="72"/>
        <v>179945</v>
      </c>
      <c r="J1096" s="32">
        <v>379600</v>
      </c>
      <c r="K1096" s="33">
        <f t="shared" si="73"/>
        <v>9357140</v>
      </c>
      <c r="L1096">
        <v>30</v>
      </c>
      <c r="M1096" t="s">
        <v>14</v>
      </c>
      <c r="N1096" t="s">
        <v>38</v>
      </c>
    </row>
    <row r="1097" spans="1:14">
      <c r="A1097">
        <v>1096</v>
      </c>
      <c r="B1097" t="s">
        <v>2255</v>
      </c>
      <c r="C1097" t="s">
        <v>3505</v>
      </c>
      <c r="D1097" t="s">
        <v>3431</v>
      </c>
      <c r="E1097">
        <v>11</v>
      </c>
      <c r="F1097" s="13">
        <f t="shared" si="70"/>
        <v>1.126990225754154</v>
      </c>
      <c r="G1097" s="13">
        <f t="shared" si="71"/>
        <v>2.8725675699133784</v>
      </c>
      <c r="H1097" s="31">
        <v>4200</v>
      </c>
      <c r="I1097" s="33">
        <f t="shared" si="72"/>
        <v>103530</v>
      </c>
      <c r="J1097" s="32">
        <v>218400</v>
      </c>
      <c r="K1097" s="33">
        <f t="shared" si="73"/>
        <v>5383560</v>
      </c>
      <c r="L1097">
        <v>25</v>
      </c>
      <c r="M1097" t="s">
        <v>134</v>
      </c>
      <c r="N1097" t="s">
        <v>38</v>
      </c>
    </row>
    <row r="1098" spans="1:14">
      <c r="A1098">
        <v>1097</v>
      </c>
      <c r="B1098" t="s">
        <v>2255</v>
      </c>
      <c r="C1098" t="s">
        <v>3505</v>
      </c>
      <c r="D1098" t="s">
        <v>3432</v>
      </c>
      <c r="E1098">
        <v>12</v>
      </c>
      <c r="F1098" s="13">
        <f t="shared" si="70"/>
        <v>1.126990225754154</v>
      </c>
      <c r="G1098" s="13">
        <f t="shared" si="71"/>
        <v>2.8725675699133784</v>
      </c>
      <c r="H1098" s="31">
        <v>4200</v>
      </c>
      <c r="I1098" s="33">
        <f t="shared" si="72"/>
        <v>103530</v>
      </c>
      <c r="J1098" s="32">
        <v>218400</v>
      </c>
      <c r="K1098" s="33">
        <f t="shared" si="73"/>
        <v>5383560</v>
      </c>
      <c r="L1098">
        <v>23</v>
      </c>
      <c r="M1098" t="s">
        <v>608</v>
      </c>
      <c r="N1098" t="s">
        <v>38</v>
      </c>
    </row>
    <row r="1099" spans="1:14">
      <c r="A1099">
        <v>1098</v>
      </c>
      <c r="B1099" t="s">
        <v>2255</v>
      </c>
      <c r="C1099" t="s">
        <v>3505</v>
      </c>
      <c r="D1099" t="s">
        <v>3433</v>
      </c>
      <c r="E1099">
        <v>13</v>
      </c>
      <c r="F1099" s="13">
        <f t="shared" si="70"/>
        <v>1.0464909239145714</v>
      </c>
      <c r="G1099" s="13">
        <f t="shared" si="71"/>
        <v>2.6673841720624232</v>
      </c>
      <c r="H1099" s="31">
        <v>3900</v>
      </c>
      <c r="I1099" s="33">
        <f t="shared" si="72"/>
        <v>96135</v>
      </c>
      <c r="J1099" s="32">
        <v>202800</v>
      </c>
      <c r="K1099" s="33">
        <f t="shared" si="73"/>
        <v>4999020</v>
      </c>
      <c r="L1099">
        <v>32</v>
      </c>
      <c r="M1099" t="s">
        <v>9</v>
      </c>
      <c r="N1099" t="s">
        <v>38</v>
      </c>
    </row>
    <row r="1100" spans="1:14">
      <c r="A1100">
        <v>1099</v>
      </c>
      <c r="B1100" t="s">
        <v>2255</v>
      </c>
      <c r="C1100" t="s">
        <v>3505</v>
      </c>
      <c r="D1100" t="s">
        <v>3434</v>
      </c>
      <c r="E1100">
        <v>14</v>
      </c>
      <c r="F1100" s="13">
        <f t="shared" si="70"/>
        <v>0.9391585214617949</v>
      </c>
      <c r="G1100" s="13">
        <f t="shared" si="71"/>
        <v>2.3938063082611487</v>
      </c>
      <c r="H1100" s="31">
        <v>3500</v>
      </c>
      <c r="I1100" s="33">
        <f t="shared" si="72"/>
        <v>86275</v>
      </c>
      <c r="J1100" s="32">
        <v>182000</v>
      </c>
      <c r="K1100" s="33">
        <f t="shared" si="73"/>
        <v>4486300</v>
      </c>
      <c r="L1100">
        <v>22</v>
      </c>
      <c r="M1100" t="s">
        <v>175</v>
      </c>
      <c r="N1100" t="s">
        <v>103</v>
      </c>
    </row>
    <row r="1101" spans="1:14">
      <c r="A1101">
        <v>1100</v>
      </c>
      <c r="B1101" t="s">
        <v>2255</v>
      </c>
      <c r="C1101" t="s">
        <v>3505</v>
      </c>
      <c r="D1101" t="s">
        <v>3435</v>
      </c>
      <c r="E1101">
        <v>15</v>
      </c>
      <c r="F1101" s="13">
        <f t="shared" si="70"/>
        <v>0.9391585214617949</v>
      </c>
      <c r="G1101" s="13">
        <f t="shared" si="71"/>
        <v>2.3938063082611487</v>
      </c>
      <c r="H1101" s="31">
        <v>3500</v>
      </c>
      <c r="I1101" s="33">
        <f t="shared" si="72"/>
        <v>86275</v>
      </c>
      <c r="J1101" s="32">
        <v>182000</v>
      </c>
      <c r="K1101" s="33">
        <f t="shared" si="73"/>
        <v>4486300</v>
      </c>
      <c r="L1101">
        <v>21</v>
      </c>
      <c r="M1101" t="s">
        <v>123</v>
      </c>
      <c r="N1101" t="s">
        <v>38</v>
      </c>
    </row>
    <row r="1102" spans="1:14">
      <c r="A1102">
        <v>1101</v>
      </c>
      <c r="B1102" t="s">
        <v>2255</v>
      </c>
      <c r="C1102" t="s">
        <v>3505</v>
      </c>
      <c r="D1102" t="s">
        <v>3436</v>
      </c>
      <c r="E1102">
        <v>16</v>
      </c>
      <c r="F1102" s="13">
        <f t="shared" si="70"/>
        <v>0.9391585214617949</v>
      </c>
      <c r="G1102" s="13">
        <f t="shared" si="71"/>
        <v>2.3938063082611487</v>
      </c>
      <c r="H1102" s="31">
        <v>3500</v>
      </c>
      <c r="I1102" s="33">
        <f t="shared" si="72"/>
        <v>86275</v>
      </c>
      <c r="J1102" s="32">
        <v>182000</v>
      </c>
      <c r="K1102" s="33">
        <f t="shared" si="73"/>
        <v>4486300</v>
      </c>
      <c r="L1102">
        <v>22</v>
      </c>
      <c r="M1102" t="s">
        <v>179</v>
      </c>
      <c r="N1102" t="s">
        <v>38</v>
      </c>
    </row>
    <row r="1103" spans="1:14">
      <c r="A1103">
        <v>1102</v>
      </c>
      <c r="B1103" t="s">
        <v>2255</v>
      </c>
      <c r="C1103" t="s">
        <v>3505</v>
      </c>
      <c r="D1103" t="s">
        <v>3437</v>
      </c>
      <c r="E1103">
        <v>17</v>
      </c>
      <c r="F1103" s="13">
        <f t="shared" si="70"/>
        <v>0.9123254208486008</v>
      </c>
      <c r="G1103" s="13">
        <f t="shared" si="71"/>
        <v>2.3254118423108303</v>
      </c>
      <c r="H1103" s="31">
        <v>3400</v>
      </c>
      <c r="I1103" s="33">
        <f t="shared" si="72"/>
        <v>83810</v>
      </c>
      <c r="J1103" s="32">
        <v>176800</v>
      </c>
      <c r="K1103" s="33">
        <f t="shared" si="73"/>
        <v>4358120</v>
      </c>
      <c r="L1103">
        <v>23</v>
      </c>
      <c r="M1103" t="s">
        <v>99</v>
      </c>
      <c r="N1103" t="s">
        <v>22</v>
      </c>
    </row>
    <row r="1104" spans="1:14">
      <c r="A1104">
        <v>1103</v>
      </c>
      <c r="B1104" t="s">
        <v>2255</v>
      </c>
      <c r="C1104" t="s">
        <v>3505</v>
      </c>
      <c r="D1104" t="s">
        <v>3438</v>
      </c>
      <c r="E1104">
        <v>18</v>
      </c>
      <c r="F1104" s="13">
        <f t="shared" si="70"/>
        <v>0.83182611900901837</v>
      </c>
      <c r="G1104" s="13">
        <f t="shared" si="71"/>
        <v>2.1202284444598747</v>
      </c>
      <c r="H1104" s="31">
        <v>3100</v>
      </c>
      <c r="I1104" s="33">
        <f t="shared" si="72"/>
        <v>76415</v>
      </c>
      <c r="J1104" s="32">
        <v>161200</v>
      </c>
      <c r="K1104" s="33">
        <f t="shared" si="73"/>
        <v>3973580</v>
      </c>
      <c r="L1104">
        <v>21</v>
      </c>
      <c r="M1104" t="s">
        <v>99</v>
      </c>
      <c r="N1104" t="s">
        <v>38</v>
      </c>
    </row>
    <row r="1105" spans="1:14">
      <c r="A1105">
        <v>1104</v>
      </c>
      <c r="B1105" t="s">
        <v>2255</v>
      </c>
      <c r="C1105" t="s">
        <v>3505</v>
      </c>
      <c r="D1105" t="s">
        <v>3439</v>
      </c>
      <c r="E1105">
        <v>19</v>
      </c>
      <c r="F1105" s="13">
        <f t="shared" si="70"/>
        <v>0.80499301839582427</v>
      </c>
      <c r="G1105" s="13">
        <f t="shared" si="71"/>
        <v>2.0518339785095563</v>
      </c>
      <c r="H1105" s="31">
        <v>3000</v>
      </c>
      <c r="I1105" s="33">
        <f t="shared" si="72"/>
        <v>73950</v>
      </c>
      <c r="J1105" s="32">
        <v>156000</v>
      </c>
      <c r="K1105" s="33">
        <f t="shared" si="73"/>
        <v>3845400</v>
      </c>
      <c r="L1105">
        <v>21</v>
      </c>
      <c r="M1105" t="s">
        <v>196</v>
      </c>
      <c r="N1105" t="s">
        <v>38</v>
      </c>
    </row>
    <row r="1106" spans="1:14">
      <c r="A1106">
        <v>1105</v>
      </c>
      <c r="B1106" t="s">
        <v>2255</v>
      </c>
      <c r="C1106" t="s">
        <v>3505</v>
      </c>
      <c r="D1106" t="s">
        <v>3440</v>
      </c>
      <c r="E1106">
        <v>20</v>
      </c>
      <c r="F1106" s="13">
        <f t="shared" si="70"/>
        <v>0.69766061594304762</v>
      </c>
      <c r="G1106" s="13">
        <f t="shared" si="71"/>
        <v>1.778256114708282</v>
      </c>
      <c r="H1106" s="31">
        <v>2600</v>
      </c>
      <c r="I1106" s="33">
        <f t="shared" si="72"/>
        <v>64089.999999999993</v>
      </c>
      <c r="J1106" s="32">
        <v>135200</v>
      </c>
      <c r="K1106" s="33">
        <f t="shared" si="73"/>
        <v>3332680</v>
      </c>
      <c r="L1106">
        <v>22</v>
      </c>
      <c r="M1106" t="s">
        <v>14</v>
      </c>
      <c r="N1106" t="s">
        <v>38</v>
      </c>
    </row>
    <row r="1107" spans="1:14">
      <c r="A1107">
        <v>1106</v>
      </c>
      <c r="B1107" t="s">
        <v>2255</v>
      </c>
      <c r="C1107" t="s">
        <v>3505</v>
      </c>
      <c r="D1107" t="s">
        <v>3441</v>
      </c>
      <c r="E1107">
        <v>21</v>
      </c>
      <c r="F1107" s="13">
        <f t="shared" si="70"/>
        <v>0.67082751532985352</v>
      </c>
      <c r="G1107" s="13">
        <f t="shared" si="71"/>
        <v>1.7098616487579634</v>
      </c>
      <c r="H1107" s="31">
        <v>2500</v>
      </c>
      <c r="I1107" s="33">
        <f t="shared" si="72"/>
        <v>61625</v>
      </c>
      <c r="J1107" s="32">
        <v>130000</v>
      </c>
      <c r="K1107" s="33">
        <f t="shared" si="73"/>
        <v>3204500</v>
      </c>
      <c r="L1107">
        <v>18</v>
      </c>
      <c r="M1107" t="s">
        <v>270</v>
      </c>
      <c r="N1107" t="s">
        <v>38</v>
      </c>
    </row>
    <row r="1108" spans="1:14">
      <c r="A1108">
        <v>1107</v>
      </c>
      <c r="B1108" t="s">
        <v>2255</v>
      </c>
      <c r="C1108" t="s">
        <v>3505</v>
      </c>
      <c r="D1108" t="s">
        <v>209</v>
      </c>
      <c r="E1108">
        <v>22</v>
      </c>
      <c r="F1108" s="13">
        <f t="shared" si="70"/>
        <v>0.56349511287707699</v>
      </c>
      <c r="G1108" s="13">
        <f t="shared" si="71"/>
        <v>1.4362837849566892</v>
      </c>
      <c r="H1108" s="31">
        <v>2100</v>
      </c>
      <c r="I1108" s="33">
        <f t="shared" si="72"/>
        <v>51765</v>
      </c>
      <c r="J1108" s="32">
        <v>109200</v>
      </c>
      <c r="K1108" s="33">
        <f t="shared" si="73"/>
        <v>2691780</v>
      </c>
      <c r="L1108">
        <v>29</v>
      </c>
      <c r="M1108" t="s">
        <v>51</v>
      </c>
      <c r="N1108" t="s">
        <v>38</v>
      </c>
    </row>
    <row r="1109" spans="1:14">
      <c r="A1109">
        <v>1108</v>
      </c>
      <c r="B1109" t="s">
        <v>2255</v>
      </c>
      <c r="C1109" t="s">
        <v>3505</v>
      </c>
      <c r="D1109" t="s">
        <v>3442</v>
      </c>
      <c r="E1109">
        <v>23</v>
      </c>
      <c r="F1109" s="13">
        <f t="shared" si="70"/>
        <v>0.42932960981110618</v>
      </c>
      <c r="G1109" s="13">
        <f t="shared" si="71"/>
        <v>1.0943114552050965</v>
      </c>
      <c r="H1109" s="31">
        <v>1600</v>
      </c>
      <c r="I1109" s="33">
        <f t="shared" si="72"/>
        <v>39440</v>
      </c>
      <c r="J1109" s="32">
        <v>83200</v>
      </c>
      <c r="K1109" s="33">
        <f t="shared" si="73"/>
        <v>2050879.9999999998</v>
      </c>
      <c r="L1109">
        <v>20</v>
      </c>
      <c r="M1109" t="s">
        <v>19</v>
      </c>
      <c r="N1109" t="s">
        <v>38</v>
      </c>
    </row>
    <row r="1110" spans="1:14">
      <c r="A1110">
        <v>1109</v>
      </c>
      <c r="B1110" t="s">
        <v>2255</v>
      </c>
      <c r="C1110" t="s">
        <v>3505</v>
      </c>
      <c r="D1110" t="s">
        <v>3443</v>
      </c>
      <c r="E1110">
        <v>24</v>
      </c>
      <c r="F1110" s="13">
        <f t="shared" si="70"/>
        <v>0.42932960981110618</v>
      </c>
      <c r="G1110" s="13">
        <f t="shared" si="71"/>
        <v>1.0943114552050965</v>
      </c>
      <c r="H1110" s="31">
        <v>1600</v>
      </c>
      <c r="I1110" s="33">
        <f t="shared" si="72"/>
        <v>39440</v>
      </c>
      <c r="J1110" s="32">
        <v>83200</v>
      </c>
      <c r="K1110" s="33">
        <f t="shared" si="73"/>
        <v>2050879.9999999998</v>
      </c>
      <c r="L1110">
        <v>20</v>
      </c>
      <c r="M1110" t="s">
        <v>175</v>
      </c>
      <c r="N1110" t="s">
        <v>38</v>
      </c>
    </row>
    <row r="1111" spans="1:14">
      <c r="A1111">
        <v>1110</v>
      </c>
      <c r="B1111" t="s">
        <v>2255</v>
      </c>
      <c r="C1111" t="s">
        <v>3505</v>
      </c>
      <c r="D1111" t="s">
        <v>3444</v>
      </c>
      <c r="E1111">
        <v>25</v>
      </c>
      <c r="F1111" s="13">
        <f t="shared" si="70"/>
        <v>0.34883030797152381</v>
      </c>
      <c r="G1111" s="13">
        <f t="shared" si="71"/>
        <v>0.88912805735414102</v>
      </c>
      <c r="H1111" s="31">
        <v>1300</v>
      </c>
      <c r="I1111" s="33">
        <f t="shared" si="72"/>
        <v>32044.999999999996</v>
      </c>
      <c r="J1111" s="32">
        <v>67600</v>
      </c>
      <c r="K1111" s="33">
        <f t="shared" si="73"/>
        <v>1666340</v>
      </c>
      <c r="L1111">
        <v>22</v>
      </c>
      <c r="M1111" t="s">
        <v>3445</v>
      </c>
      <c r="N1111" t="s">
        <v>38</v>
      </c>
    </row>
    <row r="1112" spans="1:14">
      <c r="A1112">
        <v>1111</v>
      </c>
      <c r="B1112" t="s">
        <v>2255</v>
      </c>
      <c r="C1112" t="s">
        <v>3505</v>
      </c>
      <c r="D1112" t="s">
        <v>3446</v>
      </c>
      <c r="E1112">
        <v>26</v>
      </c>
      <c r="F1112" s="13">
        <f t="shared" si="70"/>
        <v>0.29516410674513555</v>
      </c>
      <c r="G1112" s="13">
        <f t="shared" si="71"/>
        <v>0.7523391254535039</v>
      </c>
      <c r="H1112" s="31">
        <v>1100</v>
      </c>
      <c r="I1112" s="33">
        <f t="shared" si="72"/>
        <v>27115</v>
      </c>
      <c r="J1112" s="32">
        <v>57200</v>
      </c>
      <c r="K1112" s="33">
        <f t="shared" si="73"/>
        <v>1409980</v>
      </c>
      <c r="L1112">
        <v>17</v>
      </c>
      <c r="M1112" t="s">
        <v>51</v>
      </c>
      <c r="N1112" t="s">
        <v>38</v>
      </c>
    </row>
    <row r="1113" spans="1:14">
      <c r="A1113">
        <v>1112</v>
      </c>
      <c r="B1113" t="s">
        <v>2255</v>
      </c>
      <c r="C1113" t="s">
        <v>3505</v>
      </c>
      <c r="D1113" t="s">
        <v>3447</v>
      </c>
      <c r="E1113">
        <v>27</v>
      </c>
      <c r="F1113" s="13">
        <f t="shared" si="70"/>
        <v>0.2280813552121502</v>
      </c>
      <c r="G1113" s="13">
        <f t="shared" si="71"/>
        <v>0.58135296057770758</v>
      </c>
      <c r="H1113" s="31">
        <v>850</v>
      </c>
      <c r="I1113" s="33">
        <f t="shared" si="72"/>
        <v>20952.5</v>
      </c>
      <c r="J1113" s="32">
        <v>44200</v>
      </c>
      <c r="K1113" s="33">
        <f t="shared" si="73"/>
        <v>1089530</v>
      </c>
      <c r="L1113">
        <v>21</v>
      </c>
      <c r="M1113" t="s">
        <v>14</v>
      </c>
      <c r="N1113" t="s">
        <v>38</v>
      </c>
    </row>
    <row r="1114" spans="1:14">
      <c r="A1114">
        <v>1113</v>
      </c>
      <c r="B1114" t="s">
        <v>2255</v>
      </c>
      <c r="C1114" t="s">
        <v>3505</v>
      </c>
      <c r="D1114" t="s">
        <v>3448</v>
      </c>
      <c r="E1114">
        <v>28</v>
      </c>
      <c r="F1114" s="13">
        <f t="shared" si="70"/>
        <v>0.22539804515083078</v>
      </c>
      <c r="G1114" s="13">
        <f t="shared" si="71"/>
        <v>0.57451351398267569</v>
      </c>
      <c r="H1114" s="31">
        <v>840</v>
      </c>
      <c r="I1114" s="33">
        <f t="shared" si="72"/>
        <v>20706</v>
      </c>
      <c r="J1114" s="32">
        <v>43680</v>
      </c>
      <c r="K1114" s="33">
        <f t="shared" si="73"/>
        <v>1076712</v>
      </c>
      <c r="L1114">
        <v>22</v>
      </c>
      <c r="M1114" t="s">
        <v>14</v>
      </c>
      <c r="N1114" t="s">
        <v>38</v>
      </c>
    </row>
    <row r="1115" spans="1:14">
      <c r="A1115">
        <v>1114</v>
      </c>
      <c r="B1115" t="s">
        <v>2255</v>
      </c>
      <c r="C1115" t="s">
        <v>3505</v>
      </c>
      <c r="D1115" t="s">
        <v>3449</v>
      </c>
      <c r="E1115">
        <v>29</v>
      </c>
      <c r="F1115" s="13">
        <f t="shared" si="70"/>
        <v>0.21466480490555309</v>
      </c>
      <c r="G1115" s="13">
        <f t="shared" si="71"/>
        <v>0.54715572760254827</v>
      </c>
      <c r="H1115" s="31">
        <v>800</v>
      </c>
      <c r="I1115" s="33">
        <f t="shared" si="72"/>
        <v>19720</v>
      </c>
      <c r="J1115" s="32">
        <v>41600</v>
      </c>
      <c r="K1115" s="33">
        <f t="shared" si="73"/>
        <v>1025439.9999999999</v>
      </c>
      <c r="L1115">
        <v>21</v>
      </c>
      <c r="M1115" t="s">
        <v>3450</v>
      </c>
      <c r="N1115" t="s">
        <v>38</v>
      </c>
    </row>
    <row r="1116" spans="1:14">
      <c r="A1116">
        <v>1115</v>
      </c>
      <c r="B1116" t="s">
        <v>2255</v>
      </c>
      <c r="C1116" t="s">
        <v>3505</v>
      </c>
      <c r="D1116" t="s">
        <v>3451</v>
      </c>
      <c r="E1116">
        <v>30</v>
      </c>
      <c r="F1116" s="13">
        <f t="shared" si="70"/>
        <v>0.2066148747215949</v>
      </c>
      <c r="G1116" s="13">
        <f t="shared" si="71"/>
        <v>0.52663738781745273</v>
      </c>
      <c r="H1116" s="31">
        <v>770</v>
      </c>
      <c r="I1116" s="33">
        <f t="shared" si="72"/>
        <v>18980.5</v>
      </c>
      <c r="J1116" s="32">
        <v>40040</v>
      </c>
      <c r="K1116" s="33">
        <f t="shared" si="73"/>
        <v>986986</v>
      </c>
      <c r="L1116">
        <v>25</v>
      </c>
      <c r="M1116" t="s">
        <v>144</v>
      </c>
      <c r="N1116" t="s">
        <v>38</v>
      </c>
    </row>
    <row r="1117" spans="1:14">
      <c r="A1117">
        <v>1116</v>
      </c>
      <c r="B1117" t="s">
        <v>2255</v>
      </c>
      <c r="C1117" t="s">
        <v>3505</v>
      </c>
      <c r="D1117" t="s">
        <v>3452</v>
      </c>
      <c r="E1117">
        <v>31</v>
      </c>
      <c r="F1117" s="13">
        <f t="shared" si="70"/>
        <v>0.20124825459895607</v>
      </c>
      <c r="G1117" s="13">
        <f t="shared" si="71"/>
        <v>0.51295849462738907</v>
      </c>
      <c r="H1117" s="31">
        <v>750</v>
      </c>
      <c r="I1117" s="33">
        <f t="shared" si="72"/>
        <v>18487.5</v>
      </c>
      <c r="J1117" s="32">
        <v>39000</v>
      </c>
      <c r="K1117" s="33">
        <f t="shared" si="73"/>
        <v>961350</v>
      </c>
      <c r="L1117">
        <v>21</v>
      </c>
      <c r="M1117" t="s">
        <v>51</v>
      </c>
      <c r="N1117" t="s">
        <v>38</v>
      </c>
    </row>
    <row r="1118" spans="1:14">
      <c r="A1118">
        <v>1117</v>
      </c>
      <c r="B1118" t="s">
        <v>2255</v>
      </c>
      <c r="C1118" t="s">
        <v>3505</v>
      </c>
      <c r="D1118" t="s">
        <v>3453</v>
      </c>
      <c r="E1118">
        <v>32</v>
      </c>
      <c r="F1118" s="13">
        <f t="shared" si="70"/>
        <v>0.1905150143536784</v>
      </c>
      <c r="G1118" s="13">
        <f t="shared" si="71"/>
        <v>0.48560070824726159</v>
      </c>
      <c r="H1118" s="31">
        <v>710</v>
      </c>
      <c r="I1118" s="33">
        <f t="shared" si="72"/>
        <v>17501.5</v>
      </c>
      <c r="J1118" s="32">
        <v>36920</v>
      </c>
      <c r="K1118" s="33">
        <f t="shared" si="73"/>
        <v>910078</v>
      </c>
      <c r="L1118">
        <v>21</v>
      </c>
      <c r="M1118" t="s">
        <v>51</v>
      </c>
      <c r="N1118" t="s">
        <v>38</v>
      </c>
    </row>
    <row r="1119" spans="1:14">
      <c r="A1119">
        <v>1118</v>
      </c>
      <c r="B1119" t="s">
        <v>2255</v>
      </c>
      <c r="C1119" t="s">
        <v>3505</v>
      </c>
      <c r="D1119" t="s">
        <v>3454</v>
      </c>
      <c r="E1119">
        <v>33</v>
      </c>
      <c r="F1119" s="13">
        <f t="shared" si="70"/>
        <v>0.18783170429235899</v>
      </c>
      <c r="G1119" s="13">
        <f t="shared" si="71"/>
        <v>0.47876126165222976</v>
      </c>
      <c r="H1119" s="31">
        <v>700</v>
      </c>
      <c r="I1119" s="33">
        <f t="shared" si="72"/>
        <v>17255</v>
      </c>
      <c r="J1119" s="32">
        <v>36400</v>
      </c>
      <c r="K1119" s="33">
        <f t="shared" si="73"/>
        <v>897260</v>
      </c>
      <c r="L1119">
        <v>22</v>
      </c>
      <c r="M1119" t="s">
        <v>9</v>
      </c>
      <c r="N1119" t="s">
        <v>22</v>
      </c>
    </row>
    <row r="1120" spans="1:14">
      <c r="A1120">
        <v>1119</v>
      </c>
      <c r="B1120" t="s">
        <v>2255</v>
      </c>
      <c r="C1120" t="s">
        <v>3505</v>
      </c>
      <c r="D1120" t="s">
        <v>3455</v>
      </c>
      <c r="E1120">
        <v>34</v>
      </c>
      <c r="F1120" s="13">
        <f t="shared" si="70"/>
        <v>0.18783170429235899</v>
      </c>
      <c r="G1120" s="13">
        <f t="shared" si="71"/>
        <v>0.47876126165222976</v>
      </c>
      <c r="H1120" s="31">
        <v>700</v>
      </c>
      <c r="I1120" s="33">
        <f t="shared" si="72"/>
        <v>17255</v>
      </c>
      <c r="J1120" s="32">
        <v>36400</v>
      </c>
      <c r="K1120" s="33">
        <f t="shared" si="73"/>
        <v>897260</v>
      </c>
      <c r="L1120">
        <v>19</v>
      </c>
      <c r="M1120" t="s">
        <v>264</v>
      </c>
      <c r="N1120" t="s">
        <v>38</v>
      </c>
    </row>
    <row r="1121" spans="1:14">
      <c r="A1121">
        <v>1120</v>
      </c>
      <c r="B1121" t="s">
        <v>2255</v>
      </c>
      <c r="C1121" t="s">
        <v>3505</v>
      </c>
      <c r="D1121" t="s">
        <v>3456</v>
      </c>
      <c r="E1121">
        <v>35</v>
      </c>
      <c r="F1121" s="13">
        <f t="shared" si="70"/>
        <v>0.15026536343388719</v>
      </c>
      <c r="G1121" s="13">
        <f t="shared" si="71"/>
        <v>0.38300900932178383</v>
      </c>
      <c r="H1121" s="31">
        <v>560</v>
      </c>
      <c r="I1121" s="33">
        <f t="shared" si="72"/>
        <v>13804</v>
      </c>
      <c r="J1121" s="32">
        <v>29120</v>
      </c>
      <c r="K1121" s="33">
        <f t="shared" si="73"/>
        <v>717808</v>
      </c>
      <c r="L1121">
        <v>19</v>
      </c>
      <c r="M1121" t="s">
        <v>99</v>
      </c>
      <c r="N1121" t="s">
        <v>38</v>
      </c>
    </row>
    <row r="1122" spans="1:14">
      <c r="A1122">
        <v>1121</v>
      </c>
      <c r="B1122" t="s">
        <v>2255</v>
      </c>
      <c r="C1122" t="s">
        <v>3505</v>
      </c>
      <c r="D1122" t="s">
        <v>3457</v>
      </c>
      <c r="E1122">
        <v>36</v>
      </c>
      <c r="F1122" s="13">
        <f t="shared" si="70"/>
        <v>0.14758205337256777</v>
      </c>
      <c r="G1122" s="13">
        <f t="shared" si="71"/>
        <v>0.37616956272675195</v>
      </c>
      <c r="H1122" s="31">
        <v>550</v>
      </c>
      <c r="I1122" s="33">
        <f t="shared" si="72"/>
        <v>13557.5</v>
      </c>
      <c r="J1122" s="32">
        <v>28600</v>
      </c>
      <c r="K1122" s="33">
        <f t="shared" si="73"/>
        <v>704990</v>
      </c>
      <c r="L1122">
        <v>21</v>
      </c>
      <c r="M1122" t="s">
        <v>196</v>
      </c>
      <c r="N1122" t="s">
        <v>38</v>
      </c>
    </row>
    <row r="1123" spans="1:14">
      <c r="A1123">
        <v>1122</v>
      </c>
      <c r="B1123" t="s">
        <v>2255</v>
      </c>
      <c r="C1123" t="s">
        <v>3505</v>
      </c>
      <c r="D1123" t="s">
        <v>3458</v>
      </c>
      <c r="E1123">
        <v>37</v>
      </c>
      <c r="F1123" s="13">
        <f t="shared" si="70"/>
        <v>0.11806564269805422</v>
      </c>
      <c r="G1123" s="13">
        <f t="shared" si="71"/>
        <v>0.30093565018140156</v>
      </c>
      <c r="H1123" s="31">
        <v>440</v>
      </c>
      <c r="I1123" s="33">
        <f t="shared" si="72"/>
        <v>10846</v>
      </c>
      <c r="J1123" s="32">
        <v>22880</v>
      </c>
      <c r="K1123" s="33">
        <f t="shared" si="73"/>
        <v>563992</v>
      </c>
      <c r="L1123">
        <v>19</v>
      </c>
      <c r="M1123" t="s">
        <v>264</v>
      </c>
      <c r="N1123" t="s">
        <v>38</v>
      </c>
    </row>
    <row r="1124" spans="1:14">
      <c r="A1124">
        <v>1123</v>
      </c>
      <c r="B1124" t="s">
        <v>2255</v>
      </c>
      <c r="C1124" t="s">
        <v>3505</v>
      </c>
      <c r="D1124" t="s">
        <v>3459</v>
      </c>
      <c r="E1124">
        <v>38</v>
      </c>
      <c r="F1124" s="13">
        <f t="shared" si="70"/>
        <v>0.11806564269805422</v>
      </c>
      <c r="G1124" s="13">
        <f t="shared" si="71"/>
        <v>0.30093565018140156</v>
      </c>
      <c r="H1124" s="31">
        <v>440</v>
      </c>
      <c r="I1124" s="33">
        <f t="shared" si="72"/>
        <v>10846</v>
      </c>
      <c r="J1124" s="32">
        <v>22880</v>
      </c>
      <c r="K1124" s="33">
        <f t="shared" si="73"/>
        <v>563992</v>
      </c>
      <c r="L1124">
        <v>21</v>
      </c>
      <c r="M1124" t="s">
        <v>165</v>
      </c>
      <c r="N1124" t="s">
        <v>38</v>
      </c>
    </row>
    <row r="1125" spans="1:14">
      <c r="A1125">
        <v>1124</v>
      </c>
      <c r="B1125" t="s">
        <v>2255</v>
      </c>
      <c r="C1125" t="s">
        <v>3505</v>
      </c>
      <c r="D1125" t="s">
        <v>3460</v>
      </c>
      <c r="E1125">
        <v>39</v>
      </c>
      <c r="F1125" s="13">
        <f t="shared" si="70"/>
        <v>0.11806564269805422</v>
      </c>
      <c r="G1125" s="13">
        <f t="shared" si="71"/>
        <v>0.30093565018140156</v>
      </c>
      <c r="H1125" s="31">
        <v>440</v>
      </c>
      <c r="I1125" s="33">
        <f t="shared" si="72"/>
        <v>10846</v>
      </c>
      <c r="J1125" s="32">
        <v>22880</v>
      </c>
      <c r="K1125" s="33">
        <f t="shared" si="73"/>
        <v>563992</v>
      </c>
      <c r="L1125">
        <v>20</v>
      </c>
      <c r="M1125" t="s">
        <v>21</v>
      </c>
      <c r="N1125" t="s">
        <v>38</v>
      </c>
    </row>
    <row r="1126" spans="1:14">
      <c r="A1126">
        <v>1125</v>
      </c>
      <c r="B1126" t="s">
        <v>2255</v>
      </c>
      <c r="C1126" t="s">
        <v>3505</v>
      </c>
      <c r="D1126" t="s">
        <v>3461</v>
      </c>
      <c r="E1126">
        <v>40</v>
      </c>
      <c r="F1126" s="13">
        <f t="shared" si="70"/>
        <v>0.10464909239145714</v>
      </c>
      <c r="G1126" s="13">
        <f t="shared" si="71"/>
        <v>0.26673841720624231</v>
      </c>
      <c r="H1126" s="31">
        <v>390</v>
      </c>
      <c r="I1126" s="33">
        <f t="shared" si="72"/>
        <v>9613.5</v>
      </c>
      <c r="J1126" s="32">
        <v>20280</v>
      </c>
      <c r="K1126" s="33">
        <f t="shared" si="73"/>
        <v>499902</v>
      </c>
      <c r="L1126">
        <v>21</v>
      </c>
      <c r="M1126" t="s">
        <v>9</v>
      </c>
      <c r="N1126" t="s">
        <v>22</v>
      </c>
    </row>
    <row r="1127" spans="1:14">
      <c r="A1127">
        <v>1126</v>
      </c>
      <c r="B1127" t="s">
        <v>2255</v>
      </c>
      <c r="C1127" t="s">
        <v>3505</v>
      </c>
      <c r="D1127" t="s">
        <v>3462</v>
      </c>
      <c r="E1127">
        <v>41</v>
      </c>
      <c r="F1127" s="13">
        <f t="shared" si="70"/>
        <v>9.1232542084860077E-2</v>
      </c>
      <c r="G1127" s="13">
        <f t="shared" si="71"/>
        <v>0.23254118423108303</v>
      </c>
      <c r="H1127" s="31">
        <v>340</v>
      </c>
      <c r="I1127" s="33">
        <f t="shared" si="72"/>
        <v>8381</v>
      </c>
      <c r="J1127" s="32">
        <v>17680</v>
      </c>
      <c r="K1127" s="33">
        <f t="shared" si="73"/>
        <v>435812</v>
      </c>
      <c r="L1127">
        <v>21</v>
      </c>
      <c r="M1127" t="s">
        <v>14</v>
      </c>
      <c r="N1127" t="s">
        <v>38</v>
      </c>
    </row>
    <row r="1128" spans="1:14">
      <c r="A1128">
        <v>1127</v>
      </c>
      <c r="B1128" t="s">
        <v>2255</v>
      </c>
      <c r="C1128" t="s">
        <v>3505</v>
      </c>
      <c r="D1128" t="s">
        <v>2527</v>
      </c>
      <c r="E1128">
        <v>42</v>
      </c>
      <c r="F1128" s="13">
        <f t="shared" si="70"/>
        <v>5.3666201226388278E-3</v>
      </c>
      <c r="G1128" s="13">
        <f t="shared" si="71"/>
        <v>1.3678893190063707E-2</v>
      </c>
      <c r="H1128" s="31">
        <v>20</v>
      </c>
      <c r="I1128" s="33">
        <f t="shared" si="72"/>
        <v>493</v>
      </c>
      <c r="J1128" s="32">
        <v>1040</v>
      </c>
      <c r="K1128" s="33">
        <f t="shared" si="73"/>
        <v>25636</v>
      </c>
      <c r="L1128">
        <v>18</v>
      </c>
      <c r="M1128" t="s">
        <v>196</v>
      </c>
      <c r="N1128" t="s">
        <v>38</v>
      </c>
    </row>
    <row r="1129" spans="1:14">
      <c r="A1129">
        <v>1128</v>
      </c>
      <c r="B1129" t="s">
        <v>2255</v>
      </c>
      <c r="C1129" t="s">
        <v>3505</v>
      </c>
      <c r="D1129" t="s">
        <v>3465</v>
      </c>
      <c r="E1129">
        <v>43</v>
      </c>
      <c r="F1129" s="13">
        <f t="shared" si="70"/>
        <v>5.3666201226388278E-3</v>
      </c>
      <c r="G1129" s="13">
        <f t="shared" si="71"/>
        <v>1.3678893190063707E-2</v>
      </c>
      <c r="H1129" s="31">
        <v>20</v>
      </c>
      <c r="I1129" s="33">
        <f t="shared" si="72"/>
        <v>493</v>
      </c>
      <c r="J1129" s="32">
        <v>1040</v>
      </c>
      <c r="K1129" s="33">
        <f t="shared" si="73"/>
        <v>25636</v>
      </c>
      <c r="L1129">
        <v>19</v>
      </c>
      <c r="M1129" t="s">
        <v>196</v>
      </c>
      <c r="N1129" t="s">
        <v>38</v>
      </c>
    </row>
    <row r="1130" spans="1:14">
      <c r="A1130">
        <v>1129</v>
      </c>
      <c r="B1130" t="s">
        <v>2255</v>
      </c>
      <c r="C1130" t="s">
        <v>3505</v>
      </c>
      <c r="D1130" t="s">
        <v>3466</v>
      </c>
      <c r="E1130">
        <v>44</v>
      </c>
      <c r="F1130" s="13">
        <f t="shared" si="70"/>
        <v>5.3666201226388278E-3</v>
      </c>
      <c r="G1130" s="13">
        <f t="shared" si="71"/>
        <v>1.3678893190063707E-2</v>
      </c>
      <c r="H1130" s="31">
        <v>20</v>
      </c>
      <c r="I1130" s="33">
        <f t="shared" si="72"/>
        <v>493</v>
      </c>
      <c r="J1130" s="32">
        <v>1040</v>
      </c>
      <c r="K1130" s="33">
        <f t="shared" si="73"/>
        <v>25636</v>
      </c>
      <c r="L1130">
        <v>19</v>
      </c>
      <c r="M1130" t="s">
        <v>131</v>
      </c>
      <c r="N1130" t="s">
        <v>38</v>
      </c>
    </row>
    <row r="1131" spans="1:14">
      <c r="A1131">
        <v>1130</v>
      </c>
      <c r="B1131" t="s">
        <v>2255</v>
      </c>
      <c r="C1131" t="s">
        <v>3505</v>
      </c>
      <c r="D1131" t="s">
        <v>3467</v>
      </c>
      <c r="E1131">
        <v>45</v>
      </c>
      <c r="F1131" s="13">
        <f t="shared" si="70"/>
        <v>5.3666201226388278E-3</v>
      </c>
      <c r="G1131" s="13">
        <f t="shared" si="71"/>
        <v>1.3678893190063707E-2</v>
      </c>
      <c r="H1131" s="31">
        <v>20</v>
      </c>
      <c r="I1131" s="33">
        <f t="shared" si="72"/>
        <v>493</v>
      </c>
      <c r="J1131" s="32">
        <v>1040</v>
      </c>
      <c r="K1131" s="33">
        <f t="shared" si="73"/>
        <v>25636</v>
      </c>
      <c r="L1131">
        <v>19</v>
      </c>
      <c r="M1131" t="s">
        <v>179</v>
      </c>
      <c r="N1131" t="s">
        <v>38</v>
      </c>
    </row>
    <row r="1132" spans="1:14">
      <c r="A1132">
        <v>1131</v>
      </c>
      <c r="B1132" t="s">
        <v>2255</v>
      </c>
      <c r="C1132" t="s">
        <v>3505</v>
      </c>
      <c r="D1132" t="s">
        <v>3468</v>
      </c>
      <c r="E1132">
        <v>46</v>
      </c>
      <c r="F1132" s="13">
        <f t="shared" si="70"/>
        <v>5.3666201226388278E-3</v>
      </c>
      <c r="G1132" s="13">
        <f t="shared" si="71"/>
        <v>1.3678893190063707E-2</v>
      </c>
      <c r="H1132" s="31">
        <v>20</v>
      </c>
      <c r="I1132" s="33">
        <f t="shared" si="72"/>
        <v>493</v>
      </c>
      <c r="J1132" s="32">
        <v>1040</v>
      </c>
      <c r="K1132" s="33">
        <f t="shared" si="73"/>
        <v>25636</v>
      </c>
      <c r="L1132">
        <v>19</v>
      </c>
      <c r="M1132" t="s">
        <v>14</v>
      </c>
      <c r="N1132" t="s">
        <v>38</v>
      </c>
    </row>
    <row r="1133" spans="1:14">
      <c r="A1133">
        <v>1132</v>
      </c>
      <c r="B1133" t="s">
        <v>2255</v>
      </c>
      <c r="C1133" t="s">
        <v>3505</v>
      </c>
      <c r="D1133" t="s">
        <v>3469</v>
      </c>
      <c r="E1133">
        <v>47</v>
      </c>
      <c r="F1133" s="13">
        <f t="shared" si="70"/>
        <v>5.3666201226388278E-3</v>
      </c>
      <c r="G1133" s="13">
        <f t="shared" si="71"/>
        <v>1.3678893190063707E-2</v>
      </c>
      <c r="H1133" s="31">
        <v>20</v>
      </c>
      <c r="I1133" s="33">
        <f t="shared" si="72"/>
        <v>493</v>
      </c>
      <c r="J1133" s="32">
        <v>1040</v>
      </c>
      <c r="K1133" s="33">
        <f t="shared" si="73"/>
        <v>25636</v>
      </c>
      <c r="L1133">
        <v>20</v>
      </c>
      <c r="M1133" t="s">
        <v>94</v>
      </c>
      <c r="N1133" t="s">
        <v>38</v>
      </c>
    </row>
    <row r="1134" spans="1:14">
      <c r="A1134">
        <v>1133</v>
      </c>
      <c r="B1134" t="s">
        <v>2255</v>
      </c>
      <c r="C1134" t="s">
        <v>3505</v>
      </c>
      <c r="D1134" t="s">
        <v>3470</v>
      </c>
      <c r="E1134">
        <v>48</v>
      </c>
      <c r="F1134" s="13">
        <f t="shared" si="70"/>
        <v>5.3666201226388278E-3</v>
      </c>
      <c r="G1134" s="13">
        <f t="shared" si="71"/>
        <v>1.3678893190063707E-2</v>
      </c>
      <c r="H1134" s="31">
        <v>20</v>
      </c>
      <c r="I1134" s="33">
        <f t="shared" si="72"/>
        <v>493</v>
      </c>
      <c r="J1134" s="32">
        <v>1040</v>
      </c>
      <c r="K1134" s="33">
        <f t="shared" si="73"/>
        <v>25636</v>
      </c>
      <c r="L1134">
        <v>19</v>
      </c>
      <c r="M1134" t="s">
        <v>99</v>
      </c>
      <c r="N1134" t="s">
        <v>38</v>
      </c>
    </row>
    <row r="1135" spans="1:14">
      <c r="A1135">
        <v>1134</v>
      </c>
      <c r="B1135" t="s">
        <v>2255</v>
      </c>
      <c r="C1135" t="s">
        <v>3505</v>
      </c>
      <c r="D1135" t="s">
        <v>3471</v>
      </c>
      <c r="E1135">
        <v>49</v>
      </c>
      <c r="F1135" s="13">
        <f t="shared" si="70"/>
        <v>5.3666201226388278E-3</v>
      </c>
      <c r="G1135" s="13">
        <f t="shared" si="71"/>
        <v>1.3678893190063707E-2</v>
      </c>
      <c r="H1135" s="31">
        <v>20</v>
      </c>
      <c r="I1135" s="33">
        <f t="shared" si="72"/>
        <v>493</v>
      </c>
      <c r="J1135" s="32">
        <v>1040</v>
      </c>
      <c r="K1135" s="33">
        <f t="shared" si="73"/>
        <v>25636</v>
      </c>
      <c r="L1135">
        <v>18</v>
      </c>
      <c r="M1135" t="s">
        <v>51</v>
      </c>
      <c r="N1135" t="s">
        <v>38</v>
      </c>
    </row>
    <row r="1136" spans="1:14">
      <c r="A1136">
        <v>1135</v>
      </c>
      <c r="B1136" t="s">
        <v>2255</v>
      </c>
      <c r="C1136" t="s">
        <v>3505</v>
      </c>
      <c r="D1136" t="s">
        <v>3472</v>
      </c>
      <c r="E1136">
        <v>50</v>
      </c>
      <c r="F1136" s="13">
        <f t="shared" si="70"/>
        <v>5.3666201226388278E-3</v>
      </c>
      <c r="G1136" s="13">
        <f t="shared" si="71"/>
        <v>1.3678893190063707E-2</v>
      </c>
      <c r="H1136" s="31">
        <v>20</v>
      </c>
      <c r="I1136" s="33">
        <f t="shared" si="72"/>
        <v>493</v>
      </c>
      <c r="J1136" s="32">
        <v>1040</v>
      </c>
      <c r="K1136" s="33">
        <f t="shared" si="73"/>
        <v>25636</v>
      </c>
      <c r="L1136">
        <v>20</v>
      </c>
      <c r="M1136" t="s">
        <v>165</v>
      </c>
      <c r="N1136" t="s">
        <v>38</v>
      </c>
    </row>
    <row r="1137" spans="1:14">
      <c r="A1137">
        <v>1136</v>
      </c>
      <c r="B1137" t="s">
        <v>2255</v>
      </c>
      <c r="C1137" t="s">
        <v>3505</v>
      </c>
      <c r="D1137" t="s">
        <v>3473</v>
      </c>
      <c r="E1137">
        <v>51</v>
      </c>
      <c r="F1137" s="13">
        <f t="shared" si="70"/>
        <v>5.3666201226388278E-3</v>
      </c>
      <c r="G1137" s="13">
        <f t="shared" si="71"/>
        <v>1.3678893190063707E-2</v>
      </c>
      <c r="H1137" s="31">
        <v>20</v>
      </c>
      <c r="I1137" s="33">
        <f t="shared" si="72"/>
        <v>493</v>
      </c>
      <c r="J1137" s="32">
        <v>1040</v>
      </c>
      <c r="K1137" s="33">
        <f t="shared" si="73"/>
        <v>25636</v>
      </c>
      <c r="L1137">
        <v>19</v>
      </c>
      <c r="M1137" t="s">
        <v>175</v>
      </c>
      <c r="N1137" t="s">
        <v>38</v>
      </c>
    </row>
    <row r="1138" spans="1:14">
      <c r="A1138">
        <v>1137</v>
      </c>
      <c r="B1138" t="s">
        <v>2255</v>
      </c>
      <c r="C1138" t="s">
        <v>3505</v>
      </c>
      <c r="D1138" t="s">
        <v>3474</v>
      </c>
      <c r="E1138">
        <v>52</v>
      </c>
      <c r="F1138" s="13">
        <f t="shared" si="70"/>
        <v>5.3666201226388278E-3</v>
      </c>
      <c r="G1138" s="13">
        <f t="shared" si="71"/>
        <v>1.3678893190063707E-2</v>
      </c>
      <c r="H1138" s="31">
        <v>20</v>
      </c>
      <c r="I1138" s="33">
        <f t="shared" si="72"/>
        <v>493</v>
      </c>
      <c r="J1138" s="32">
        <v>1040</v>
      </c>
      <c r="K1138" s="33">
        <f t="shared" si="73"/>
        <v>25636</v>
      </c>
      <c r="L1138">
        <v>19</v>
      </c>
      <c r="M1138" t="s">
        <v>3475</v>
      </c>
      <c r="N1138" t="s">
        <v>38</v>
      </c>
    </row>
    <row r="1139" spans="1:14">
      <c r="A1139">
        <v>1138</v>
      </c>
      <c r="B1139" t="s">
        <v>2255</v>
      </c>
      <c r="C1139" t="s">
        <v>3505</v>
      </c>
      <c r="D1139" t="s">
        <v>3476</v>
      </c>
      <c r="E1139">
        <v>53</v>
      </c>
      <c r="F1139" s="13">
        <f t="shared" si="70"/>
        <v>5.3666201226388278E-3</v>
      </c>
      <c r="G1139" s="13">
        <f t="shared" si="71"/>
        <v>1.3678893190063707E-2</v>
      </c>
      <c r="H1139" s="31">
        <v>20</v>
      </c>
      <c r="I1139" s="33">
        <f t="shared" si="72"/>
        <v>493</v>
      </c>
      <c r="J1139" s="32">
        <v>1040</v>
      </c>
      <c r="K1139" s="33">
        <f t="shared" si="73"/>
        <v>25636</v>
      </c>
      <c r="L1139">
        <v>18</v>
      </c>
      <c r="M1139" t="s">
        <v>19</v>
      </c>
      <c r="N1139" t="s">
        <v>38</v>
      </c>
    </row>
    <row r="1140" spans="1:14">
      <c r="A1140">
        <v>1139</v>
      </c>
      <c r="B1140" t="s">
        <v>2255</v>
      </c>
      <c r="C1140" t="s">
        <v>3505</v>
      </c>
      <c r="D1140" t="s">
        <v>3477</v>
      </c>
      <c r="E1140">
        <v>54</v>
      </c>
      <c r="F1140" s="13">
        <f t="shared" si="70"/>
        <v>5.3666201226388278E-3</v>
      </c>
      <c r="G1140" s="13">
        <f t="shared" si="71"/>
        <v>1.3678893190063707E-2</v>
      </c>
      <c r="H1140" s="31">
        <v>20</v>
      </c>
      <c r="I1140" s="33">
        <f t="shared" si="72"/>
        <v>493</v>
      </c>
      <c r="J1140" s="32">
        <v>1040</v>
      </c>
      <c r="K1140" s="33">
        <f t="shared" si="73"/>
        <v>25636</v>
      </c>
      <c r="L1140">
        <v>20</v>
      </c>
      <c r="M1140" t="s">
        <v>175</v>
      </c>
      <c r="N1140" t="s">
        <v>38</v>
      </c>
    </row>
    <row r="1141" spans="1:14">
      <c r="A1141">
        <v>1140</v>
      </c>
      <c r="B1141" t="s">
        <v>2255</v>
      </c>
      <c r="C1141" t="s">
        <v>3505</v>
      </c>
      <c r="D1141" t="s">
        <v>3478</v>
      </c>
      <c r="E1141">
        <v>55</v>
      </c>
      <c r="F1141" s="13">
        <f t="shared" si="70"/>
        <v>5.3666201226388278E-3</v>
      </c>
      <c r="G1141" s="13">
        <f t="shared" si="71"/>
        <v>1.3678893190063707E-2</v>
      </c>
      <c r="H1141" s="31">
        <v>20</v>
      </c>
      <c r="I1141" s="33">
        <f t="shared" si="72"/>
        <v>493</v>
      </c>
      <c r="J1141" s="32">
        <v>1040</v>
      </c>
      <c r="K1141" s="33">
        <f t="shared" si="73"/>
        <v>25636</v>
      </c>
      <c r="L1141">
        <v>20</v>
      </c>
      <c r="M1141" t="s">
        <v>51</v>
      </c>
      <c r="N1141" t="s">
        <v>38</v>
      </c>
    </row>
    <row r="1142" spans="1:14">
      <c r="A1142">
        <v>1141</v>
      </c>
      <c r="B1142" t="s">
        <v>2255</v>
      </c>
      <c r="C1142" t="s">
        <v>3505</v>
      </c>
      <c r="D1142" t="s">
        <v>3479</v>
      </c>
      <c r="E1142">
        <v>56</v>
      </c>
      <c r="F1142" s="13">
        <f t="shared" si="70"/>
        <v>5.3666201226388278E-3</v>
      </c>
      <c r="G1142" s="13">
        <f t="shared" si="71"/>
        <v>1.3678893190063707E-2</v>
      </c>
      <c r="H1142" s="31">
        <v>20</v>
      </c>
      <c r="I1142" s="33">
        <f t="shared" si="72"/>
        <v>493</v>
      </c>
      <c r="J1142" s="32">
        <v>1040</v>
      </c>
      <c r="K1142" s="33">
        <f t="shared" si="73"/>
        <v>25636</v>
      </c>
      <c r="L1142">
        <v>20</v>
      </c>
      <c r="M1142" t="s">
        <v>99</v>
      </c>
      <c r="N1142" t="s">
        <v>38</v>
      </c>
    </row>
    <row r="1143" spans="1:14">
      <c r="A1143">
        <v>1142</v>
      </c>
      <c r="B1143" t="s">
        <v>2255</v>
      </c>
      <c r="C1143" t="s">
        <v>3505</v>
      </c>
      <c r="D1143" t="s">
        <v>3480</v>
      </c>
      <c r="E1143">
        <v>57</v>
      </c>
      <c r="F1143" s="13">
        <f t="shared" si="70"/>
        <v>5.3666201226388278E-3</v>
      </c>
      <c r="G1143" s="13">
        <f t="shared" si="71"/>
        <v>1.3678893190063707E-2</v>
      </c>
      <c r="H1143" s="31">
        <v>20</v>
      </c>
      <c r="I1143" s="33">
        <f t="shared" si="72"/>
        <v>493</v>
      </c>
      <c r="J1143" s="32">
        <v>1040</v>
      </c>
      <c r="K1143" s="33">
        <f t="shared" si="73"/>
        <v>25636</v>
      </c>
      <c r="L1143">
        <v>17</v>
      </c>
      <c r="M1143" t="s">
        <v>179</v>
      </c>
      <c r="N1143" t="s">
        <v>38</v>
      </c>
    </row>
    <row r="1144" spans="1:14">
      <c r="A1144">
        <v>1143</v>
      </c>
      <c r="B1144" t="s">
        <v>2255</v>
      </c>
      <c r="C1144" t="s">
        <v>3505</v>
      </c>
      <c r="D1144" t="s">
        <v>3481</v>
      </c>
      <c r="E1144">
        <v>58</v>
      </c>
      <c r="F1144" s="13">
        <f t="shared" si="70"/>
        <v>5.3666201226388278E-3</v>
      </c>
      <c r="G1144" s="13">
        <f t="shared" si="71"/>
        <v>1.3678893190063707E-2</v>
      </c>
      <c r="H1144" s="31">
        <v>20</v>
      </c>
      <c r="I1144" s="33">
        <f t="shared" si="72"/>
        <v>493</v>
      </c>
      <c r="J1144" s="32">
        <v>1040</v>
      </c>
      <c r="K1144" s="33">
        <f t="shared" si="73"/>
        <v>25636</v>
      </c>
      <c r="L1144">
        <v>17</v>
      </c>
      <c r="M1144" t="s">
        <v>123</v>
      </c>
      <c r="N1144" t="s">
        <v>38</v>
      </c>
    </row>
    <row r="1145" spans="1:14">
      <c r="A1145">
        <v>1144</v>
      </c>
      <c r="B1145" t="s">
        <v>2255</v>
      </c>
      <c r="C1145" t="s">
        <v>3505</v>
      </c>
      <c r="D1145" t="s">
        <v>3482</v>
      </c>
      <c r="E1145">
        <v>59</v>
      </c>
      <c r="F1145" s="13">
        <f t="shared" si="70"/>
        <v>5.3666201226388278E-3</v>
      </c>
      <c r="G1145" s="13">
        <f t="shared" si="71"/>
        <v>1.3678893190063707E-2</v>
      </c>
      <c r="H1145" s="31">
        <v>20</v>
      </c>
      <c r="I1145" s="33">
        <f t="shared" si="72"/>
        <v>493</v>
      </c>
      <c r="J1145" s="32">
        <v>1040</v>
      </c>
      <c r="K1145" s="33">
        <f t="shared" si="73"/>
        <v>25636</v>
      </c>
      <c r="L1145">
        <v>20</v>
      </c>
      <c r="M1145" t="s">
        <v>26</v>
      </c>
      <c r="N1145" t="s">
        <v>38</v>
      </c>
    </row>
    <row r="1146" spans="1:14">
      <c r="A1146">
        <v>1145</v>
      </c>
      <c r="B1146" t="s">
        <v>2255</v>
      </c>
      <c r="C1146" t="s">
        <v>3505</v>
      </c>
      <c r="D1146" t="s">
        <v>3483</v>
      </c>
      <c r="E1146">
        <v>60</v>
      </c>
      <c r="F1146" s="13">
        <f t="shared" si="70"/>
        <v>5.3666201226388278E-3</v>
      </c>
      <c r="G1146" s="13">
        <f t="shared" si="71"/>
        <v>1.3678893190063707E-2</v>
      </c>
      <c r="H1146" s="31">
        <v>20</v>
      </c>
      <c r="I1146" s="33">
        <f t="shared" si="72"/>
        <v>493</v>
      </c>
      <c r="J1146" s="32">
        <v>1040</v>
      </c>
      <c r="K1146" s="33">
        <f t="shared" si="73"/>
        <v>25636</v>
      </c>
      <c r="L1146">
        <v>20</v>
      </c>
      <c r="M1146" t="s">
        <v>14</v>
      </c>
      <c r="N1146" t="s">
        <v>38</v>
      </c>
    </row>
    <row r="1147" spans="1:14">
      <c r="A1147">
        <v>1146</v>
      </c>
      <c r="B1147" t="s">
        <v>2255</v>
      </c>
      <c r="C1147" t="s">
        <v>3505</v>
      </c>
      <c r="D1147" t="s">
        <v>3484</v>
      </c>
      <c r="E1147">
        <v>61</v>
      </c>
      <c r="F1147" s="13">
        <f t="shared" si="70"/>
        <v>5.3666201226388278E-3</v>
      </c>
      <c r="G1147" s="13">
        <f t="shared" si="71"/>
        <v>1.3678893190063707E-2</v>
      </c>
      <c r="H1147" s="31">
        <v>20</v>
      </c>
      <c r="I1147" s="33">
        <f t="shared" si="72"/>
        <v>493</v>
      </c>
      <c r="J1147" s="32">
        <v>1040</v>
      </c>
      <c r="K1147" s="33">
        <f t="shared" si="73"/>
        <v>25636</v>
      </c>
      <c r="L1147">
        <v>18</v>
      </c>
      <c r="M1147" t="s">
        <v>14</v>
      </c>
      <c r="N1147" t="s">
        <v>38</v>
      </c>
    </row>
    <row r="1148" spans="1:14">
      <c r="A1148">
        <v>1147</v>
      </c>
      <c r="B1148" t="s">
        <v>2255</v>
      </c>
      <c r="C1148" t="s">
        <v>3505</v>
      </c>
      <c r="D1148" t="s">
        <v>3485</v>
      </c>
      <c r="E1148">
        <v>62</v>
      </c>
      <c r="F1148" s="13">
        <f t="shared" si="70"/>
        <v>5.3666201226388278E-3</v>
      </c>
      <c r="G1148" s="13">
        <f t="shared" si="71"/>
        <v>1.3678893190063707E-2</v>
      </c>
      <c r="H1148" s="31">
        <v>20</v>
      </c>
      <c r="I1148" s="33">
        <f t="shared" si="72"/>
        <v>493</v>
      </c>
      <c r="J1148" s="32">
        <v>1040</v>
      </c>
      <c r="K1148" s="33">
        <f t="shared" si="73"/>
        <v>25636</v>
      </c>
      <c r="L1148">
        <v>20</v>
      </c>
      <c r="M1148" t="s">
        <v>14</v>
      </c>
      <c r="N1148" t="s">
        <v>38</v>
      </c>
    </row>
    <row r="1149" spans="1:14">
      <c r="A1149">
        <v>1148</v>
      </c>
      <c r="B1149" t="s">
        <v>2255</v>
      </c>
      <c r="C1149" t="s">
        <v>3505</v>
      </c>
      <c r="D1149" t="s">
        <v>3486</v>
      </c>
      <c r="E1149">
        <v>63</v>
      </c>
      <c r="F1149" s="13">
        <f t="shared" si="70"/>
        <v>5.3666201226388278E-3</v>
      </c>
      <c r="G1149" s="13">
        <f t="shared" si="71"/>
        <v>1.3678893190063707E-2</v>
      </c>
      <c r="H1149" s="31">
        <v>20</v>
      </c>
      <c r="I1149" s="33">
        <f t="shared" si="72"/>
        <v>493</v>
      </c>
      <c r="J1149" s="32">
        <v>1040</v>
      </c>
      <c r="K1149" s="33">
        <f t="shared" si="73"/>
        <v>25636</v>
      </c>
      <c r="L1149">
        <v>19</v>
      </c>
      <c r="M1149" t="s">
        <v>165</v>
      </c>
      <c r="N1149" t="s">
        <v>38</v>
      </c>
    </row>
    <row r="1150" spans="1:14">
      <c r="A1150">
        <v>1149</v>
      </c>
      <c r="B1150" t="s">
        <v>2255</v>
      </c>
      <c r="C1150" t="s">
        <v>3505</v>
      </c>
      <c r="D1150" t="s">
        <v>3487</v>
      </c>
      <c r="E1150">
        <v>64</v>
      </c>
      <c r="F1150" s="13">
        <f t="shared" si="70"/>
        <v>5.3666201226388278E-3</v>
      </c>
      <c r="G1150" s="13">
        <f t="shared" si="71"/>
        <v>1.3678893190063707E-2</v>
      </c>
      <c r="H1150" s="31">
        <v>20</v>
      </c>
      <c r="I1150" s="33">
        <f t="shared" si="72"/>
        <v>493</v>
      </c>
      <c r="J1150" s="32">
        <v>1040</v>
      </c>
      <c r="K1150" s="33">
        <f t="shared" si="73"/>
        <v>25636</v>
      </c>
      <c r="L1150">
        <v>18</v>
      </c>
      <c r="M1150" t="s">
        <v>410</v>
      </c>
      <c r="N1150" t="s">
        <v>38</v>
      </c>
    </row>
    <row r="1151" spans="1:14">
      <c r="A1151">
        <v>1150</v>
      </c>
      <c r="B1151" t="s">
        <v>2255</v>
      </c>
      <c r="C1151" t="s">
        <v>3505</v>
      </c>
      <c r="D1151" t="s">
        <v>3488</v>
      </c>
      <c r="E1151">
        <v>65</v>
      </c>
      <c r="F1151" s="13">
        <f t="shared" si="70"/>
        <v>5.3666201226388278E-3</v>
      </c>
      <c r="G1151" s="13">
        <f t="shared" si="71"/>
        <v>1.3678893190063707E-2</v>
      </c>
      <c r="H1151" s="31">
        <v>20</v>
      </c>
      <c r="I1151" s="33">
        <f t="shared" si="72"/>
        <v>493</v>
      </c>
      <c r="J1151" s="32">
        <v>1040</v>
      </c>
      <c r="K1151" s="33">
        <f t="shared" si="73"/>
        <v>25636</v>
      </c>
      <c r="L1151">
        <v>17</v>
      </c>
      <c r="M1151" t="s">
        <v>19</v>
      </c>
      <c r="N1151" t="s">
        <v>38</v>
      </c>
    </row>
    <row r="1152" spans="1:14">
      <c r="A1152">
        <v>1151</v>
      </c>
      <c r="B1152" t="s">
        <v>2255</v>
      </c>
      <c r="C1152" t="s">
        <v>3505</v>
      </c>
      <c r="D1152" t="s">
        <v>3489</v>
      </c>
      <c r="E1152">
        <v>66</v>
      </c>
      <c r="F1152" s="13">
        <f t="shared" si="70"/>
        <v>5.3666201226388278E-3</v>
      </c>
      <c r="G1152" s="13">
        <f t="shared" si="71"/>
        <v>1.3678893190063707E-2</v>
      </c>
      <c r="H1152" s="31">
        <v>20</v>
      </c>
      <c r="I1152" s="33">
        <f t="shared" si="72"/>
        <v>493</v>
      </c>
      <c r="J1152" s="32">
        <v>1040</v>
      </c>
      <c r="K1152" s="33">
        <f t="shared" si="73"/>
        <v>25636</v>
      </c>
      <c r="L1152">
        <v>17</v>
      </c>
      <c r="M1152" t="s">
        <v>14</v>
      </c>
      <c r="N1152" t="s">
        <v>38</v>
      </c>
    </row>
    <row r="1153" spans="1:14">
      <c r="A1153">
        <v>1152</v>
      </c>
      <c r="B1153" t="s">
        <v>2255</v>
      </c>
      <c r="C1153" t="s">
        <v>3505</v>
      </c>
      <c r="D1153" t="s">
        <v>3490</v>
      </c>
      <c r="E1153">
        <v>67</v>
      </c>
      <c r="F1153" s="13">
        <f t="shared" si="70"/>
        <v>5.3666201226388278E-3</v>
      </c>
      <c r="G1153" s="13">
        <f t="shared" si="71"/>
        <v>1.3678893190063707E-2</v>
      </c>
      <c r="H1153" s="31">
        <v>20</v>
      </c>
      <c r="I1153" s="33">
        <f t="shared" si="72"/>
        <v>493</v>
      </c>
      <c r="J1153" s="32">
        <v>1040</v>
      </c>
      <c r="K1153" s="33">
        <f t="shared" si="73"/>
        <v>25636</v>
      </c>
      <c r="L1153">
        <v>19</v>
      </c>
      <c r="M1153" t="s">
        <v>117</v>
      </c>
      <c r="N1153" t="s">
        <v>38</v>
      </c>
    </row>
    <row r="1154" spans="1:14">
      <c r="A1154">
        <v>1153</v>
      </c>
      <c r="B1154" t="s">
        <v>2255</v>
      </c>
      <c r="C1154" t="s">
        <v>3505</v>
      </c>
      <c r="D1154" t="s">
        <v>3491</v>
      </c>
      <c r="E1154">
        <v>68</v>
      </c>
      <c r="F1154" s="13">
        <f t="shared" ref="F1154:F1217" si="74">K1154/$P$49</f>
        <v>5.3666201226388278E-3</v>
      </c>
      <c r="G1154" s="13">
        <f t="shared" ref="G1154:G1217" si="75">K1154/$P$46</f>
        <v>1.3678893190063707E-2</v>
      </c>
      <c r="H1154" s="31">
        <v>20</v>
      </c>
      <c r="I1154" s="33">
        <f t="shared" ref="I1154:I1217" si="76">H1154*$Q$2</f>
        <v>493</v>
      </c>
      <c r="J1154" s="32">
        <v>1040</v>
      </c>
      <c r="K1154" s="33">
        <f t="shared" ref="K1154:K1217" si="77">J1154*$Q$2</f>
        <v>25636</v>
      </c>
      <c r="L1154">
        <v>18</v>
      </c>
      <c r="M1154" t="s">
        <v>9</v>
      </c>
      <c r="N1154" t="s">
        <v>38</v>
      </c>
    </row>
    <row r="1155" spans="1:14">
      <c r="A1155">
        <v>1154</v>
      </c>
      <c r="B1155" t="s">
        <v>2255</v>
      </c>
      <c r="C1155" t="s">
        <v>3505</v>
      </c>
      <c r="D1155" t="s">
        <v>3492</v>
      </c>
      <c r="E1155">
        <v>69</v>
      </c>
      <c r="F1155" s="13">
        <f t="shared" si="74"/>
        <v>5.3666201226388278E-3</v>
      </c>
      <c r="G1155" s="13">
        <f t="shared" si="75"/>
        <v>1.3678893190063707E-2</v>
      </c>
      <c r="H1155" s="31">
        <v>20</v>
      </c>
      <c r="I1155" s="33">
        <f t="shared" si="76"/>
        <v>493</v>
      </c>
      <c r="J1155" s="32">
        <v>1040</v>
      </c>
      <c r="K1155" s="33">
        <f t="shared" si="77"/>
        <v>25636</v>
      </c>
      <c r="L1155">
        <v>20</v>
      </c>
      <c r="M1155" t="s">
        <v>56</v>
      </c>
      <c r="N1155" t="s">
        <v>38</v>
      </c>
    </row>
    <row r="1156" spans="1:14">
      <c r="A1156">
        <v>1155</v>
      </c>
      <c r="B1156" t="s">
        <v>2255</v>
      </c>
      <c r="C1156" t="s">
        <v>3505</v>
      </c>
      <c r="D1156" t="s">
        <v>3493</v>
      </c>
      <c r="E1156">
        <v>70</v>
      </c>
      <c r="F1156" s="13">
        <f t="shared" si="74"/>
        <v>5.3666201226388278E-3</v>
      </c>
      <c r="G1156" s="13">
        <f t="shared" si="75"/>
        <v>1.3678893190063707E-2</v>
      </c>
      <c r="H1156" s="31">
        <v>20</v>
      </c>
      <c r="I1156" s="33">
        <f t="shared" si="76"/>
        <v>493</v>
      </c>
      <c r="J1156" s="32">
        <v>1040</v>
      </c>
      <c r="K1156" s="33">
        <f t="shared" si="77"/>
        <v>25636</v>
      </c>
      <c r="L1156">
        <v>18</v>
      </c>
      <c r="M1156" t="s">
        <v>51</v>
      </c>
      <c r="N1156" t="s">
        <v>38</v>
      </c>
    </row>
    <row r="1157" spans="1:14">
      <c r="A1157">
        <v>1156</v>
      </c>
      <c r="B1157" t="s">
        <v>2255</v>
      </c>
      <c r="C1157" t="s">
        <v>3505</v>
      </c>
      <c r="D1157" t="s">
        <v>3494</v>
      </c>
      <c r="E1157">
        <v>71</v>
      </c>
      <c r="F1157" s="13">
        <f t="shared" si="74"/>
        <v>5.3666201226388278E-3</v>
      </c>
      <c r="G1157" s="13">
        <f t="shared" si="75"/>
        <v>1.3678893190063707E-2</v>
      </c>
      <c r="H1157" s="31">
        <v>20</v>
      </c>
      <c r="I1157" s="33">
        <f t="shared" si="76"/>
        <v>493</v>
      </c>
      <c r="J1157" s="32">
        <v>1040</v>
      </c>
      <c r="K1157" s="33">
        <f t="shared" si="77"/>
        <v>25636</v>
      </c>
      <c r="L1157">
        <v>20</v>
      </c>
      <c r="M1157" t="s">
        <v>175</v>
      </c>
      <c r="N1157" t="s">
        <v>38</v>
      </c>
    </row>
    <row r="1158" spans="1:14">
      <c r="A1158">
        <v>1157</v>
      </c>
      <c r="B1158" t="s">
        <v>2255</v>
      </c>
      <c r="C1158" t="s">
        <v>3505</v>
      </c>
      <c r="D1158" t="s">
        <v>3495</v>
      </c>
      <c r="E1158">
        <v>72</v>
      </c>
      <c r="F1158" s="13">
        <f t="shared" si="74"/>
        <v>5.3666201226388278E-3</v>
      </c>
      <c r="G1158" s="13">
        <f t="shared" si="75"/>
        <v>1.3678893190063707E-2</v>
      </c>
      <c r="H1158" s="31">
        <v>20</v>
      </c>
      <c r="I1158" s="33">
        <f t="shared" si="76"/>
        <v>493</v>
      </c>
      <c r="J1158" s="32">
        <v>1040</v>
      </c>
      <c r="K1158" s="33">
        <f t="shared" si="77"/>
        <v>25636</v>
      </c>
      <c r="L1158">
        <v>20</v>
      </c>
      <c r="M1158" t="s">
        <v>9</v>
      </c>
      <c r="N1158" t="s">
        <v>38</v>
      </c>
    </row>
    <row r="1159" spans="1:14">
      <c r="A1159">
        <v>1158</v>
      </c>
      <c r="B1159" t="s">
        <v>2255</v>
      </c>
      <c r="C1159" t="s">
        <v>3505</v>
      </c>
      <c r="D1159" t="s">
        <v>3496</v>
      </c>
      <c r="E1159">
        <v>73</v>
      </c>
      <c r="F1159" s="13">
        <f t="shared" si="74"/>
        <v>5.3666201226388278E-3</v>
      </c>
      <c r="G1159" s="13">
        <f t="shared" si="75"/>
        <v>1.3678893190063707E-2</v>
      </c>
      <c r="H1159" s="31">
        <v>20</v>
      </c>
      <c r="I1159" s="33">
        <f t="shared" si="76"/>
        <v>493</v>
      </c>
      <c r="J1159" s="32">
        <v>1040</v>
      </c>
      <c r="K1159" s="33">
        <f t="shared" si="77"/>
        <v>25636</v>
      </c>
      <c r="L1159">
        <v>17</v>
      </c>
      <c r="M1159" t="s">
        <v>144</v>
      </c>
      <c r="N1159" t="s">
        <v>38</v>
      </c>
    </row>
    <row r="1160" spans="1:14">
      <c r="A1160">
        <v>1159</v>
      </c>
      <c r="B1160" t="s">
        <v>2255</v>
      </c>
      <c r="C1160" t="s">
        <v>3505</v>
      </c>
      <c r="D1160" t="s">
        <v>3497</v>
      </c>
      <c r="E1160">
        <v>74</v>
      </c>
      <c r="F1160" s="13">
        <f t="shared" si="74"/>
        <v>5.3666201226388278E-3</v>
      </c>
      <c r="G1160" s="13">
        <f t="shared" si="75"/>
        <v>1.3678893190063707E-2</v>
      </c>
      <c r="H1160" s="31">
        <v>20</v>
      </c>
      <c r="I1160" s="33">
        <f t="shared" si="76"/>
        <v>493</v>
      </c>
      <c r="J1160" s="32">
        <v>1040</v>
      </c>
      <c r="K1160" s="33">
        <f t="shared" si="77"/>
        <v>25636</v>
      </c>
      <c r="L1160">
        <v>19</v>
      </c>
      <c r="M1160" t="s">
        <v>9</v>
      </c>
      <c r="N1160" t="s">
        <v>38</v>
      </c>
    </row>
    <row r="1161" spans="1:14">
      <c r="A1161">
        <v>1160</v>
      </c>
      <c r="B1161" t="s">
        <v>2255</v>
      </c>
      <c r="C1161" t="s">
        <v>3505</v>
      </c>
      <c r="D1161" t="s">
        <v>3498</v>
      </c>
      <c r="E1161">
        <v>75</v>
      </c>
      <c r="F1161" s="13">
        <f t="shared" si="74"/>
        <v>5.3666201226388278E-3</v>
      </c>
      <c r="G1161" s="13">
        <f t="shared" si="75"/>
        <v>1.3678893190063707E-2</v>
      </c>
      <c r="H1161" s="31">
        <v>20</v>
      </c>
      <c r="I1161" s="33">
        <f t="shared" si="76"/>
        <v>493</v>
      </c>
      <c r="J1161" s="32">
        <v>1040</v>
      </c>
      <c r="K1161" s="33">
        <f t="shared" si="77"/>
        <v>25636</v>
      </c>
      <c r="L1161">
        <v>17</v>
      </c>
      <c r="M1161" t="s">
        <v>35</v>
      </c>
      <c r="N1161" t="s">
        <v>38</v>
      </c>
    </row>
    <row r="1162" spans="1:14">
      <c r="A1162">
        <v>1161</v>
      </c>
      <c r="B1162" t="s">
        <v>2255</v>
      </c>
      <c r="C1162" t="s">
        <v>3505</v>
      </c>
      <c r="D1162" t="s">
        <v>3499</v>
      </c>
      <c r="E1162">
        <v>76</v>
      </c>
      <c r="F1162" s="13">
        <f t="shared" si="74"/>
        <v>5.3666201226388278E-3</v>
      </c>
      <c r="G1162" s="13">
        <f t="shared" si="75"/>
        <v>1.3678893190063707E-2</v>
      </c>
      <c r="H1162" s="31">
        <v>20</v>
      </c>
      <c r="I1162" s="33">
        <f t="shared" si="76"/>
        <v>493</v>
      </c>
      <c r="J1162" s="32">
        <v>1040</v>
      </c>
      <c r="K1162" s="33">
        <f t="shared" si="77"/>
        <v>25636</v>
      </c>
      <c r="L1162">
        <v>20</v>
      </c>
      <c r="M1162" t="s">
        <v>26</v>
      </c>
      <c r="N1162" t="s">
        <v>38</v>
      </c>
    </row>
    <row r="1163" spans="1:14">
      <c r="A1163">
        <v>1162</v>
      </c>
      <c r="B1163" t="s">
        <v>2255</v>
      </c>
      <c r="C1163" t="s">
        <v>3505</v>
      </c>
      <c r="D1163" t="s">
        <v>3500</v>
      </c>
      <c r="E1163">
        <v>77</v>
      </c>
      <c r="F1163" s="13">
        <f t="shared" si="74"/>
        <v>5.3666201226388278E-3</v>
      </c>
      <c r="G1163" s="13">
        <f t="shared" si="75"/>
        <v>1.3678893190063707E-2</v>
      </c>
      <c r="H1163" s="31">
        <v>20</v>
      </c>
      <c r="I1163" s="33">
        <f t="shared" si="76"/>
        <v>493</v>
      </c>
      <c r="J1163" s="32">
        <v>1040</v>
      </c>
      <c r="K1163" s="33">
        <f t="shared" si="77"/>
        <v>25636</v>
      </c>
      <c r="L1163">
        <v>19</v>
      </c>
      <c r="M1163" t="s">
        <v>51</v>
      </c>
      <c r="N1163" t="s">
        <v>38</v>
      </c>
    </row>
    <row r="1164" spans="1:14">
      <c r="A1164">
        <v>1163</v>
      </c>
      <c r="B1164" t="s">
        <v>2255</v>
      </c>
      <c r="C1164" t="s">
        <v>3505</v>
      </c>
      <c r="D1164" t="s">
        <v>3501</v>
      </c>
      <c r="E1164">
        <v>78</v>
      </c>
      <c r="F1164" s="13">
        <f t="shared" si="74"/>
        <v>5.3666201226388278E-3</v>
      </c>
      <c r="G1164" s="13">
        <f t="shared" si="75"/>
        <v>1.3678893190063707E-2</v>
      </c>
      <c r="H1164" s="31">
        <v>20</v>
      </c>
      <c r="I1164" s="33">
        <f t="shared" si="76"/>
        <v>493</v>
      </c>
      <c r="J1164" s="32">
        <v>1040</v>
      </c>
      <c r="K1164" s="33">
        <f t="shared" si="77"/>
        <v>25636</v>
      </c>
      <c r="L1164">
        <v>19</v>
      </c>
      <c r="M1164" t="s">
        <v>131</v>
      </c>
      <c r="N1164" t="s">
        <v>38</v>
      </c>
    </row>
    <row r="1165" spans="1:14">
      <c r="A1165">
        <v>1164</v>
      </c>
      <c r="B1165" t="s">
        <v>2255</v>
      </c>
      <c r="C1165" t="s">
        <v>3505</v>
      </c>
      <c r="D1165" t="s">
        <v>3502</v>
      </c>
      <c r="E1165">
        <v>79</v>
      </c>
      <c r="F1165" s="13">
        <f t="shared" si="74"/>
        <v>5.3666201226388278E-3</v>
      </c>
      <c r="G1165" s="13">
        <f t="shared" si="75"/>
        <v>1.3678893190063707E-2</v>
      </c>
      <c r="H1165" s="31">
        <v>20</v>
      </c>
      <c r="I1165" s="33">
        <f t="shared" si="76"/>
        <v>493</v>
      </c>
      <c r="J1165" s="32">
        <v>1040</v>
      </c>
      <c r="K1165" s="33">
        <f t="shared" si="77"/>
        <v>25636</v>
      </c>
      <c r="L1165">
        <v>20</v>
      </c>
      <c r="M1165" t="s">
        <v>51</v>
      </c>
      <c r="N1165" t="s">
        <v>38</v>
      </c>
    </row>
    <row r="1166" spans="1:14">
      <c r="A1166">
        <v>1166</v>
      </c>
      <c r="B1166" t="s">
        <v>2255</v>
      </c>
      <c r="C1166" t="s">
        <v>3506</v>
      </c>
      <c r="D1166" t="s">
        <v>3507</v>
      </c>
      <c r="E1166">
        <v>80</v>
      </c>
      <c r="F1166" s="13">
        <f t="shared" si="74"/>
        <v>4.5616271042430041</v>
      </c>
      <c r="G1166" s="13">
        <f t="shared" si="75"/>
        <v>11.627059211554151</v>
      </c>
      <c r="H1166" s="31">
        <v>17000</v>
      </c>
      <c r="I1166" s="33">
        <f t="shared" si="76"/>
        <v>419050</v>
      </c>
      <c r="J1166" s="32">
        <v>884000</v>
      </c>
      <c r="K1166" s="33">
        <f t="shared" si="77"/>
        <v>21790600</v>
      </c>
      <c r="L1166">
        <v>33</v>
      </c>
      <c r="M1166" t="s">
        <v>44</v>
      </c>
      <c r="N1166" t="s">
        <v>38</v>
      </c>
    </row>
    <row r="1167" spans="1:14">
      <c r="A1167">
        <v>1167</v>
      </c>
      <c r="B1167" t="s">
        <v>2255</v>
      </c>
      <c r="C1167" t="s">
        <v>3506</v>
      </c>
      <c r="D1167" t="s">
        <v>3508</v>
      </c>
      <c r="E1167">
        <v>1</v>
      </c>
      <c r="F1167" s="13">
        <f t="shared" si="74"/>
        <v>4.0249650919791211</v>
      </c>
      <c r="G1167" s="13">
        <f t="shared" si="75"/>
        <v>10.259169892547781</v>
      </c>
      <c r="H1167" s="31">
        <v>15000</v>
      </c>
      <c r="I1167" s="33">
        <f t="shared" si="76"/>
        <v>369750</v>
      </c>
      <c r="J1167" s="32">
        <v>780000</v>
      </c>
      <c r="K1167" s="33">
        <f t="shared" si="77"/>
        <v>19227000</v>
      </c>
      <c r="L1167">
        <v>27</v>
      </c>
      <c r="M1167" t="s">
        <v>56</v>
      </c>
      <c r="N1167" t="s">
        <v>38</v>
      </c>
    </row>
    <row r="1168" spans="1:14">
      <c r="A1168">
        <v>1168</v>
      </c>
      <c r="B1168" t="s">
        <v>2255</v>
      </c>
      <c r="C1168" t="s">
        <v>3506</v>
      </c>
      <c r="D1168" t="s">
        <v>3509</v>
      </c>
      <c r="E1168">
        <v>2</v>
      </c>
      <c r="F1168" s="13">
        <f t="shared" si="74"/>
        <v>3.4883030797152381</v>
      </c>
      <c r="G1168" s="13">
        <f t="shared" si="75"/>
        <v>8.8912805735414082</v>
      </c>
      <c r="H1168" s="31">
        <v>13000</v>
      </c>
      <c r="I1168" s="33">
        <f t="shared" si="76"/>
        <v>320450</v>
      </c>
      <c r="J1168" s="32">
        <v>676000</v>
      </c>
      <c r="K1168" s="33">
        <f t="shared" si="77"/>
        <v>16663399.999999998</v>
      </c>
      <c r="L1168">
        <v>34</v>
      </c>
      <c r="M1168" t="s">
        <v>14</v>
      </c>
      <c r="N1168" t="s">
        <v>38</v>
      </c>
    </row>
    <row r="1169" spans="1:14">
      <c r="A1169">
        <v>1169</v>
      </c>
      <c r="B1169" t="s">
        <v>2255</v>
      </c>
      <c r="C1169" t="s">
        <v>3506</v>
      </c>
      <c r="D1169" t="s">
        <v>3510</v>
      </c>
      <c r="E1169">
        <v>3</v>
      </c>
      <c r="F1169" s="13">
        <f t="shared" si="74"/>
        <v>3.4883030797152381</v>
      </c>
      <c r="G1169" s="13">
        <f t="shared" si="75"/>
        <v>8.8912805735414082</v>
      </c>
      <c r="H1169" s="31">
        <v>13000</v>
      </c>
      <c r="I1169" s="33">
        <f t="shared" si="76"/>
        <v>320450</v>
      </c>
      <c r="J1169" s="32">
        <v>676000</v>
      </c>
      <c r="K1169" s="33">
        <f t="shared" si="77"/>
        <v>16663399.999999998</v>
      </c>
      <c r="L1169">
        <v>40</v>
      </c>
      <c r="M1169" t="s">
        <v>51</v>
      </c>
      <c r="N1169" t="s">
        <v>38</v>
      </c>
    </row>
    <row r="1170" spans="1:14">
      <c r="A1170">
        <v>1170</v>
      </c>
      <c r="B1170" t="s">
        <v>2255</v>
      </c>
      <c r="C1170" t="s">
        <v>3506</v>
      </c>
      <c r="D1170" t="s">
        <v>3511</v>
      </c>
      <c r="E1170">
        <v>4</v>
      </c>
      <c r="F1170" s="13">
        <f t="shared" si="74"/>
        <v>3.2199720735832971</v>
      </c>
      <c r="G1170" s="13">
        <f t="shared" si="75"/>
        <v>8.2073359140382252</v>
      </c>
      <c r="H1170" s="31">
        <v>12000</v>
      </c>
      <c r="I1170" s="33">
        <f t="shared" si="76"/>
        <v>295800</v>
      </c>
      <c r="J1170" s="32">
        <v>624000</v>
      </c>
      <c r="K1170" s="33">
        <f t="shared" si="77"/>
        <v>15381600</v>
      </c>
      <c r="L1170">
        <v>33</v>
      </c>
      <c r="M1170" t="s">
        <v>123</v>
      </c>
      <c r="N1170" t="s">
        <v>38</v>
      </c>
    </row>
    <row r="1171" spans="1:14">
      <c r="A1171">
        <v>1171</v>
      </c>
      <c r="B1171" t="s">
        <v>2255</v>
      </c>
      <c r="C1171" t="s">
        <v>3506</v>
      </c>
      <c r="D1171" t="s">
        <v>3512</v>
      </c>
      <c r="E1171">
        <v>5</v>
      </c>
      <c r="F1171" s="13">
        <f t="shared" si="74"/>
        <v>2.2003142502819197</v>
      </c>
      <c r="G1171" s="13">
        <f t="shared" si="75"/>
        <v>5.6083462079261199</v>
      </c>
      <c r="H1171" s="31">
        <v>8200</v>
      </c>
      <c r="I1171" s="33">
        <f t="shared" si="76"/>
        <v>202130</v>
      </c>
      <c r="J1171" s="32">
        <v>426400</v>
      </c>
      <c r="K1171" s="33">
        <f t="shared" si="77"/>
        <v>10510760</v>
      </c>
      <c r="L1171">
        <v>32</v>
      </c>
      <c r="M1171" t="s">
        <v>14</v>
      </c>
      <c r="N1171" t="s">
        <v>38</v>
      </c>
    </row>
    <row r="1172" spans="1:14">
      <c r="A1172">
        <v>1172</v>
      </c>
      <c r="B1172" t="s">
        <v>2255</v>
      </c>
      <c r="C1172" t="s">
        <v>3506</v>
      </c>
      <c r="D1172" t="s">
        <v>3513</v>
      </c>
      <c r="E1172">
        <v>6</v>
      </c>
      <c r="F1172" s="13">
        <f t="shared" si="74"/>
        <v>1.8783170429235898</v>
      </c>
      <c r="G1172" s="13">
        <f t="shared" si="75"/>
        <v>4.7876126165222974</v>
      </c>
      <c r="H1172" s="31">
        <v>7000</v>
      </c>
      <c r="I1172" s="33">
        <f t="shared" si="76"/>
        <v>172550</v>
      </c>
      <c r="J1172" s="32">
        <v>364000</v>
      </c>
      <c r="K1172" s="33">
        <f t="shared" si="77"/>
        <v>8972600</v>
      </c>
      <c r="L1172">
        <v>27</v>
      </c>
      <c r="M1172" t="s">
        <v>1258</v>
      </c>
      <c r="N1172" t="s">
        <v>38</v>
      </c>
    </row>
    <row r="1173" spans="1:14">
      <c r="A1173">
        <v>1173</v>
      </c>
      <c r="B1173" t="s">
        <v>2255</v>
      </c>
      <c r="C1173" t="s">
        <v>3506</v>
      </c>
      <c r="D1173" t="s">
        <v>3514</v>
      </c>
      <c r="E1173">
        <v>7</v>
      </c>
      <c r="F1173" s="13">
        <f t="shared" si="74"/>
        <v>1.7441515398576191</v>
      </c>
      <c r="G1173" s="13">
        <f t="shared" si="75"/>
        <v>4.4456402867707041</v>
      </c>
      <c r="H1173" s="31">
        <v>6500</v>
      </c>
      <c r="I1173" s="33">
        <f t="shared" si="76"/>
        <v>160225</v>
      </c>
      <c r="J1173" s="32">
        <v>338000</v>
      </c>
      <c r="K1173" s="33">
        <f t="shared" si="77"/>
        <v>8331699.9999999991</v>
      </c>
      <c r="L1173">
        <v>20</v>
      </c>
      <c r="M1173" t="s">
        <v>396</v>
      </c>
      <c r="N1173" t="s">
        <v>38</v>
      </c>
    </row>
    <row r="1174" spans="1:14">
      <c r="A1174">
        <v>1174</v>
      </c>
      <c r="B1174" t="s">
        <v>2255</v>
      </c>
      <c r="C1174" t="s">
        <v>3506</v>
      </c>
      <c r="D1174" t="s">
        <v>3515</v>
      </c>
      <c r="E1174">
        <v>8</v>
      </c>
      <c r="F1174" s="13">
        <f t="shared" si="74"/>
        <v>1.6368191374048426</v>
      </c>
      <c r="G1174" s="13">
        <f t="shared" si="75"/>
        <v>4.1720624229694305</v>
      </c>
      <c r="H1174" s="31">
        <v>6100</v>
      </c>
      <c r="I1174" s="33">
        <f t="shared" si="76"/>
        <v>150365</v>
      </c>
      <c r="J1174" s="32">
        <v>317200</v>
      </c>
      <c r="K1174" s="33">
        <f t="shared" si="77"/>
        <v>7818980</v>
      </c>
      <c r="L1174">
        <v>20</v>
      </c>
      <c r="M1174" t="s">
        <v>21</v>
      </c>
      <c r="N1174" t="s">
        <v>38</v>
      </c>
    </row>
    <row r="1175" spans="1:14">
      <c r="A1175">
        <v>1175</v>
      </c>
      <c r="B1175" t="s">
        <v>2255</v>
      </c>
      <c r="C1175" t="s">
        <v>3506</v>
      </c>
      <c r="D1175" t="s">
        <v>3516</v>
      </c>
      <c r="E1175">
        <v>9</v>
      </c>
      <c r="F1175" s="13">
        <f t="shared" si="74"/>
        <v>1.6099860367916485</v>
      </c>
      <c r="G1175" s="13">
        <f t="shared" si="75"/>
        <v>4.1036679570191126</v>
      </c>
      <c r="H1175" s="31">
        <v>6000</v>
      </c>
      <c r="I1175" s="33">
        <f t="shared" si="76"/>
        <v>147900</v>
      </c>
      <c r="J1175" s="32">
        <v>312000</v>
      </c>
      <c r="K1175" s="33">
        <f t="shared" si="77"/>
        <v>7690800</v>
      </c>
      <c r="L1175">
        <v>26</v>
      </c>
      <c r="M1175" t="s">
        <v>9</v>
      </c>
      <c r="N1175" t="s">
        <v>38</v>
      </c>
    </row>
    <row r="1176" spans="1:14">
      <c r="A1176">
        <v>1176</v>
      </c>
      <c r="B1176" t="s">
        <v>2255</v>
      </c>
      <c r="C1176" t="s">
        <v>3506</v>
      </c>
      <c r="D1176" t="s">
        <v>3517</v>
      </c>
      <c r="E1176">
        <v>10</v>
      </c>
      <c r="F1176" s="13">
        <f t="shared" si="74"/>
        <v>1.1001571251409599</v>
      </c>
      <c r="G1176" s="13">
        <f t="shared" si="75"/>
        <v>2.80417310396306</v>
      </c>
      <c r="H1176" s="31">
        <v>4100</v>
      </c>
      <c r="I1176" s="33">
        <f t="shared" si="76"/>
        <v>101065</v>
      </c>
      <c r="J1176" s="32">
        <v>213200</v>
      </c>
      <c r="K1176" s="33">
        <f t="shared" si="77"/>
        <v>5255380</v>
      </c>
      <c r="L1176">
        <v>22</v>
      </c>
      <c r="M1176" t="s">
        <v>9</v>
      </c>
      <c r="N1176" t="s">
        <v>38</v>
      </c>
    </row>
    <row r="1177" spans="1:14">
      <c r="A1177">
        <v>1177</v>
      </c>
      <c r="B1177" t="s">
        <v>2255</v>
      </c>
      <c r="C1177" t="s">
        <v>3506</v>
      </c>
      <c r="D1177" t="s">
        <v>3518</v>
      </c>
      <c r="E1177">
        <v>11</v>
      </c>
      <c r="F1177" s="13">
        <f t="shared" si="74"/>
        <v>1.0464909239145714</v>
      </c>
      <c r="G1177" s="13">
        <f t="shared" si="75"/>
        <v>2.6673841720624232</v>
      </c>
      <c r="H1177" s="31">
        <v>3900</v>
      </c>
      <c r="I1177" s="33">
        <f t="shared" si="76"/>
        <v>96135</v>
      </c>
      <c r="J1177" s="32">
        <v>202800</v>
      </c>
      <c r="K1177" s="33">
        <f t="shared" si="77"/>
        <v>4999020</v>
      </c>
      <c r="L1177">
        <v>26</v>
      </c>
      <c r="M1177" t="s">
        <v>134</v>
      </c>
      <c r="N1177" t="s">
        <v>38</v>
      </c>
    </row>
    <row r="1178" spans="1:14">
      <c r="A1178">
        <v>1178</v>
      </c>
      <c r="B1178" t="s">
        <v>2255</v>
      </c>
      <c r="C1178" t="s">
        <v>3506</v>
      </c>
      <c r="D1178" t="s">
        <v>3519</v>
      </c>
      <c r="E1178">
        <v>12</v>
      </c>
      <c r="F1178" s="13">
        <f t="shared" si="74"/>
        <v>0.96599162207498912</v>
      </c>
      <c r="G1178" s="13">
        <f t="shared" si="75"/>
        <v>2.4622007742114675</v>
      </c>
      <c r="H1178" s="31">
        <v>3600</v>
      </c>
      <c r="I1178" s="33">
        <f t="shared" si="76"/>
        <v>88740</v>
      </c>
      <c r="J1178" s="32">
        <v>187200</v>
      </c>
      <c r="K1178" s="33">
        <f t="shared" si="77"/>
        <v>4614480</v>
      </c>
      <c r="L1178">
        <v>23</v>
      </c>
      <c r="M1178" t="s">
        <v>99</v>
      </c>
      <c r="N1178" t="s">
        <v>38</v>
      </c>
    </row>
    <row r="1179" spans="1:14">
      <c r="A1179">
        <v>1179</v>
      </c>
      <c r="B1179" t="s">
        <v>2255</v>
      </c>
      <c r="C1179" t="s">
        <v>3506</v>
      </c>
      <c r="D1179" t="s">
        <v>3520</v>
      </c>
      <c r="E1179">
        <v>13</v>
      </c>
      <c r="F1179" s="13">
        <f t="shared" si="74"/>
        <v>0.83182611900901837</v>
      </c>
      <c r="G1179" s="13">
        <f t="shared" si="75"/>
        <v>2.1202284444598747</v>
      </c>
      <c r="H1179" s="31">
        <v>3100</v>
      </c>
      <c r="I1179" s="33">
        <f t="shared" si="76"/>
        <v>76415</v>
      </c>
      <c r="J1179" s="32">
        <v>161200</v>
      </c>
      <c r="K1179" s="33">
        <f t="shared" si="77"/>
        <v>3973580</v>
      </c>
      <c r="L1179">
        <v>23</v>
      </c>
      <c r="M1179" t="s">
        <v>99</v>
      </c>
      <c r="N1179" t="s">
        <v>15</v>
      </c>
    </row>
    <row r="1180" spans="1:14">
      <c r="A1180">
        <v>1180</v>
      </c>
      <c r="B1180" t="s">
        <v>2255</v>
      </c>
      <c r="C1180" t="s">
        <v>3506</v>
      </c>
      <c r="D1180" t="s">
        <v>3521</v>
      </c>
      <c r="E1180">
        <v>14</v>
      </c>
      <c r="F1180" s="13">
        <f t="shared" si="74"/>
        <v>0.75132681716943595</v>
      </c>
      <c r="G1180" s="13">
        <f t="shared" si="75"/>
        <v>1.9150450466089191</v>
      </c>
      <c r="H1180" s="31">
        <v>2800</v>
      </c>
      <c r="I1180" s="33">
        <f t="shared" si="76"/>
        <v>69020</v>
      </c>
      <c r="J1180" s="32">
        <v>145600</v>
      </c>
      <c r="K1180" s="33">
        <f t="shared" si="77"/>
        <v>3589040</v>
      </c>
      <c r="L1180">
        <v>20</v>
      </c>
      <c r="M1180" t="s">
        <v>30</v>
      </c>
      <c r="N1180" t="s">
        <v>38</v>
      </c>
    </row>
    <row r="1181" spans="1:14">
      <c r="A1181">
        <v>1181</v>
      </c>
      <c r="B1181" t="s">
        <v>2255</v>
      </c>
      <c r="C1181" t="s">
        <v>3506</v>
      </c>
      <c r="D1181" t="s">
        <v>3522</v>
      </c>
      <c r="E1181">
        <v>15</v>
      </c>
      <c r="F1181" s="13">
        <f t="shared" si="74"/>
        <v>0.67082751532985352</v>
      </c>
      <c r="G1181" s="13">
        <f t="shared" si="75"/>
        <v>1.7098616487579634</v>
      </c>
      <c r="H1181" s="31">
        <v>2500</v>
      </c>
      <c r="I1181" s="33">
        <f t="shared" si="76"/>
        <v>61625</v>
      </c>
      <c r="J1181" s="32">
        <v>130000</v>
      </c>
      <c r="K1181" s="33">
        <f t="shared" si="77"/>
        <v>3204500</v>
      </c>
      <c r="L1181">
        <v>20</v>
      </c>
      <c r="M1181" t="s">
        <v>621</v>
      </c>
      <c r="N1181" t="s">
        <v>38</v>
      </c>
    </row>
    <row r="1182" spans="1:14">
      <c r="A1182">
        <v>1182</v>
      </c>
      <c r="B1182" t="s">
        <v>2255</v>
      </c>
      <c r="C1182" t="s">
        <v>3506</v>
      </c>
      <c r="D1182" t="s">
        <v>2361</v>
      </c>
      <c r="E1182">
        <v>16</v>
      </c>
      <c r="F1182" s="13">
        <f t="shared" si="74"/>
        <v>0.6171613141034652</v>
      </c>
      <c r="G1182" s="13">
        <f t="shared" si="75"/>
        <v>1.5730727168573264</v>
      </c>
      <c r="H1182" s="31">
        <v>2300</v>
      </c>
      <c r="I1182" s="33">
        <f t="shared" si="76"/>
        <v>56695</v>
      </c>
      <c r="J1182" s="32">
        <v>119600</v>
      </c>
      <c r="K1182" s="33">
        <f t="shared" si="77"/>
        <v>2948140</v>
      </c>
      <c r="L1182">
        <v>21</v>
      </c>
      <c r="M1182" t="s">
        <v>1268</v>
      </c>
      <c r="N1182" t="s">
        <v>38</v>
      </c>
    </row>
    <row r="1183" spans="1:14">
      <c r="A1183">
        <v>1183</v>
      </c>
      <c r="B1183" t="s">
        <v>2255</v>
      </c>
      <c r="C1183" t="s">
        <v>3506</v>
      </c>
      <c r="D1183" t="s">
        <v>3523</v>
      </c>
      <c r="E1183">
        <v>17</v>
      </c>
      <c r="F1183" s="13">
        <f t="shared" si="74"/>
        <v>0.56349511287707699</v>
      </c>
      <c r="G1183" s="13">
        <f t="shared" si="75"/>
        <v>1.4362837849566892</v>
      </c>
      <c r="H1183" s="31">
        <v>2100</v>
      </c>
      <c r="I1183" s="33">
        <f t="shared" si="76"/>
        <v>51765</v>
      </c>
      <c r="J1183" s="32">
        <v>109200</v>
      </c>
      <c r="K1183" s="33">
        <f t="shared" si="77"/>
        <v>2691780</v>
      </c>
      <c r="L1183">
        <v>18</v>
      </c>
      <c r="M1183" t="s">
        <v>2921</v>
      </c>
      <c r="N1183" t="s">
        <v>38</v>
      </c>
    </row>
    <row r="1184" spans="1:14">
      <c r="A1184">
        <v>1184</v>
      </c>
      <c r="B1184" t="s">
        <v>2255</v>
      </c>
      <c r="C1184" t="s">
        <v>3506</v>
      </c>
      <c r="D1184" t="s">
        <v>3524</v>
      </c>
      <c r="E1184">
        <v>18</v>
      </c>
      <c r="F1184" s="13">
        <f t="shared" si="74"/>
        <v>0.53666201226388277</v>
      </c>
      <c r="G1184" s="13">
        <f t="shared" si="75"/>
        <v>1.3678893190063708</v>
      </c>
      <c r="H1184" s="31">
        <v>2000</v>
      </c>
      <c r="I1184" s="33">
        <f t="shared" si="76"/>
        <v>49300</v>
      </c>
      <c r="J1184" s="32">
        <v>104000</v>
      </c>
      <c r="K1184" s="33">
        <f t="shared" si="77"/>
        <v>2563600</v>
      </c>
      <c r="L1184">
        <v>21</v>
      </c>
      <c r="M1184" t="s">
        <v>9</v>
      </c>
      <c r="N1184" t="s">
        <v>38</v>
      </c>
    </row>
    <row r="1185" spans="1:14">
      <c r="A1185">
        <v>1185</v>
      </c>
      <c r="B1185" t="s">
        <v>2255</v>
      </c>
      <c r="C1185" t="s">
        <v>3506</v>
      </c>
      <c r="D1185" t="s">
        <v>3525</v>
      </c>
      <c r="E1185">
        <v>19</v>
      </c>
      <c r="F1185" s="13">
        <f t="shared" si="74"/>
        <v>0.50982891165068867</v>
      </c>
      <c r="G1185" s="13">
        <f t="shared" si="75"/>
        <v>1.2994948530560522</v>
      </c>
      <c r="H1185" s="31">
        <v>1900</v>
      </c>
      <c r="I1185" s="33">
        <f t="shared" si="76"/>
        <v>46835</v>
      </c>
      <c r="J1185" s="32">
        <v>98800</v>
      </c>
      <c r="K1185" s="33">
        <f t="shared" si="77"/>
        <v>2435420</v>
      </c>
      <c r="L1185">
        <v>22</v>
      </c>
      <c r="M1185" t="s">
        <v>14</v>
      </c>
      <c r="N1185" t="s">
        <v>38</v>
      </c>
    </row>
    <row r="1186" spans="1:14">
      <c r="A1186">
        <v>1186</v>
      </c>
      <c r="B1186" t="s">
        <v>2255</v>
      </c>
      <c r="C1186" t="s">
        <v>3506</v>
      </c>
      <c r="D1186" t="s">
        <v>3526</v>
      </c>
      <c r="E1186">
        <v>20</v>
      </c>
      <c r="F1186" s="13">
        <f t="shared" si="74"/>
        <v>0.48299581103749456</v>
      </c>
      <c r="G1186" s="13">
        <f t="shared" si="75"/>
        <v>1.2311003871057338</v>
      </c>
      <c r="H1186" s="31">
        <v>1800</v>
      </c>
      <c r="I1186" s="33">
        <f t="shared" si="76"/>
        <v>44370</v>
      </c>
      <c r="J1186" s="32">
        <v>93600</v>
      </c>
      <c r="K1186" s="33">
        <f t="shared" si="77"/>
        <v>2307240</v>
      </c>
      <c r="L1186">
        <v>21</v>
      </c>
      <c r="M1186" t="s">
        <v>14</v>
      </c>
      <c r="N1186" t="s">
        <v>1464</v>
      </c>
    </row>
    <row r="1187" spans="1:14">
      <c r="A1187">
        <v>1187</v>
      </c>
      <c r="B1187" t="s">
        <v>2255</v>
      </c>
      <c r="C1187" t="s">
        <v>3506</v>
      </c>
      <c r="D1187" t="s">
        <v>3527</v>
      </c>
      <c r="E1187">
        <v>21</v>
      </c>
      <c r="F1187" s="13">
        <f t="shared" si="74"/>
        <v>0.24149790551874728</v>
      </c>
      <c r="G1187" s="13">
        <f t="shared" si="75"/>
        <v>0.61555019355286689</v>
      </c>
      <c r="H1187" s="31">
        <v>900</v>
      </c>
      <c r="I1187" s="33">
        <f t="shared" si="76"/>
        <v>22185</v>
      </c>
      <c r="J1187" s="32">
        <v>46800</v>
      </c>
      <c r="K1187" s="33">
        <f t="shared" si="77"/>
        <v>1153620</v>
      </c>
      <c r="L1187">
        <v>22</v>
      </c>
      <c r="M1187" t="s">
        <v>175</v>
      </c>
      <c r="N1187" t="s">
        <v>38</v>
      </c>
    </row>
    <row r="1188" spans="1:14">
      <c r="A1188">
        <v>1188</v>
      </c>
      <c r="B1188" t="s">
        <v>2255</v>
      </c>
      <c r="C1188" t="s">
        <v>3506</v>
      </c>
      <c r="D1188" t="s">
        <v>3528</v>
      </c>
      <c r="E1188">
        <v>22</v>
      </c>
      <c r="F1188" s="13">
        <f t="shared" si="74"/>
        <v>0.2280813552121502</v>
      </c>
      <c r="G1188" s="13">
        <f t="shared" si="75"/>
        <v>0.58135296057770758</v>
      </c>
      <c r="H1188" s="31">
        <v>850</v>
      </c>
      <c r="I1188" s="33">
        <f t="shared" si="76"/>
        <v>20952.5</v>
      </c>
      <c r="J1188" s="32">
        <v>44200</v>
      </c>
      <c r="K1188" s="33">
        <f t="shared" si="77"/>
        <v>1089530</v>
      </c>
      <c r="L1188">
        <v>21</v>
      </c>
      <c r="M1188" t="s">
        <v>14</v>
      </c>
      <c r="N1188" t="s">
        <v>38</v>
      </c>
    </row>
    <row r="1189" spans="1:14">
      <c r="A1189">
        <v>1189</v>
      </c>
      <c r="B1189" t="s">
        <v>2255</v>
      </c>
      <c r="C1189" t="s">
        <v>3506</v>
      </c>
      <c r="D1189" t="s">
        <v>3529</v>
      </c>
      <c r="E1189">
        <v>23</v>
      </c>
      <c r="F1189" s="13">
        <f t="shared" si="74"/>
        <v>0.2119814948442337</v>
      </c>
      <c r="G1189" s="13">
        <f t="shared" si="75"/>
        <v>0.54031628100751639</v>
      </c>
      <c r="H1189" s="31">
        <v>790</v>
      </c>
      <c r="I1189" s="33">
        <f t="shared" si="76"/>
        <v>19473.5</v>
      </c>
      <c r="J1189" s="32">
        <v>41080</v>
      </c>
      <c r="K1189" s="33">
        <f t="shared" si="77"/>
        <v>1012621.9999999999</v>
      </c>
      <c r="L1189">
        <v>21</v>
      </c>
      <c r="M1189" t="s">
        <v>165</v>
      </c>
      <c r="N1189" t="s">
        <v>38</v>
      </c>
    </row>
    <row r="1190" spans="1:14">
      <c r="A1190">
        <v>1190</v>
      </c>
      <c r="B1190" t="s">
        <v>2255</v>
      </c>
      <c r="C1190" t="s">
        <v>3506</v>
      </c>
      <c r="D1190" t="s">
        <v>3530</v>
      </c>
      <c r="E1190">
        <v>24</v>
      </c>
      <c r="F1190" s="13">
        <f t="shared" si="74"/>
        <v>0.2066148747215949</v>
      </c>
      <c r="G1190" s="13">
        <f t="shared" si="75"/>
        <v>0.52663738781745273</v>
      </c>
      <c r="H1190" s="31">
        <v>770</v>
      </c>
      <c r="I1190" s="33">
        <f t="shared" si="76"/>
        <v>18980.5</v>
      </c>
      <c r="J1190" s="32">
        <v>40040</v>
      </c>
      <c r="K1190" s="33">
        <f t="shared" si="77"/>
        <v>986986</v>
      </c>
      <c r="L1190">
        <v>19</v>
      </c>
      <c r="M1190" t="s">
        <v>44</v>
      </c>
      <c r="N1190" t="s">
        <v>38</v>
      </c>
    </row>
    <row r="1191" spans="1:14">
      <c r="A1191">
        <v>1191</v>
      </c>
      <c r="B1191" t="s">
        <v>2255</v>
      </c>
      <c r="C1191" t="s">
        <v>3506</v>
      </c>
      <c r="D1191" t="s">
        <v>3531</v>
      </c>
      <c r="E1191">
        <v>25</v>
      </c>
      <c r="F1191" s="13">
        <f t="shared" si="74"/>
        <v>0.19856494453763665</v>
      </c>
      <c r="G1191" s="13">
        <f t="shared" si="75"/>
        <v>0.50611904803235719</v>
      </c>
      <c r="H1191" s="31">
        <v>740</v>
      </c>
      <c r="I1191" s="33">
        <f t="shared" si="76"/>
        <v>18241</v>
      </c>
      <c r="J1191" s="32">
        <v>38480</v>
      </c>
      <c r="K1191" s="33">
        <f t="shared" si="77"/>
        <v>948532</v>
      </c>
      <c r="L1191">
        <v>21</v>
      </c>
      <c r="M1191" t="s">
        <v>175</v>
      </c>
      <c r="N1191" t="s">
        <v>38</v>
      </c>
    </row>
    <row r="1192" spans="1:14">
      <c r="A1192">
        <v>1192</v>
      </c>
      <c r="B1192" t="s">
        <v>2255</v>
      </c>
      <c r="C1192" t="s">
        <v>3506</v>
      </c>
      <c r="D1192" t="s">
        <v>3532</v>
      </c>
      <c r="E1192">
        <v>26</v>
      </c>
      <c r="F1192" s="13">
        <f t="shared" si="74"/>
        <v>0.19588163447631723</v>
      </c>
      <c r="G1192" s="13">
        <f t="shared" si="75"/>
        <v>0.4992796014373253</v>
      </c>
      <c r="H1192" s="31">
        <v>730</v>
      </c>
      <c r="I1192" s="33">
        <f t="shared" si="76"/>
        <v>17994.5</v>
      </c>
      <c r="J1192" s="32">
        <v>37960</v>
      </c>
      <c r="K1192" s="33">
        <f t="shared" si="77"/>
        <v>935714</v>
      </c>
      <c r="L1192">
        <v>18</v>
      </c>
      <c r="M1192" t="s">
        <v>14</v>
      </c>
      <c r="N1192" t="s">
        <v>38</v>
      </c>
    </row>
    <row r="1193" spans="1:14">
      <c r="A1193">
        <v>1193</v>
      </c>
      <c r="B1193" t="s">
        <v>2255</v>
      </c>
      <c r="C1193" t="s">
        <v>3506</v>
      </c>
      <c r="D1193" t="s">
        <v>3533</v>
      </c>
      <c r="E1193">
        <v>27</v>
      </c>
      <c r="F1193" s="13">
        <f t="shared" si="74"/>
        <v>0.17173184392444249</v>
      </c>
      <c r="G1193" s="13">
        <f t="shared" si="75"/>
        <v>0.43772458208203863</v>
      </c>
      <c r="H1193" s="31">
        <v>640</v>
      </c>
      <c r="I1193" s="33">
        <f t="shared" si="76"/>
        <v>15776</v>
      </c>
      <c r="J1193" s="32">
        <v>33280</v>
      </c>
      <c r="K1193" s="33">
        <f t="shared" si="77"/>
        <v>820352</v>
      </c>
      <c r="L1193">
        <v>20</v>
      </c>
      <c r="M1193" t="s">
        <v>19</v>
      </c>
      <c r="N1193" t="s">
        <v>38</v>
      </c>
    </row>
    <row r="1194" spans="1:14">
      <c r="A1194">
        <v>1194</v>
      </c>
      <c r="B1194" t="s">
        <v>2255</v>
      </c>
      <c r="C1194" t="s">
        <v>3506</v>
      </c>
      <c r="D1194" t="s">
        <v>3534</v>
      </c>
      <c r="E1194">
        <v>28</v>
      </c>
      <c r="F1194" s="13">
        <f t="shared" si="74"/>
        <v>0.17173184392444249</v>
      </c>
      <c r="G1194" s="13">
        <f t="shared" si="75"/>
        <v>0.43772458208203863</v>
      </c>
      <c r="H1194" s="31">
        <v>640</v>
      </c>
      <c r="I1194" s="33">
        <f t="shared" si="76"/>
        <v>15776</v>
      </c>
      <c r="J1194" s="32">
        <v>33280</v>
      </c>
      <c r="K1194" s="33">
        <f t="shared" si="77"/>
        <v>820352</v>
      </c>
      <c r="L1194">
        <v>17</v>
      </c>
      <c r="M1194" t="s">
        <v>40</v>
      </c>
      <c r="N1194" t="s">
        <v>38</v>
      </c>
    </row>
    <row r="1195" spans="1:14">
      <c r="A1195">
        <v>1195</v>
      </c>
      <c r="B1195" t="s">
        <v>2255</v>
      </c>
      <c r="C1195" t="s">
        <v>3506</v>
      </c>
      <c r="D1195" t="s">
        <v>3535</v>
      </c>
      <c r="E1195">
        <v>29</v>
      </c>
      <c r="F1195" s="13">
        <f t="shared" si="74"/>
        <v>0.15563198355652602</v>
      </c>
      <c r="G1195" s="13">
        <f t="shared" si="75"/>
        <v>0.39668790251184755</v>
      </c>
      <c r="H1195" s="31">
        <v>580</v>
      </c>
      <c r="I1195" s="33">
        <f t="shared" si="76"/>
        <v>14297</v>
      </c>
      <c r="J1195" s="32">
        <v>30160</v>
      </c>
      <c r="K1195" s="33">
        <f t="shared" si="77"/>
        <v>743444</v>
      </c>
      <c r="L1195">
        <v>17</v>
      </c>
      <c r="M1195" t="s">
        <v>51</v>
      </c>
      <c r="N1195" t="s">
        <v>38</v>
      </c>
    </row>
    <row r="1196" spans="1:14">
      <c r="A1196">
        <v>1196</v>
      </c>
      <c r="B1196" t="s">
        <v>2255</v>
      </c>
      <c r="C1196" t="s">
        <v>3506</v>
      </c>
      <c r="D1196" t="s">
        <v>3536</v>
      </c>
      <c r="E1196">
        <v>30</v>
      </c>
      <c r="F1196" s="13">
        <f t="shared" si="74"/>
        <v>0.15294867349520661</v>
      </c>
      <c r="G1196" s="13">
        <f t="shared" si="75"/>
        <v>0.38984845591681566</v>
      </c>
      <c r="H1196" s="31">
        <v>570</v>
      </c>
      <c r="I1196" s="33">
        <f t="shared" si="76"/>
        <v>14050.5</v>
      </c>
      <c r="J1196" s="32">
        <v>29640</v>
      </c>
      <c r="K1196" s="33">
        <f t="shared" si="77"/>
        <v>730626</v>
      </c>
      <c r="L1196">
        <v>21</v>
      </c>
      <c r="M1196" t="s">
        <v>14</v>
      </c>
      <c r="N1196" t="s">
        <v>38</v>
      </c>
    </row>
    <row r="1197" spans="1:14">
      <c r="A1197">
        <v>1197</v>
      </c>
      <c r="B1197" t="s">
        <v>2255</v>
      </c>
      <c r="C1197" t="s">
        <v>3506</v>
      </c>
      <c r="D1197" t="s">
        <v>2084</v>
      </c>
      <c r="E1197">
        <v>31</v>
      </c>
      <c r="F1197" s="13">
        <f t="shared" si="74"/>
        <v>0.14758205337256777</v>
      </c>
      <c r="G1197" s="13">
        <f t="shared" si="75"/>
        <v>0.37616956272675195</v>
      </c>
      <c r="H1197" s="31">
        <v>550</v>
      </c>
      <c r="I1197" s="33">
        <f t="shared" si="76"/>
        <v>13557.5</v>
      </c>
      <c r="J1197" s="32">
        <v>28600</v>
      </c>
      <c r="K1197" s="33">
        <f t="shared" si="77"/>
        <v>704990</v>
      </c>
      <c r="L1197">
        <v>21</v>
      </c>
      <c r="M1197" t="s">
        <v>9</v>
      </c>
      <c r="N1197" t="s">
        <v>38</v>
      </c>
    </row>
    <row r="1198" spans="1:14">
      <c r="A1198">
        <v>1198</v>
      </c>
      <c r="B1198" t="s">
        <v>2255</v>
      </c>
      <c r="C1198" t="s">
        <v>3506</v>
      </c>
      <c r="D1198" t="s">
        <v>3537</v>
      </c>
      <c r="E1198">
        <v>32</v>
      </c>
      <c r="F1198" s="13">
        <f t="shared" si="74"/>
        <v>0.14221543324992894</v>
      </c>
      <c r="G1198" s="13">
        <f t="shared" si="75"/>
        <v>0.36249066953668824</v>
      </c>
      <c r="H1198" s="31">
        <v>530</v>
      </c>
      <c r="I1198" s="33">
        <f t="shared" si="76"/>
        <v>13064.5</v>
      </c>
      <c r="J1198" s="32">
        <v>27560</v>
      </c>
      <c r="K1198" s="33">
        <f t="shared" si="77"/>
        <v>679354</v>
      </c>
      <c r="L1198">
        <v>19</v>
      </c>
      <c r="M1198" t="s">
        <v>21</v>
      </c>
      <c r="N1198" t="s">
        <v>38</v>
      </c>
    </row>
    <row r="1199" spans="1:14">
      <c r="A1199">
        <v>1199</v>
      </c>
      <c r="B1199" t="s">
        <v>2255</v>
      </c>
      <c r="C1199" t="s">
        <v>3506</v>
      </c>
      <c r="D1199" t="s">
        <v>3538</v>
      </c>
      <c r="E1199">
        <v>33</v>
      </c>
      <c r="F1199" s="13">
        <f t="shared" si="74"/>
        <v>0.13416550306597069</v>
      </c>
      <c r="G1199" s="13">
        <f t="shared" si="75"/>
        <v>0.3419723297515927</v>
      </c>
      <c r="H1199" s="31">
        <v>500</v>
      </c>
      <c r="I1199" s="33">
        <f t="shared" si="76"/>
        <v>12325</v>
      </c>
      <c r="J1199" s="32">
        <v>26000</v>
      </c>
      <c r="K1199" s="33">
        <f t="shared" si="77"/>
        <v>640900</v>
      </c>
      <c r="L1199">
        <v>18</v>
      </c>
      <c r="M1199" t="s">
        <v>9</v>
      </c>
      <c r="N1199" t="s">
        <v>38</v>
      </c>
    </row>
    <row r="1200" spans="1:14">
      <c r="A1200">
        <v>1200</v>
      </c>
      <c r="B1200" t="s">
        <v>2255</v>
      </c>
      <c r="C1200" t="s">
        <v>3506</v>
      </c>
      <c r="D1200" t="s">
        <v>3539</v>
      </c>
      <c r="E1200">
        <v>34</v>
      </c>
      <c r="F1200" s="13">
        <f t="shared" si="74"/>
        <v>0.12879888294333189</v>
      </c>
      <c r="G1200" s="13">
        <f t="shared" si="75"/>
        <v>0.32829343656152898</v>
      </c>
      <c r="H1200" s="31">
        <v>480</v>
      </c>
      <c r="I1200" s="33">
        <f t="shared" si="76"/>
        <v>11832</v>
      </c>
      <c r="J1200" s="32">
        <v>24960</v>
      </c>
      <c r="K1200" s="33">
        <f t="shared" si="77"/>
        <v>615264</v>
      </c>
      <c r="L1200">
        <v>20</v>
      </c>
      <c r="M1200" t="s">
        <v>14</v>
      </c>
      <c r="N1200" t="s">
        <v>38</v>
      </c>
    </row>
    <row r="1201" spans="1:14">
      <c r="A1201">
        <v>1201</v>
      </c>
      <c r="B1201" t="s">
        <v>2255</v>
      </c>
      <c r="C1201" t="s">
        <v>3506</v>
      </c>
      <c r="D1201" t="s">
        <v>3540</v>
      </c>
      <c r="E1201">
        <v>35</v>
      </c>
      <c r="F1201" s="13">
        <f t="shared" si="74"/>
        <v>0.12074895275937364</v>
      </c>
      <c r="G1201" s="13">
        <f t="shared" si="75"/>
        <v>0.30777509677643344</v>
      </c>
      <c r="H1201" s="31">
        <v>450</v>
      </c>
      <c r="I1201" s="33">
        <f t="shared" si="76"/>
        <v>11092.5</v>
      </c>
      <c r="J1201" s="32">
        <v>23400</v>
      </c>
      <c r="K1201" s="33">
        <f t="shared" si="77"/>
        <v>576810</v>
      </c>
      <c r="L1201">
        <v>21</v>
      </c>
      <c r="M1201" t="s">
        <v>9</v>
      </c>
      <c r="N1201" t="s">
        <v>38</v>
      </c>
    </row>
    <row r="1202" spans="1:14">
      <c r="A1202">
        <v>1202</v>
      </c>
      <c r="B1202" t="s">
        <v>2255</v>
      </c>
      <c r="C1202" t="s">
        <v>3506</v>
      </c>
      <c r="D1202" t="s">
        <v>3541</v>
      </c>
      <c r="E1202">
        <v>36</v>
      </c>
      <c r="F1202" s="13">
        <f t="shared" si="74"/>
        <v>0.11538233263673481</v>
      </c>
      <c r="G1202" s="13">
        <f t="shared" si="75"/>
        <v>0.29409620358636973</v>
      </c>
      <c r="H1202" s="31">
        <v>430</v>
      </c>
      <c r="I1202" s="33">
        <f t="shared" si="76"/>
        <v>10599.5</v>
      </c>
      <c r="J1202" s="32">
        <v>22360</v>
      </c>
      <c r="K1202" s="33">
        <f t="shared" si="77"/>
        <v>551174</v>
      </c>
      <c r="L1202">
        <v>18</v>
      </c>
      <c r="M1202" t="s">
        <v>123</v>
      </c>
      <c r="N1202" t="s">
        <v>38</v>
      </c>
    </row>
    <row r="1203" spans="1:14">
      <c r="A1203">
        <v>1203</v>
      </c>
      <c r="B1203" t="s">
        <v>2255</v>
      </c>
      <c r="C1203" t="s">
        <v>3506</v>
      </c>
      <c r="D1203" t="s">
        <v>3542</v>
      </c>
      <c r="E1203">
        <v>37</v>
      </c>
      <c r="F1203" s="13">
        <f t="shared" si="74"/>
        <v>0.11269902257541539</v>
      </c>
      <c r="G1203" s="13">
        <f t="shared" si="75"/>
        <v>0.28725675699133785</v>
      </c>
      <c r="H1203" s="31">
        <v>420</v>
      </c>
      <c r="I1203" s="33">
        <f t="shared" si="76"/>
        <v>10353</v>
      </c>
      <c r="J1203" s="32">
        <v>21840</v>
      </c>
      <c r="K1203" s="33">
        <f t="shared" si="77"/>
        <v>538356</v>
      </c>
      <c r="L1203">
        <v>19</v>
      </c>
      <c r="M1203" t="s">
        <v>175</v>
      </c>
      <c r="N1203" t="s">
        <v>38</v>
      </c>
    </row>
    <row r="1204" spans="1:14">
      <c r="A1204">
        <v>1204</v>
      </c>
      <c r="B1204" t="s">
        <v>2255</v>
      </c>
      <c r="C1204" t="s">
        <v>3506</v>
      </c>
      <c r="D1204" t="s">
        <v>3543</v>
      </c>
      <c r="E1204">
        <v>38</v>
      </c>
      <c r="F1204" s="13">
        <f t="shared" si="74"/>
        <v>9.9282472268818325E-2</v>
      </c>
      <c r="G1204" s="13">
        <f t="shared" si="75"/>
        <v>0.25305952401617859</v>
      </c>
      <c r="H1204" s="31">
        <v>370</v>
      </c>
      <c r="I1204" s="33">
        <f t="shared" si="76"/>
        <v>9120.5</v>
      </c>
      <c r="J1204" s="32">
        <v>19240</v>
      </c>
      <c r="K1204" s="33">
        <f t="shared" si="77"/>
        <v>474266</v>
      </c>
      <c r="L1204">
        <v>19</v>
      </c>
      <c r="M1204" t="s">
        <v>9</v>
      </c>
      <c r="N1204" t="s">
        <v>38</v>
      </c>
    </row>
    <row r="1205" spans="1:14">
      <c r="A1205">
        <v>1205</v>
      </c>
      <c r="B1205" t="s">
        <v>2255</v>
      </c>
      <c r="C1205" t="s">
        <v>3506</v>
      </c>
      <c r="D1205" t="s">
        <v>3544</v>
      </c>
      <c r="E1205">
        <v>39</v>
      </c>
      <c r="F1205" s="13">
        <f t="shared" si="74"/>
        <v>4.5616271042430039E-2</v>
      </c>
      <c r="G1205" s="13">
        <f t="shared" si="75"/>
        <v>0.11627059211554151</v>
      </c>
      <c r="H1205" s="31">
        <v>170</v>
      </c>
      <c r="I1205" s="33">
        <f t="shared" si="76"/>
        <v>4190.5</v>
      </c>
      <c r="J1205" s="32">
        <v>8840</v>
      </c>
      <c r="K1205" s="33">
        <f t="shared" si="77"/>
        <v>217906</v>
      </c>
      <c r="L1205">
        <v>20</v>
      </c>
      <c r="M1205" t="s">
        <v>99</v>
      </c>
      <c r="N1205" t="s">
        <v>358</v>
      </c>
    </row>
    <row r="1206" spans="1:14">
      <c r="A1206">
        <v>1206</v>
      </c>
      <c r="B1206" t="s">
        <v>2255</v>
      </c>
      <c r="C1206" t="s">
        <v>3506</v>
      </c>
      <c r="D1206" t="s">
        <v>3545</v>
      </c>
      <c r="E1206">
        <v>40</v>
      </c>
      <c r="F1206" s="13">
        <f t="shared" si="74"/>
        <v>5.3666201226388278E-3</v>
      </c>
      <c r="G1206" s="13">
        <f t="shared" si="75"/>
        <v>1.3678893190063707E-2</v>
      </c>
      <c r="H1206" s="31">
        <v>20</v>
      </c>
      <c r="I1206" s="33">
        <f t="shared" si="76"/>
        <v>493</v>
      </c>
      <c r="J1206" s="32">
        <v>1040</v>
      </c>
      <c r="K1206" s="33">
        <f t="shared" si="77"/>
        <v>25636</v>
      </c>
      <c r="L1206">
        <v>20</v>
      </c>
      <c r="M1206" t="s">
        <v>175</v>
      </c>
      <c r="N1206" t="s">
        <v>38</v>
      </c>
    </row>
    <row r="1207" spans="1:14">
      <c r="A1207">
        <v>1207</v>
      </c>
      <c r="B1207" t="s">
        <v>2255</v>
      </c>
      <c r="C1207" t="s">
        <v>3506</v>
      </c>
      <c r="D1207" t="s">
        <v>3546</v>
      </c>
      <c r="E1207">
        <v>41</v>
      </c>
      <c r="F1207" s="13">
        <f t="shared" si="74"/>
        <v>5.3666201226388278E-3</v>
      </c>
      <c r="G1207" s="13">
        <f t="shared" si="75"/>
        <v>1.3678893190063707E-2</v>
      </c>
      <c r="H1207" s="31">
        <v>20</v>
      </c>
      <c r="I1207" s="33">
        <f t="shared" si="76"/>
        <v>493</v>
      </c>
      <c r="J1207" s="32">
        <v>1040</v>
      </c>
      <c r="K1207" s="33">
        <f t="shared" si="77"/>
        <v>25636</v>
      </c>
      <c r="L1207">
        <v>17</v>
      </c>
      <c r="M1207" t="s">
        <v>123</v>
      </c>
      <c r="N1207" t="s">
        <v>38</v>
      </c>
    </row>
    <row r="1208" spans="1:14">
      <c r="A1208">
        <v>1208</v>
      </c>
      <c r="B1208" t="s">
        <v>2255</v>
      </c>
      <c r="C1208" t="s">
        <v>3506</v>
      </c>
      <c r="D1208" t="s">
        <v>3547</v>
      </c>
      <c r="E1208">
        <v>42</v>
      </c>
      <c r="F1208" s="13">
        <f t="shared" si="74"/>
        <v>5.3666201226388278E-3</v>
      </c>
      <c r="G1208" s="13">
        <f t="shared" si="75"/>
        <v>1.3678893190063707E-2</v>
      </c>
      <c r="H1208" s="31">
        <v>20</v>
      </c>
      <c r="I1208" s="33">
        <f t="shared" si="76"/>
        <v>493</v>
      </c>
      <c r="J1208" s="32">
        <v>1040</v>
      </c>
      <c r="K1208" s="33">
        <f t="shared" si="77"/>
        <v>25636</v>
      </c>
      <c r="L1208">
        <v>17</v>
      </c>
      <c r="M1208" t="s">
        <v>410</v>
      </c>
      <c r="N1208" t="s">
        <v>38</v>
      </c>
    </row>
    <row r="1209" spans="1:14">
      <c r="A1209">
        <v>1209</v>
      </c>
      <c r="B1209" t="s">
        <v>2255</v>
      </c>
      <c r="C1209" t="s">
        <v>3506</v>
      </c>
      <c r="D1209" t="s">
        <v>3548</v>
      </c>
      <c r="E1209">
        <v>43</v>
      </c>
      <c r="F1209" s="13">
        <f t="shared" si="74"/>
        <v>5.3666201226388278E-3</v>
      </c>
      <c r="G1209" s="13">
        <f t="shared" si="75"/>
        <v>1.3678893190063707E-2</v>
      </c>
      <c r="H1209" s="31">
        <v>20</v>
      </c>
      <c r="I1209" s="33">
        <f t="shared" si="76"/>
        <v>493</v>
      </c>
      <c r="J1209" s="32">
        <v>1040</v>
      </c>
      <c r="K1209" s="33">
        <f t="shared" si="77"/>
        <v>25636</v>
      </c>
      <c r="L1209">
        <v>18</v>
      </c>
      <c r="M1209" t="s">
        <v>196</v>
      </c>
      <c r="N1209" t="s">
        <v>38</v>
      </c>
    </row>
    <row r="1210" spans="1:14">
      <c r="A1210">
        <v>1210</v>
      </c>
      <c r="B1210" t="s">
        <v>2255</v>
      </c>
      <c r="C1210" t="s">
        <v>3506</v>
      </c>
      <c r="D1210" t="s">
        <v>3549</v>
      </c>
      <c r="E1210">
        <v>44</v>
      </c>
      <c r="F1210" s="13">
        <f t="shared" si="74"/>
        <v>5.3666201226388278E-3</v>
      </c>
      <c r="G1210" s="13">
        <f t="shared" si="75"/>
        <v>1.3678893190063707E-2</v>
      </c>
      <c r="H1210" s="31">
        <v>20</v>
      </c>
      <c r="I1210" s="33">
        <f t="shared" si="76"/>
        <v>493</v>
      </c>
      <c r="J1210" s="32">
        <v>1040</v>
      </c>
      <c r="K1210" s="33">
        <f t="shared" si="77"/>
        <v>25636</v>
      </c>
      <c r="L1210">
        <v>17</v>
      </c>
      <c r="M1210" t="s">
        <v>99</v>
      </c>
      <c r="N1210" t="s">
        <v>38</v>
      </c>
    </row>
    <row r="1211" spans="1:14">
      <c r="A1211">
        <v>1211</v>
      </c>
      <c r="B1211" t="s">
        <v>2255</v>
      </c>
      <c r="C1211" t="s">
        <v>3506</v>
      </c>
      <c r="D1211" t="s">
        <v>3550</v>
      </c>
      <c r="E1211">
        <v>45</v>
      </c>
      <c r="F1211" s="13">
        <f t="shared" si="74"/>
        <v>5.3666201226388278E-3</v>
      </c>
      <c r="G1211" s="13">
        <f t="shared" si="75"/>
        <v>1.3678893190063707E-2</v>
      </c>
      <c r="H1211" s="31">
        <v>20</v>
      </c>
      <c r="I1211" s="33">
        <f t="shared" si="76"/>
        <v>493</v>
      </c>
      <c r="J1211" s="32">
        <v>1040</v>
      </c>
      <c r="K1211" s="33">
        <f t="shared" si="77"/>
        <v>25636</v>
      </c>
      <c r="L1211">
        <v>20</v>
      </c>
      <c r="M1211" t="s">
        <v>35</v>
      </c>
      <c r="N1211" t="s">
        <v>38</v>
      </c>
    </row>
    <row r="1212" spans="1:14">
      <c r="A1212">
        <v>1212</v>
      </c>
      <c r="B1212" t="s">
        <v>2255</v>
      </c>
      <c r="C1212" t="s">
        <v>3506</v>
      </c>
      <c r="D1212" t="s">
        <v>3551</v>
      </c>
      <c r="E1212">
        <v>46</v>
      </c>
      <c r="F1212" s="13">
        <f t="shared" si="74"/>
        <v>5.3666201226388278E-3</v>
      </c>
      <c r="G1212" s="13">
        <f t="shared" si="75"/>
        <v>1.3678893190063707E-2</v>
      </c>
      <c r="H1212" s="31">
        <v>20</v>
      </c>
      <c r="I1212" s="33">
        <f t="shared" si="76"/>
        <v>493</v>
      </c>
      <c r="J1212" s="32">
        <v>1040</v>
      </c>
      <c r="K1212" s="33">
        <f t="shared" si="77"/>
        <v>25636</v>
      </c>
      <c r="L1212">
        <v>18</v>
      </c>
      <c r="M1212" t="s">
        <v>175</v>
      </c>
      <c r="N1212" t="s">
        <v>38</v>
      </c>
    </row>
    <row r="1213" spans="1:14">
      <c r="A1213">
        <v>1213</v>
      </c>
      <c r="B1213" t="s">
        <v>2255</v>
      </c>
      <c r="C1213" t="s">
        <v>3506</v>
      </c>
      <c r="D1213" t="s">
        <v>3552</v>
      </c>
      <c r="E1213">
        <v>47</v>
      </c>
      <c r="F1213" s="13">
        <f t="shared" si="74"/>
        <v>5.3666201226388278E-3</v>
      </c>
      <c r="G1213" s="13">
        <f t="shared" si="75"/>
        <v>1.3678893190063707E-2</v>
      </c>
      <c r="H1213" s="31">
        <v>20</v>
      </c>
      <c r="I1213" s="33">
        <f t="shared" si="76"/>
        <v>493</v>
      </c>
      <c r="J1213" s="32">
        <v>1040</v>
      </c>
      <c r="K1213" s="33">
        <f t="shared" si="77"/>
        <v>25636</v>
      </c>
      <c r="L1213">
        <v>20</v>
      </c>
      <c r="M1213" t="s">
        <v>56</v>
      </c>
      <c r="N1213" t="s">
        <v>38</v>
      </c>
    </row>
    <row r="1214" spans="1:14">
      <c r="A1214">
        <v>1214</v>
      </c>
      <c r="B1214" t="s">
        <v>2255</v>
      </c>
      <c r="C1214" t="s">
        <v>3506</v>
      </c>
      <c r="D1214" t="s">
        <v>3553</v>
      </c>
      <c r="E1214">
        <v>48</v>
      </c>
      <c r="F1214" s="13">
        <f t="shared" si="74"/>
        <v>5.3666201226388278E-3</v>
      </c>
      <c r="G1214" s="13">
        <f t="shared" si="75"/>
        <v>1.3678893190063707E-2</v>
      </c>
      <c r="H1214" s="31">
        <v>20</v>
      </c>
      <c r="I1214" s="33">
        <f t="shared" si="76"/>
        <v>493</v>
      </c>
      <c r="J1214" s="32">
        <v>1040</v>
      </c>
      <c r="K1214" s="33">
        <f t="shared" si="77"/>
        <v>25636</v>
      </c>
      <c r="L1214">
        <v>18</v>
      </c>
      <c r="M1214" t="s">
        <v>51</v>
      </c>
      <c r="N1214" t="s">
        <v>38</v>
      </c>
    </row>
    <row r="1215" spans="1:14">
      <c r="A1215">
        <v>1215</v>
      </c>
      <c r="B1215" t="s">
        <v>2255</v>
      </c>
      <c r="C1215" t="s">
        <v>3506</v>
      </c>
      <c r="D1215" t="s">
        <v>3554</v>
      </c>
      <c r="E1215">
        <v>49</v>
      </c>
      <c r="F1215" s="13">
        <f t="shared" si="74"/>
        <v>5.3666201226388278E-3</v>
      </c>
      <c r="G1215" s="13">
        <f t="shared" si="75"/>
        <v>1.3678893190063707E-2</v>
      </c>
      <c r="H1215" s="31">
        <v>20</v>
      </c>
      <c r="I1215" s="33">
        <f t="shared" si="76"/>
        <v>493</v>
      </c>
      <c r="J1215" s="32">
        <v>1040</v>
      </c>
      <c r="K1215" s="33">
        <f t="shared" si="77"/>
        <v>25636</v>
      </c>
      <c r="L1215">
        <v>19</v>
      </c>
      <c r="M1215" t="s">
        <v>51</v>
      </c>
      <c r="N1215" t="s">
        <v>1464</v>
      </c>
    </row>
    <row r="1216" spans="1:14">
      <c r="A1216">
        <v>1216</v>
      </c>
      <c r="B1216" t="s">
        <v>2255</v>
      </c>
      <c r="C1216" t="s">
        <v>3506</v>
      </c>
      <c r="D1216" t="s">
        <v>3555</v>
      </c>
      <c r="E1216">
        <v>50</v>
      </c>
      <c r="F1216" s="13">
        <f t="shared" si="74"/>
        <v>5.3666201226388278E-3</v>
      </c>
      <c r="G1216" s="13">
        <f t="shared" si="75"/>
        <v>1.3678893190063707E-2</v>
      </c>
      <c r="H1216" s="31">
        <v>20</v>
      </c>
      <c r="I1216" s="33">
        <f t="shared" si="76"/>
        <v>493</v>
      </c>
      <c r="J1216" s="32">
        <v>1040</v>
      </c>
      <c r="K1216" s="33">
        <f t="shared" si="77"/>
        <v>25636</v>
      </c>
      <c r="L1216">
        <v>20</v>
      </c>
      <c r="M1216" t="s">
        <v>14</v>
      </c>
      <c r="N1216" t="s">
        <v>38</v>
      </c>
    </row>
    <row r="1217" spans="1:14">
      <c r="A1217">
        <v>1217</v>
      </c>
      <c r="B1217" t="s">
        <v>2255</v>
      </c>
      <c r="C1217" t="s">
        <v>3506</v>
      </c>
      <c r="D1217" t="s">
        <v>20</v>
      </c>
      <c r="E1217">
        <v>51</v>
      </c>
      <c r="F1217" s="13">
        <f t="shared" si="74"/>
        <v>5.3666201226388278E-3</v>
      </c>
      <c r="G1217" s="13">
        <f t="shared" si="75"/>
        <v>1.3678893190063707E-2</v>
      </c>
      <c r="H1217" s="31">
        <v>20</v>
      </c>
      <c r="I1217" s="33">
        <f t="shared" si="76"/>
        <v>493</v>
      </c>
      <c r="J1217" s="32">
        <v>1040</v>
      </c>
      <c r="K1217" s="33">
        <f t="shared" si="77"/>
        <v>25636</v>
      </c>
      <c r="L1217">
        <v>19</v>
      </c>
      <c r="M1217" t="s">
        <v>410</v>
      </c>
      <c r="N1217" t="s">
        <v>38</v>
      </c>
    </row>
    <row r="1218" spans="1:14">
      <c r="A1218">
        <v>1218</v>
      </c>
      <c r="B1218" t="s">
        <v>2255</v>
      </c>
      <c r="C1218" t="s">
        <v>3506</v>
      </c>
      <c r="D1218" t="s">
        <v>3556</v>
      </c>
      <c r="E1218">
        <v>52</v>
      </c>
      <c r="F1218" s="13">
        <f t="shared" ref="F1218:F1281" si="78">K1218/$P$49</f>
        <v>5.3666201226388278E-3</v>
      </c>
      <c r="G1218" s="13">
        <f t="shared" ref="G1218:G1281" si="79">K1218/$P$46</f>
        <v>1.3678893190063707E-2</v>
      </c>
      <c r="H1218" s="31">
        <v>20</v>
      </c>
      <c r="I1218" s="33">
        <f t="shared" ref="I1218:I1281" si="80">H1218*$Q$2</f>
        <v>493</v>
      </c>
      <c r="J1218" s="32">
        <v>1040</v>
      </c>
      <c r="K1218" s="33">
        <f t="shared" ref="K1218:K1281" si="81">J1218*$Q$2</f>
        <v>25636</v>
      </c>
      <c r="L1218">
        <v>20</v>
      </c>
      <c r="M1218" t="s">
        <v>9</v>
      </c>
      <c r="N1218" t="s">
        <v>149</v>
      </c>
    </row>
    <row r="1219" spans="1:14">
      <c r="A1219">
        <v>1219</v>
      </c>
      <c r="B1219" t="s">
        <v>2255</v>
      </c>
      <c r="C1219" t="s">
        <v>3506</v>
      </c>
      <c r="D1219" t="s">
        <v>3557</v>
      </c>
      <c r="E1219">
        <v>53</v>
      </c>
      <c r="F1219" s="13">
        <f t="shared" si="78"/>
        <v>5.3666201226388278E-3</v>
      </c>
      <c r="G1219" s="13">
        <f t="shared" si="79"/>
        <v>1.3678893190063707E-2</v>
      </c>
      <c r="H1219" s="31">
        <v>20</v>
      </c>
      <c r="I1219" s="33">
        <f t="shared" si="80"/>
        <v>493</v>
      </c>
      <c r="J1219" s="32">
        <v>1040</v>
      </c>
      <c r="K1219" s="33">
        <f t="shared" si="81"/>
        <v>25636</v>
      </c>
      <c r="L1219">
        <v>19</v>
      </c>
      <c r="M1219" t="s">
        <v>19</v>
      </c>
      <c r="N1219" t="s">
        <v>38</v>
      </c>
    </row>
    <row r="1220" spans="1:14">
      <c r="A1220">
        <v>1220</v>
      </c>
      <c r="B1220" t="s">
        <v>2255</v>
      </c>
      <c r="C1220" t="s">
        <v>3506</v>
      </c>
      <c r="D1220" t="s">
        <v>3558</v>
      </c>
      <c r="E1220">
        <v>54</v>
      </c>
      <c r="F1220" s="13">
        <f t="shared" si="78"/>
        <v>5.3666201226388278E-3</v>
      </c>
      <c r="G1220" s="13">
        <f t="shared" si="79"/>
        <v>1.3678893190063707E-2</v>
      </c>
      <c r="H1220" s="31">
        <v>20</v>
      </c>
      <c r="I1220" s="33">
        <f t="shared" si="80"/>
        <v>493</v>
      </c>
      <c r="J1220" s="32">
        <v>1040</v>
      </c>
      <c r="K1220" s="33">
        <f t="shared" si="81"/>
        <v>25636</v>
      </c>
      <c r="L1220">
        <v>19</v>
      </c>
      <c r="M1220" t="s">
        <v>51</v>
      </c>
      <c r="N1220" t="s">
        <v>38</v>
      </c>
    </row>
    <row r="1221" spans="1:14">
      <c r="A1221">
        <v>1221</v>
      </c>
      <c r="B1221" t="s">
        <v>2255</v>
      </c>
      <c r="C1221" t="s">
        <v>3506</v>
      </c>
      <c r="D1221" t="s">
        <v>3559</v>
      </c>
      <c r="E1221">
        <v>55</v>
      </c>
      <c r="F1221" s="13">
        <f t="shared" si="78"/>
        <v>5.3666201226388278E-3</v>
      </c>
      <c r="G1221" s="13">
        <f t="shared" si="79"/>
        <v>1.3678893190063707E-2</v>
      </c>
      <c r="H1221" s="31">
        <v>20</v>
      </c>
      <c r="I1221" s="33">
        <f t="shared" si="80"/>
        <v>493</v>
      </c>
      <c r="J1221" s="32">
        <v>1040</v>
      </c>
      <c r="K1221" s="33">
        <f t="shared" si="81"/>
        <v>25636</v>
      </c>
      <c r="L1221">
        <v>19</v>
      </c>
      <c r="M1221" t="s">
        <v>131</v>
      </c>
      <c r="N1221" t="s">
        <v>38</v>
      </c>
    </row>
    <row r="1222" spans="1:14">
      <c r="A1222">
        <v>1222</v>
      </c>
      <c r="B1222" t="s">
        <v>2255</v>
      </c>
      <c r="C1222" t="s">
        <v>3506</v>
      </c>
      <c r="D1222" t="s">
        <v>3560</v>
      </c>
      <c r="E1222">
        <v>56</v>
      </c>
      <c r="F1222" s="13">
        <f t="shared" si="78"/>
        <v>5.3666201226388278E-3</v>
      </c>
      <c r="G1222" s="13">
        <f t="shared" si="79"/>
        <v>1.3678893190063707E-2</v>
      </c>
      <c r="H1222" s="31">
        <v>20</v>
      </c>
      <c r="I1222" s="33">
        <f t="shared" si="80"/>
        <v>493</v>
      </c>
      <c r="J1222" s="32">
        <v>1040</v>
      </c>
      <c r="K1222" s="33">
        <f t="shared" si="81"/>
        <v>25636</v>
      </c>
      <c r="L1222">
        <v>17</v>
      </c>
      <c r="M1222" t="s">
        <v>123</v>
      </c>
      <c r="N1222" t="s">
        <v>38</v>
      </c>
    </row>
    <row r="1223" spans="1:14">
      <c r="A1223">
        <v>1223</v>
      </c>
      <c r="B1223" t="s">
        <v>2255</v>
      </c>
      <c r="C1223" t="s">
        <v>3506</v>
      </c>
      <c r="D1223" t="s">
        <v>3561</v>
      </c>
      <c r="E1223">
        <v>57</v>
      </c>
      <c r="F1223" s="13">
        <f t="shared" si="78"/>
        <v>5.3666201226388278E-3</v>
      </c>
      <c r="G1223" s="13">
        <f t="shared" si="79"/>
        <v>1.3678893190063707E-2</v>
      </c>
      <c r="H1223" s="31">
        <v>20</v>
      </c>
      <c r="I1223" s="33">
        <f t="shared" si="80"/>
        <v>493</v>
      </c>
      <c r="J1223" s="32">
        <v>1040</v>
      </c>
      <c r="K1223" s="33">
        <f t="shared" si="81"/>
        <v>25636</v>
      </c>
      <c r="L1223">
        <v>19</v>
      </c>
      <c r="M1223" t="s">
        <v>56</v>
      </c>
      <c r="N1223" t="s">
        <v>3562</v>
      </c>
    </row>
    <row r="1224" spans="1:14">
      <c r="A1224">
        <v>1224</v>
      </c>
      <c r="B1224" t="s">
        <v>2255</v>
      </c>
      <c r="C1224" t="s">
        <v>3506</v>
      </c>
      <c r="D1224" t="s">
        <v>3563</v>
      </c>
      <c r="E1224">
        <v>58</v>
      </c>
      <c r="F1224" s="13">
        <f t="shared" si="78"/>
        <v>5.3666201226388278E-3</v>
      </c>
      <c r="G1224" s="13">
        <f t="shared" si="79"/>
        <v>1.3678893190063707E-2</v>
      </c>
      <c r="H1224" s="31">
        <v>20</v>
      </c>
      <c r="I1224" s="33">
        <f t="shared" si="80"/>
        <v>493</v>
      </c>
      <c r="J1224" s="32">
        <v>1040</v>
      </c>
      <c r="K1224" s="33">
        <f t="shared" si="81"/>
        <v>25636</v>
      </c>
      <c r="L1224">
        <v>19</v>
      </c>
      <c r="M1224" t="s">
        <v>165</v>
      </c>
      <c r="N1224" t="s">
        <v>38</v>
      </c>
    </row>
    <row r="1225" spans="1:14">
      <c r="A1225">
        <v>1225</v>
      </c>
      <c r="B1225" t="s">
        <v>2255</v>
      </c>
      <c r="C1225" t="s">
        <v>3506</v>
      </c>
      <c r="D1225" t="s">
        <v>3564</v>
      </c>
      <c r="E1225">
        <v>59</v>
      </c>
      <c r="F1225" s="13">
        <f t="shared" si="78"/>
        <v>5.3666201226388278E-3</v>
      </c>
      <c r="G1225" s="13">
        <f t="shared" si="79"/>
        <v>1.3678893190063707E-2</v>
      </c>
      <c r="H1225" s="31">
        <v>20</v>
      </c>
      <c r="I1225" s="33">
        <f t="shared" si="80"/>
        <v>493</v>
      </c>
      <c r="J1225" s="32">
        <v>1040</v>
      </c>
      <c r="K1225" s="33">
        <f t="shared" si="81"/>
        <v>25636</v>
      </c>
      <c r="L1225">
        <v>17</v>
      </c>
      <c r="M1225" t="s">
        <v>56</v>
      </c>
      <c r="N1225" t="s">
        <v>38</v>
      </c>
    </row>
    <row r="1226" spans="1:14">
      <c r="A1226">
        <v>1226</v>
      </c>
      <c r="B1226" t="s">
        <v>2255</v>
      </c>
      <c r="C1226" t="s">
        <v>3506</v>
      </c>
      <c r="D1226" t="s">
        <v>3565</v>
      </c>
      <c r="E1226">
        <v>60</v>
      </c>
      <c r="F1226" s="13">
        <f t="shared" si="78"/>
        <v>5.3666201226388278E-3</v>
      </c>
      <c r="G1226" s="13">
        <f t="shared" si="79"/>
        <v>1.3678893190063707E-2</v>
      </c>
      <c r="H1226" s="31">
        <v>20</v>
      </c>
      <c r="I1226" s="33">
        <f t="shared" si="80"/>
        <v>493</v>
      </c>
      <c r="J1226" s="32">
        <v>1040</v>
      </c>
      <c r="K1226" s="33">
        <f t="shared" si="81"/>
        <v>25636</v>
      </c>
      <c r="L1226">
        <v>19</v>
      </c>
      <c r="M1226" t="s">
        <v>51</v>
      </c>
      <c r="N1226" t="s">
        <v>38</v>
      </c>
    </row>
    <row r="1227" spans="1:14">
      <c r="A1227">
        <v>1227</v>
      </c>
      <c r="B1227" t="s">
        <v>2255</v>
      </c>
      <c r="C1227" t="s">
        <v>3506</v>
      </c>
      <c r="D1227" t="s">
        <v>3566</v>
      </c>
      <c r="E1227">
        <v>61</v>
      </c>
      <c r="F1227" s="13">
        <f t="shared" si="78"/>
        <v>5.3666201226388278E-3</v>
      </c>
      <c r="G1227" s="13">
        <f t="shared" si="79"/>
        <v>1.3678893190063707E-2</v>
      </c>
      <c r="H1227" s="31">
        <v>20</v>
      </c>
      <c r="I1227" s="33">
        <f t="shared" si="80"/>
        <v>493</v>
      </c>
      <c r="J1227" s="32">
        <v>1040</v>
      </c>
      <c r="K1227" s="33">
        <f t="shared" si="81"/>
        <v>25636</v>
      </c>
      <c r="L1227">
        <v>18</v>
      </c>
      <c r="M1227" t="s">
        <v>175</v>
      </c>
      <c r="N1227" t="s">
        <v>38</v>
      </c>
    </row>
    <row r="1228" spans="1:14">
      <c r="A1228">
        <v>1228</v>
      </c>
      <c r="B1228" t="s">
        <v>2255</v>
      </c>
      <c r="C1228" t="s">
        <v>3506</v>
      </c>
      <c r="D1228" t="s">
        <v>3567</v>
      </c>
      <c r="E1228">
        <v>62</v>
      </c>
      <c r="F1228" s="13">
        <f t="shared" si="78"/>
        <v>5.3666201226388278E-3</v>
      </c>
      <c r="G1228" s="13">
        <f t="shared" si="79"/>
        <v>1.3678893190063707E-2</v>
      </c>
      <c r="H1228" s="31">
        <v>20</v>
      </c>
      <c r="I1228" s="33">
        <f t="shared" si="80"/>
        <v>493</v>
      </c>
      <c r="J1228" s="32">
        <v>1040</v>
      </c>
      <c r="K1228" s="33">
        <f t="shared" si="81"/>
        <v>25636</v>
      </c>
      <c r="L1228">
        <v>20</v>
      </c>
      <c r="M1228" t="s">
        <v>56</v>
      </c>
      <c r="N1228" t="s">
        <v>1464</v>
      </c>
    </row>
    <row r="1229" spans="1:14">
      <c r="A1229">
        <v>1229</v>
      </c>
      <c r="B1229" t="s">
        <v>2255</v>
      </c>
      <c r="C1229" t="s">
        <v>3506</v>
      </c>
      <c r="D1229" t="s">
        <v>3568</v>
      </c>
      <c r="E1229">
        <v>63</v>
      </c>
      <c r="F1229" s="13">
        <f t="shared" si="78"/>
        <v>5.3666201226388278E-3</v>
      </c>
      <c r="G1229" s="13">
        <f t="shared" si="79"/>
        <v>1.3678893190063707E-2</v>
      </c>
      <c r="H1229" s="31">
        <v>20</v>
      </c>
      <c r="I1229" s="33">
        <f t="shared" si="80"/>
        <v>493</v>
      </c>
      <c r="J1229" s="32">
        <v>1040</v>
      </c>
      <c r="K1229" s="33">
        <f t="shared" si="81"/>
        <v>25636</v>
      </c>
      <c r="L1229">
        <v>18</v>
      </c>
      <c r="M1229" t="s">
        <v>14</v>
      </c>
      <c r="N1229" t="s">
        <v>38</v>
      </c>
    </row>
    <row r="1230" spans="1:14">
      <c r="A1230">
        <v>1230</v>
      </c>
      <c r="B1230" t="s">
        <v>2255</v>
      </c>
      <c r="C1230" t="s">
        <v>3506</v>
      </c>
      <c r="D1230" t="s">
        <v>3569</v>
      </c>
      <c r="E1230">
        <v>64</v>
      </c>
      <c r="F1230" s="13">
        <f t="shared" si="78"/>
        <v>5.3666201226388278E-3</v>
      </c>
      <c r="G1230" s="13">
        <f t="shared" si="79"/>
        <v>1.3678893190063707E-2</v>
      </c>
      <c r="H1230" s="31">
        <v>20</v>
      </c>
      <c r="I1230" s="33">
        <f t="shared" si="80"/>
        <v>493</v>
      </c>
      <c r="J1230" s="32">
        <v>1040</v>
      </c>
      <c r="K1230" s="33">
        <f t="shared" si="81"/>
        <v>25636</v>
      </c>
      <c r="L1230">
        <v>19</v>
      </c>
      <c r="M1230" t="s">
        <v>19</v>
      </c>
      <c r="N1230" t="s">
        <v>38</v>
      </c>
    </row>
    <row r="1231" spans="1:14">
      <c r="A1231">
        <v>1231</v>
      </c>
      <c r="B1231" t="s">
        <v>2255</v>
      </c>
      <c r="C1231" t="s">
        <v>3506</v>
      </c>
      <c r="D1231" t="s">
        <v>3570</v>
      </c>
      <c r="E1231">
        <v>65</v>
      </c>
      <c r="F1231" s="13">
        <f t="shared" si="78"/>
        <v>5.3666201226388278E-3</v>
      </c>
      <c r="G1231" s="13">
        <f t="shared" si="79"/>
        <v>1.3678893190063707E-2</v>
      </c>
      <c r="H1231" s="31">
        <v>20</v>
      </c>
      <c r="I1231" s="33">
        <f t="shared" si="80"/>
        <v>493</v>
      </c>
      <c r="J1231" s="32">
        <v>1040</v>
      </c>
      <c r="K1231" s="33">
        <f t="shared" si="81"/>
        <v>25636</v>
      </c>
      <c r="L1231">
        <v>20</v>
      </c>
      <c r="M1231" t="s">
        <v>99</v>
      </c>
      <c r="N1231" t="s">
        <v>38</v>
      </c>
    </row>
    <row r="1232" spans="1:14">
      <c r="A1232">
        <v>1232</v>
      </c>
      <c r="B1232" t="s">
        <v>2255</v>
      </c>
      <c r="C1232" t="s">
        <v>3506</v>
      </c>
      <c r="D1232" t="s">
        <v>3571</v>
      </c>
      <c r="E1232">
        <v>66</v>
      </c>
      <c r="F1232" s="13">
        <f t="shared" si="78"/>
        <v>5.3666201226388278E-3</v>
      </c>
      <c r="G1232" s="13">
        <f t="shared" si="79"/>
        <v>1.3678893190063707E-2</v>
      </c>
      <c r="H1232" s="31">
        <v>20</v>
      </c>
      <c r="I1232" s="33">
        <f t="shared" si="80"/>
        <v>493</v>
      </c>
      <c r="J1232" s="32">
        <v>1040</v>
      </c>
      <c r="K1232" s="33">
        <f t="shared" si="81"/>
        <v>25636</v>
      </c>
      <c r="L1232">
        <v>16</v>
      </c>
      <c r="M1232" t="s">
        <v>1268</v>
      </c>
      <c r="N1232" t="s">
        <v>38</v>
      </c>
    </row>
    <row r="1233" spans="1:14">
      <c r="A1233">
        <v>1233</v>
      </c>
      <c r="B1233" t="s">
        <v>2255</v>
      </c>
      <c r="C1233" t="s">
        <v>3506</v>
      </c>
      <c r="D1233" t="s">
        <v>3572</v>
      </c>
      <c r="E1233">
        <v>67</v>
      </c>
      <c r="F1233" s="13">
        <f t="shared" si="78"/>
        <v>5.3666201226388278E-3</v>
      </c>
      <c r="G1233" s="13">
        <f t="shared" si="79"/>
        <v>1.3678893190063707E-2</v>
      </c>
      <c r="H1233" s="31">
        <v>20</v>
      </c>
      <c r="I1233" s="33">
        <f t="shared" si="80"/>
        <v>493</v>
      </c>
      <c r="J1233" s="32">
        <v>1040</v>
      </c>
      <c r="K1233" s="33">
        <f t="shared" si="81"/>
        <v>25636</v>
      </c>
      <c r="L1233">
        <v>17</v>
      </c>
      <c r="M1233" t="s">
        <v>14</v>
      </c>
      <c r="N1233" t="s">
        <v>38</v>
      </c>
    </row>
    <row r="1234" spans="1:14">
      <c r="A1234">
        <v>1234</v>
      </c>
      <c r="B1234" t="s">
        <v>2255</v>
      </c>
      <c r="C1234" t="s">
        <v>3506</v>
      </c>
      <c r="D1234" t="s">
        <v>3573</v>
      </c>
      <c r="E1234">
        <v>68</v>
      </c>
      <c r="F1234" s="13">
        <f t="shared" si="78"/>
        <v>5.3666201226388278E-3</v>
      </c>
      <c r="G1234" s="13">
        <f t="shared" si="79"/>
        <v>1.3678893190063707E-2</v>
      </c>
      <c r="H1234" s="31">
        <v>20</v>
      </c>
      <c r="I1234" s="33">
        <f t="shared" si="80"/>
        <v>493</v>
      </c>
      <c r="J1234" s="32">
        <v>1040</v>
      </c>
      <c r="K1234" s="33">
        <f t="shared" si="81"/>
        <v>25636</v>
      </c>
      <c r="L1234">
        <v>17</v>
      </c>
      <c r="M1234" t="s">
        <v>44</v>
      </c>
      <c r="N1234" t="s">
        <v>38</v>
      </c>
    </row>
    <row r="1235" spans="1:14">
      <c r="A1235">
        <v>1235</v>
      </c>
      <c r="B1235" t="s">
        <v>2255</v>
      </c>
      <c r="C1235" t="s">
        <v>3506</v>
      </c>
      <c r="D1235" t="s">
        <v>3574</v>
      </c>
      <c r="E1235">
        <v>69</v>
      </c>
      <c r="F1235" s="13">
        <f t="shared" si="78"/>
        <v>5.3666201226388278E-3</v>
      </c>
      <c r="G1235" s="13">
        <f t="shared" si="79"/>
        <v>1.3678893190063707E-2</v>
      </c>
      <c r="H1235" s="31">
        <v>20</v>
      </c>
      <c r="I1235" s="33">
        <f t="shared" si="80"/>
        <v>493</v>
      </c>
      <c r="J1235" s="32">
        <v>1040</v>
      </c>
      <c r="K1235" s="33">
        <f t="shared" si="81"/>
        <v>25636</v>
      </c>
      <c r="L1235">
        <v>17</v>
      </c>
      <c r="M1235" t="s">
        <v>99</v>
      </c>
      <c r="N1235" t="s">
        <v>38</v>
      </c>
    </row>
    <row r="1236" spans="1:14">
      <c r="A1236">
        <v>1236</v>
      </c>
      <c r="B1236" t="s">
        <v>2255</v>
      </c>
      <c r="C1236" t="s">
        <v>3506</v>
      </c>
      <c r="D1236" t="s">
        <v>3575</v>
      </c>
      <c r="E1236">
        <v>70</v>
      </c>
      <c r="F1236" s="13">
        <f t="shared" si="78"/>
        <v>5.3666201226388278E-3</v>
      </c>
      <c r="G1236" s="13">
        <f t="shared" si="79"/>
        <v>1.3678893190063707E-2</v>
      </c>
      <c r="H1236" s="31">
        <v>20</v>
      </c>
      <c r="I1236" s="33">
        <f t="shared" si="80"/>
        <v>493</v>
      </c>
      <c r="J1236" s="32">
        <v>1040</v>
      </c>
      <c r="K1236" s="33">
        <f t="shared" si="81"/>
        <v>25636</v>
      </c>
      <c r="L1236">
        <v>18</v>
      </c>
      <c r="M1236" t="s">
        <v>131</v>
      </c>
      <c r="N1236" t="s">
        <v>38</v>
      </c>
    </row>
    <row r="1237" spans="1:14">
      <c r="A1237">
        <v>1237</v>
      </c>
      <c r="B1237" t="s">
        <v>2255</v>
      </c>
      <c r="C1237" t="s">
        <v>3506</v>
      </c>
      <c r="D1237" t="s">
        <v>3576</v>
      </c>
      <c r="E1237">
        <v>71</v>
      </c>
      <c r="F1237" s="13">
        <f t="shared" si="78"/>
        <v>5.3666201226388278E-3</v>
      </c>
      <c r="G1237" s="13">
        <f t="shared" si="79"/>
        <v>1.3678893190063707E-2</v>
      </c>
      <c r="H1237" s="31">
        <v>20</v>
      </c>
      <c r="I1237" s="33">
        <f t="shared" si="80"/>
        <v>493</v>
      </c>
      <c r="J1237" s="32">
        <v>1040</v>
      </c>
      <c r="K1237" s="33">
        <f t="shared" si="81"/>
        <v>25636</v>
      </c>
      <c r="L1237">
        <v>18</v>
      </c>
      <c r="M1237" t="s">
        <v>9</v>
      </c>
      <c r="N1237" t="s">
        <v>38</v>
      </c>
    </row>
    <row r="1238" spans="1:14">
      <c r="A1238">
        <v>1238</v>
      </c>
      <c r="B1238" t="s">
        <v>2255</v>
      </c>
      <c r="C1238" t="s">
        <v>3506</v>
      </c>
      <c r="D1238" t="s">
        <v>3577</v>
      </c>
      <c r="E1238">
        <v>72</v>
      </c>
      <c r="F1238" s="13">
        <f t="shared" si="78"/>
        <v>5.3666201226388278E-3</v>
      </c>
      <c r="G1238" s="13">
        <f t="shared" si="79"/>
        <v>1.3678893190063707E-2</v>
      </c>
      <c r="H1238" s="31">
        <v>20</v>
      </c>
      <c r="I1238" s="33">
        <f t="shared" si="80"/>
        <v>493</v>
      </c>
      <c r="J1238" s="32">
        <v>1040</v>
      </c>
      <c r="K1238" s="33">
        <f t="shared" si="81"/>
        <v>25636</v>
      </c>
      <c r="L1238">
        <v>16</v>
      </c>
      <c r="M1238" t="s">
        <v>14</v>
      </c>
      <c r="N1238" t="s">
        <v>38</v>
      </c>
    </row>
    <row r="1239" spans="1:14">
      <c r="A1239">
        <v>1239</v>
      </c>
      <c r="B1239" t="s">
        <v>2255</v>
      </c>
      <c r="C1239" t="s">
        <v>3506</v>
      </c>
      <c r="D1239" t="s">
        <v>3578</v>
      </c>
      <c r="E1239">
        <v>73</v>
      </c>
      <c r="F1239" s="13">
        <f t="shared" si="78"/>
        <v>5.3666201226388278E-3</v>
      </c>
      <c r="G1239" s="13">
        <f t="shared" si="79"/>
        <v>1.3678893190063707E-2</v>
      </c>
      <c r="H1239" s="31">
        <v>20</v>
      </c>
      <c r="I1239" s="33">
        <f t="shared" si="80"/>
        <v>493</v>
      </c>
      <c r="J1239" s="32">
        <v>1040</v>
      </c>
      <c r="K1239" s="33">
        <f t="shared" si="81"/>
        <v>25636</v>
      </c>
      <c r="L1239">
        <v>16</v>
      </c>
      <c r="M1239" t="s">
        <v>94</v>
      </c>
      <c r="N1239" t="s">
        <v>38</v>
      </c>
    </row>
    <row r="1240" spans="1:14">
      <c r="A1240">
        <v>1240</v>
      </c>
      <c r="B1240" t="s">
        <v>2255</v>
      </c>
      <c r="C1240" t="s">
        <v>3506</v>
      </c>
      <c r="D1240" t="s">
        <v>3579</v>
      </c>
      <c r="E1240">
        <v>74</v>
      </c>
      <c r="F1240" s="13">
        <f t="shared" si="78"/>
        <v>5.3666201226388278E-3</v>
      </c>
      <c r="G1240" s="13">
        <f t="shared" si="79"/>
        <v>1.3678893190063707E-2</v>
      </c>
      <c r="H1240" s="31">
        <v>20</v>
      </c>
      <c r="I1240" s="33">
        <f t="shared" si="80"/>
        <v>493</v>
      </c>
      <c r="J1240" s="32">
        <v>1040</v>
      </c>
      <c r="K1240" s="33">
        <f t="shared" si="81"/>
        <v>25636</v>
      </c>
      <c r="L1240">
        <v>17</v>
      </c>
      <c r="M1240" t="s">
        <v>131</v>
      </c>
      <c r="N1240" t="s">
        <v>38</v>
      </c>
    </row>
    <row r="1241" spans="1:14">
      <c r="A1241">
        <v>1241</v>
      </c>
      <c r="B1241" t="s">
        <v>2255</v>
      </c>
      <c r="C1241" t="s">
        <v>3506</v>
      </c>
      <c r="D1241" t="s">
        <v>3580</v>
      </c>
      <c r="E1241">
        <v>75</v>
      </c>
      <c r="F1241" s="13">
        <f t="shared" si="78"/>
        <v>5.3666201226388278E-3</v>
      </c>
      <c r="G1241" s="13">
        <f t="shared" si="79"/>
        <v>1.3678893190063707E-2</v>
      </c>
      <c r="H1241" s="31">
        <v>20</v>
      </c>
      <c r="I1241" s="33">
        <f t="shared" si="80"/>
        <v>493</v>
      </c>
      <c r="J1241" s="32">
        <v>1040</v>
      </c>
      <c r="K1241" s="33">
        <f t="shared" si="81"/>
        <v>25636</v>
      </c>
      <c r="L1241">
        <v>16</v>
      </c>
      <c r="M1241" t="s">
        <v>608</v>
      </c>
      <c r="N1241" t="s">
        <v>38</v>
      </c>
    </row>
    <row r="1242" spans="1:14">
      <c r="A1242">
        <v>1242</v>
      </c>
      <c r="B1242" t="s">
        <v>2255</v>
      </c>
      <c r="C1242" t="s">
        <v>3506</v>
      </c>
      <c r="D1242" t="s">
        <v>3581</v>
      </c>
      <c r="E1242">
        <v>76</v>
      </c>
      <c r="F1242" s="13">
        <f t="shared" si="78"/>
        <v>5.3666201226388278E-3</v>
      </c>
      <c r="G1242" s="13">
        <f t="shared" si="79"/>
        <v>1.3678893190063707E-2</v>
      </c>
      <c r="H1242" s="31">
        <v>20</v>
      </c>
      <c r="I1242" s="33">
        <f t="shared" si="80"/>
        <v>493</v>
      </c>
      <c r="J1242" s="32">
        <v>1040</v>
      </c>
      <c r="K1242" s="33">
        <f t="shared" si="81"/>
        <v>25636</v>
      </c>
      <c r="L1242">
        <v>16</v>
      </c>
      <c r="M1242" t="s">
        <v>9</v>
      </c>
      <c r="N1242" t="s">
        <v>38</v>
      </c>
    </row>
    <row r="1243" spans="1:14">
      <c r="A1243">
        <v>1243</v>
      </c>
      <c r="B1243" t="s">
        <v>2255</v>
      </c>
      <c r="C1243" t="s">
        <v>3506</v>
      </c>
      <c r="D1243" t="s">
        <v>3582</v>
      </c>
      <c r="E1243">
        <v>77</v>
      </c>
      <c r="F1243" s="13">
        <f t="shared" si="78"/>
        <v>5.3666201226388278E-3</v>
      </c>
      <c r="G1243" s="13">
        <f t="shared" si="79"/>
        <v>1.3678893190063707E-2</v>
      </c>
      <c r="H1243" s="31">
        <v>20</v>
      </c>
      <c r="I1243" s="33">
        <f t="shared" si="80"/>
        <v>493</v>
      </c>
      <c r="J1243" s="32">
        <v>1040</v>
      </c>
      <c r="K1243" s="33">
        <f t="shared" si="81"/>
        <v>25636</v>
      </c>
      <c r="L1243">
        <v>17</v>
      </c>
      <c r="M1243" t="s">
        <v>94</v>
      </c>
      <c r="N1243" t="s">
        <v>38</v>
      </c>
    </row>
    <row r="1244" spans="1:14">
      <c r="A1244">
        <v>1244</v>
      </c>
      <c r="B1244" t="s">
        <v>2255</v>
      </c>
      <c r="C1244" t="s">
        <v>3506</v>
      </c>
      <c r="D1244" t="s">
        <v>3583</v>
      </c>
      <c r="E1244">
        <v>78</v>
      </c>
      <c r="F1244" s="13">
        <f t="shared" si="78"/>
        <v>5.3666201226388278E-3</v>
      </c>
      <c r="G1244" s="13">
        <f t="shared" si="79"/>
        <v>1.3678893190063707E-2</v>
      </c>
      <c r="H1244" s="31">
        <v>20</v>
      </c>
      <c r="I1244" s="33">
        <f t="shared" si="80"/>
        <v>493</v>
      </c>
      <c r="J1244" s="32">
        <v>1040</v>
      </c>
      <c r="K1244" s="33">
        <f t="shared" si="81"/>
        <v>25636</v>
      </c>
      <c r="L1244">
        <v>17</v>
      </c>
      <c r="M1244" t="s">
        <v>9</v>
      </c>
      <c r="N1244" t="s">
        <v>38</v>
      </c>
    </row>
    <row r="1245" spans="1:14">
      <c r="A1245">
        <v>1245</v>
      </c>
      <c r="B1245" t="s">
        <v>2255</v>
      </c>
      <c r="C1245" t="s">
        <v>3584</v>
      </c>
      <c r="D1245" t="s">
        <v>3585</v>
      </c>
      <c r="E1245">
        <v>79</v>
      </c>
      <c r="F1245" s="13">
        <f t="shared" si="78"/>
        <v>2.5491445582534435</v>
      </c>
      <c r="G1245" s="13">
        <f t="shared" si="79"/>
        <v>6.4974742652802613</v>
      </c>
      <c r="H1245" s="31">
        <v>9500</v>
      </c>
      <c r="I1245" s="33">
        <f t="shared" si="80"/>
        <v>234175</v>
      </c>
      <c r="J1245" s="32">
        <v>494000</v>
      </c>
      <c r="K1245" s="33">
        <f t="shared" si="81"/>
        <v>12177100</v>
      </c>
      <c r="L1245">
        <v>30</v>
      </c>
      <c r="M1245" t="s">
        <v>9</v>
      </c>
      <c r="N1245" t="s">
        <v>38</v>
      </c>
    </row>
    <row r="1246" spans="1:14">
      <c r="A1246">
        <v>1246</v>
      </c>
      <c r="B1246" t="s">
        <v>2255</v>
      </c>
      <c r="C1246" t="s">
        <v>3584</v>
      </c>
      <c r="D1246" t="s">
        <v>3586</v>
      </c>
      <c r="E1246">
        <v>1</v>
      </c>
      <c r="F1246" s="13">
        <f t="shared" si="78"/>
        <v>2.5223114576402494</v>
      </c>
      <c r="G1246" s="13">
        <f t="shared" si="79"/>
        <v>6.4290797993299424</v>
      </c>
      <c r="H1246" s="31">
        <v>9400</v>
      </c>
      <c r="I1246" s="33">
        <f t="shared" si="80"/>
        <v>231710</v>
      </c>
      <c r="J1246" s="32">
        <v>488800</v>
      </c>
      <c r="K1246" s="33">
        <f t="shared" si="81"/>
        <v>12048920</v>
      </c>
      <c r="L1246">
        <v>31</v>
      </c>
      <c r="M1246" t="s">
        <v>14</v>
      </c>
      <c r="N1246" t="s">
        <v>38</v>
      </c>
    </row>
    <row r="1247" spans="1:14">
      <c r="A1247">
        <v>1247</v>
      </c>
      <c r="B1247" t="s">
        <v>2255</v>
      </c>
      <c r="C1247" t="s">
        <v>3584</v>
      </c>
      <c r="D1247" t="s">
        <v>3587</v>
      </c>
      <c r="E1247">
        <v>2</v>
      </c>
      <c r="F1247" s="13">
        <f t="shared" si="78"/>
        <v>2.1734811496687256</v>
      </c>
      <c r="G1247" s="13">
        <f t="shared" si="79"/>
        <v>5.539951741975802</v>
      </c>
      <c r="H1247" s="31">
        <v>8100</v>
      </c>
      <c r="I1247" s="33">
        <f t="shared" si="80"/>
        <v>199665</v>
      </c>
      <c r="J1247" s="32">
        <v>421200</v>
      </c>
      <c r="K1247" s="33">
        <f t="shared" si="81"/>
        <v>10382580</v>
      </c>
      <c r="L1247">
        <v>32</v>
      </c>
      <c r="M1247" t="s">
        <v>21</v>
      </c>
      <c r="N1247" t="s">
        <v>38</v>
      </c>
    </row>
    <row r="1248" spans="1:14">
      <c r="A1248">
        <v>1248</v>
      </c>
      <c r="B1248" t="s">
        <v>2255</v>
      </c>
      <c r="C1248" t="s">
        <v>3584</v>
      </c>
      <c r="D1248" t="s">
        <v>3588</v>
      </c>
      <c r="E1248">
        <v>3</v>
      </c>
      <c r="F1248" s="13">
        <f t="shared" si="78"/>
        <v>1.9051501435367839</v>
      </c>
      <c r="G1248" s="13">
        <f t="shared" si="79"/>
        <v>4.8560070824726163</v>
      </c>
      <c r="H1248" s="31">
        <v>7100</v>
      </c>
      <c r="I1248" s="33">
        <f t="shared" si="80"/>
        <v>175015</v>
      </c>
      <c r="J1248" s="32">
        <v>369200</v>
      </c>
      <c r="K1248" s="33">
        <f t="shared" si="81"/>
        <v>9100780</v>
      </c>
      <c r="L1248">
        <v>36</v>
      </c>
      <c r="M1248" t="s">
        <v>1690</v>
      </c>
      <c r="N1248" t="s">
        <v>38</v>
      </c>
    </row>
    <row r="1249" spans="1:14">
      <c r="A1249">
        <v>1249</v>
      </c>
      <c r="B1249" t="s">
        <v>2255</v>
      </c>
      <c r="C1249" t="s">
        <v>3584</v>
      </c>
      <c r="D1249" t="s">
        <v>3589</v>
      </c>
      <c r="E1249">
        <v>4</v>
      </c>
      <c r="F1249" s="13">
        <f t="shared" si="78"/>
        <v>1.8246508416972016</v>
      </c>
      <c r="G1249" s="13">
        <f t="shared" si="79"/>
        <v>4.6508236846216606</v>
      </c>
      <c r="H1249" s="31">
        <v>6800</v>
      </c>
      <c r="I1249" s="33">
        <f t="shared" si="80"/>
        <v>167620</v>
      </c>
      <c r="J1249" s="32">
        <v>353600</v>
      </c>
      <c r="K1249" s="33">
        <f t="shared" si="81"/>
        <v>8716240</v>
      </c>
      <c r="L1249">
        <v>35</v>
      </c>
      <c r="M1249" t="s">
        <v>196</v>
      </c>
      <c r="N1249" t="s">
        <v>38</v>
      </c>
    </row>
    <row r="1250" spans="1:14">
      <c r="A1250">
        <v>1250</v>
      </c>
      <c r="B1250" t="s">
        <v>2255</v>
      </c>
      <c r="C1250" t="s">
        <v>3584</v>
      </c>
      <c r="D1250" t="s">
        <v>3590</v>
      </c>
      <c r="E1250">
        <v>5</v>
      </c>
      <c r="F1250" s="13">
        <f t="shared" si="78"/>
        <v>1.6904853386312308</v>
      </c>
      <c r="G1250" s="13">
        <f t="shared" si="79"/>
        <v>4.3088513548700682</v>
      </c>
      <c r="H1250" s="31">
        <v>6300</v>
      </c>
      <c r="I1250" s="33">
        <f t="shared" si="80"/>
        <v>155295</v>
      </c>
      <c r="J1250" s="32">
        <v>327600</v>
      </c>
      <c r="K1250" s="33">
        <f t="shared" si="81"/>
        <v>8075340</v>
      </c>
      <c r="L1250">
        <v>26</v>
      </c>
      <c r="M1250" t="s">
        <v>35</v>
      </c>
      <c r="N1250" t="s">
        <v>38</v>
      </c>
    </row>
    <row r="1251" spans="1:14">
      <c r="A1251">
        <v>1251</v>
      </c>
      <c r="B1251" t="s">
        <v>2255</v>
      </c>
      <c r="C1251" t="s">
        <v>3584</v>
      </c>
      <c r="D1251" t="s">
        <v>3591</v>
      </c>
      <c r="E1251">
        <v>6</v>
      </c>
      <c r="F1251" s="13">
        <f t="shared" si="78"/>
        <v>1.5831529361784544</v>
      </c>
      <c r="G1251" s="13">
        <f t="shared" si="79"/>
        <v>4.0352734910687937</v>
      </c>
      <c r="H1251" s="31">
        <v>5900</v>
      </c>
      <c r="I1251" s="33">
        <f t="shared" si="80"/>
        <v>145435</v>
      </c>
      <c r="J1251" s="32">
        <v>306800</v>
      </c>
      <c r="K1251" s="33">
        <f t="shared" si="81"/>
        <v>7562620</v>
      </c>
      <c r="L1251">
        <v>40</v>
      </c>
      <c r="M1251" t="s">
        <v>30</v>
      </c>
      <c r="N1251" t="s">
        <v>38</v>
      </c>
    </row>
    <row r="1252" spans="1:14">
      <c r="A1252">
        <v>1252</v>
      </c>
      <c r="B1252" t="s">
        <v>2255</v>
      </c>
      <c r="C1252" t="s">
        <v>3584</v>
      </c>
      <c r="D1252" t="s">
        <v>3592</v>
      </c>
      <c r="E1252">
        <v>7</v>
      </c>
      <c r="F1252" s="13">
        <f t="shared" si="78"/>
        <v>1.4221543324992896</v>
      </c>
      <c r="G1252" s="13">
        <f t="shared" si="79"/>
        <v>3.6249066953668825</v>
      </c>
      <c r="H1252" s="31">
        <v>5300</v>
      </c>
      <c r="I1252" s="33">
        <f t="shared" si="80"/>
        <v>130644.99999999999</v>
      </c>
      <c r="J1252" s="32">
        <v>275600</v>
      </c>
      <c r="K1252" s="33">
        <f t="shared" si="81"/>
        <v>6793540</v>
      </c>
      <c r="L1252">
        <v>26</v>
      </c>
      <c r="M1252" t="s">
        <v>2612</v>
      </c>
      <c r="N1252" t="s">
        <v>38</v>
      </c>
    </row>
    <row r="1253" spans="1:14">
      <c r="A1253">
        <v>1253</v>
      </c>
      <c r="B1253" t="s">
        <v>2255</v>
      </c>
      <c r="C1253" t="s">
        <v>3584</v>
      </c>
      <c r="D1253" t="s">
        <v>3593</v>
      </c>
      <c r="E1253">
        <v>8</v>
      </c>
      <c r="F1253" s="13">
        <f t="shared" si="78"/>
        <v>1.4221543324992896</v>
      </c>
      <c r="G1253" s="13">
        <f t="shared" si="79"/>
        <v>3.6249066953668825</v>
      </c>
      <c r="H1253" s="31">
        <v>5300</v>
      </c>
      <c r="I1253" s="33">
        <f t="shared" si="80"/>
        <v>130644.99999999999</v>
      </c>
      <c r="J1253" s="32">
        <v>275600</v>
      </c>
      <c r="K1253" s="33">
        <f t="shared" si="81"/>
        <v>6793540</v>
      </c>
      <c r="L1253">
        <v>37</v>
      </c>
      <c r="M1253" t="s">
        <v>175</v>
      </c>
      <c r="N1253" t="s">
        <v>38</v>
      </c>
    </row>
    <row r="1254" spans="1:14">
      <c r="A1254">
        <v>1254</v>
      </c>
      <c r="B1254" t="s">
        <v>2255</v>
      </c>
      <c r="C1254" t="s">
        <v>3584</v>
      </c>
      <c r="D1254" t="s">
        <v>3594</v>
      </c>
      <c r="E1254">
        <v>9</v>
      </c>
      <c r="F1254" s="13">
        <f t="shared" si="78"/>
        <v>1.3953212318860952</v>
      </c>
      <c r="G1254" s="13">
        <f t="shared" si="79"/>
        <v>3.5565122294165641</v>
      </c>
      <c r="H1254" s="31">
        <v>5200</v>
      </c>
      <c r="I1254" s="33">
        <f t="shared" si="80"/>
        <v>128179.99999999999</v>
      </c>
      <c r="J1254" s="32">
        <v>270400</v>
      </c>
      <c r="K1254" s="33">
        <f t="shared" si="81"/>
        <v>6665360</v>
      </c>
      <c r="L1254">
        <v>29</v>
      </c>
      <c r="M1254" t="s">
        <v>2586</v>
      </c>
      <c r="N1254" t="s">
        <v>38</v>
      </c>
    </row>
    <row r="1255" spans="1:14">
      <c r="A1255">
        <v>1255</v>
      </c>
      <c r="B1255" t="s">
        <v>2255</v>
      </c>
      <c r="C1255" t="s">
        <v>3584</v>
      </c>
      <c r="D1255" t="s">
        <v>3595</v>
      </c>
      <c r="E1255">
        <v>10</v>
      </c>
      <c r="F1255" s="13">
        <f t="shared" si="78"/>
        <v>1.2611557288201247</v>
      </c>
      <c r="G1255" s="13">
        <f t="shared" si="79"/>
        <v>3.2145398996649712</v>
      </c>
      <c r="H1255" s="31">
        <v>4700</v>
      </c>
      <c r="I1255" s="33">
        <f t="shared" si="80"/>
        <v>115855</v>
      </c>
      <c r="J1255" s="32">
        <v>244400</v>
      </c>
      <c r="K1255" s="33">
        <f t="shared" si="81"/>
        <v>6024460</v>
      </c>
      <c r="L1255">
        <v>24</v>
      </c>
      <c r="M1255" t="s">
        <v>9</v>
      </c>
      <c r="N1255" t="s">
        <v>38</v>
      </c>
    </row>
    <row r="1256" spans="1:14">
      <c r="A1256">
        <v>1256</v>
      </c>
      <c r="B1256" t="s">
        <v>2255</v>
      </c>
      <c r="C1256" t="s">
        <v>3584</v>
      </c>
      <c r="D1256" t="s">
        <v>3596</v>
      </c>
      <c r="E1256">
        <v>11</v>
      </c>
      <c r="F1256" s="13">
        <f t="shared" si="78"/>
        <v>1.1001571251409599</v>
      </c>
      <c r="G1256" s="13">
        <f t="shared" si="79"/>
        <v>2.80417310396306</v>
      </c>
      <c r="H1256" s="31">
        <v>4100</v>
      </c>
      <c r="I1256" s="33">
        <f t="shared" si="80"/>
        <v>101065</v>
      </c>
      <c r="J1256" s="32">
        <v>213200</v>
      </c>
      <c r="K1256" s="33">
        <f t="shared" si="81"/>
        <v>5255380</v>
      </c>
      <c r="L1256">
        <v>28</v>
      </c>
      <c r="M1256" t="s">
        <v>264</v>
      </c>
      <c r="N1256" t="s">
        <v>38</v>
      </c>
    </row>
    <row r="1257" spans="1:14">
      <c r="A1257">
        <v>1257</v>
      </c>
      <c r="B1257" t="s">
        <v>2255</v>
      </c>
      <c r="C1257" t="s">
        <v>3584</v>
      </c>
      <c r="D1257" t="s">
        <v>3597</v>
      </c>
      <c r="E1257">
        <v>12</v>
      </c>
      <c r="F1257" s="13">
        <f t="shared" si="78"/>
        <v>1.1001571251409599</v>
      </c>
      <c r="G1257" s="13">
        <f t="shared" si="79"/>
        <v>2.80417310396306</v>
      </c>
      <c r="H1257" s="31">
        <v>4100</v>
      </c>
      <c r="I1257" s="33">
        <f t="shared" si="80"/>
        <v>101065</v>
      </c>
      <c r="J1257" s="32">
        <v>213200</v>
      </c>
      <c r="K1257" s="33">
        <f t="shared" si="81"/>
        <v>5255380</v>
      </c>
      <c r="L1257">
        <v>26</v>
      </c>
      <c r="M1257" t="s">
        <v>99</v>
      </c>
      <c r="N1257" t="s">
        <v>38</v>
      </c>
    </row>
    <row r="1258" spans="1:14">
      <c r="A1258">
        <v>1258</v>
      </c>
      <c r="B1258" t="s">
        <v>2255</v>
      </c>
      <c r="C1258" t="s">
        <v>3584</v>
      </c>
      <c r="D1258" t="s">
        <v>3598</v>
      </c>
      <c r="E1258">
        <v>13</v>
      </c>
      <c r="F1258" s="13">
        <f t="shared" si="78"/>
        <v>0.83182611900901837</v>
      </c>
      <c r="G1258" s="13">
        <f t="shared" si="79"/>
        <v>2.1202284444598747</v>
      </c>
      <c r="H1258" s="31">
        <v>3100</v>
      </c>
      <c r="I1258" s="33">
        <f t="shared" si="80"/>
        <v>76415</v>
      </c>
      <c r="J1258" s="32">
        <v>161200</v>
      </c>
      <c r="K1258" s="33">
        <f t="shared" si="81"/>
        <v>3973580</v>
      </c>
      <c r="L1258">
        <v>23</v>
      </c>
      <c r="M1258" t="s">
        <v>99</v>
      </c>
      <c r="N1258" t="s">
        <v>38</v>
      </c>
    </row>
    <row r="1259" spans="1:14">
      <c r="A1259">
        <v>1259</v>
      </c>
      <c r="B1259" t="s">
        <v>2255</v>
      </c>
      <c r="C1259" t="s">
        <v>3584</v>
      </c>
      <c r="D1259" t="s">
        <v>3599</v>
      </c>
      <c r="E1259">
        <v>14</v>
      </c>
      <c r="F1259" s="13">
        <f t="shared" si="78"/>
        <v>0.77815991778263005</v>
      </c>
      <c r="G1259" s="13">
        <f t="shared" si="79"/>
        <v>1.9834395125592377</v>
      </c>
      <c r="H1259" s="31">
        <v>2900</v>
      </c>
      <c r="I1259" s="33">
        <f t="shared" si="80"/>
        <v>71485</v>
      </c>
      <c r="J1259" s="32">
        <v>150800</v>
      </c>
      <c r="K1259" s="33">
        <f t="shared" si="81"/>
        <v>3717220</v>
      </c>
      <c r="L1259">
        <v>31</v>
      </c>
      <c r="M1259" t="s">
        <v>94</v>
      </c>
      <c r="N1259" t="s">
        <v>38</v>
      </c>
    </row>
    <row r="1260" spans="1:14">
      <c r="A1260">
        <v>1260</v>
      </c>
      <c r="B1260" t="s">
        <v>2255</v>
      </c>
      <c r="C1260" t="s">
        <v>3584</v>
      </c>
      <c r="D1260" t="s">
        <v>3600</v>
      </c>
      <c r="E1260">
        <v>15</v>
      </c>
      <c r="F1260" s="13">
        <f t="shared" si="78"/>
        <v>0.64399441471665941</v>
      </c>
      <c r="G1260" s="13">
        <f t="shared" si="79"/>
        <v>1.6414671828076448</v>
      </c>
      <c r="H1260" s="31">
        <v>2400</v>
      </c>
      <c r="I1260" s="33">
        <f t="shared" si="80"/>
        <v>59160</v>
      </c>
      <c r="J1260" s="32">
        <v>124800</v>
      </c>
      <c r="K1260" s="33">
        <f t="shared" si="81"/>
        <v>3076320</v>
      </c>
      <c r="L1260">
        <v>25</v>
      </c>
      <c r="M1260" t="s">
        <v>60</v>
      </c>
      <c r="N1260" t="s">
        <v>38</v>
      </c>
    </row>
    <row r="1261" spans="1:14">
      <c r="A1261">
        <v>1261</v>
      </c>
      <c r="B1261" t="s">
        <v>2255</v>
      </c>
      <c r="C1261" t="s">
        <v>3584</v>
      </c>
      <c r="D1261" t="s">
        <v>3601</v>
      </c>
      <c r="E1261">
        <v>16</v>
      </c>
      <c r="F1261" s="13">
        <f t="shared" si="78"/>
        <v>0.56349511287707699</v>
      </c>
      <c r="G1261" s="13">
        <f t="shared" si="79"/>
        <v>1.4362837849566892</v>
      </c>
      <c r="H1261" s="31">
        <v>2100</v>
      </c>
      <c r="I1261" s="33">
        <f t="shared" si="80"/>
        <v>51765</v>
      </c>
      <c r="J1261" s="32">
        <v>109200</v>
      </c>
      <c r="K1261" s="33">
        <f t="shared" si="81"/>
        <v>2691780</v>
      </c>
      <c r="L1261">
        <v>24</v>
      </c>
      <c r="M1261" t="s">
        <v>26</v>
      </c>
      <c r="N1261" t="s">
        <v>15</v>
      </c>
    </row>
    <row r="1262" spans="1:14">
      <c r="A1262">
        <v>1262</v>
      </c>
      <c r="B1262" t="s">
        <v>2255</v>
      </c>
      <c r="C1262" t="s">
        <v>3584</v>
      </c>
      <c r="D1262" t="s">
        <v>3602</v>
      </c>
      <c r="E1262">
        <v>17</v>
      </c>
      <c r="F1262" s="13">
        <f t="shared" si="78"/>
        <v>0.56349511287707699</v>
      </c>
      <c r="G1262" s="13">
        <f t="shared" si="79"/>
        <v>1.4362837849566892</v>
      </c>
      <c r="H1262" s="31">
        <v>2100</v>
      </c>
      <c r="I1262" s="33">
        <f t="shared" si="80"/>
        <v>51765</v>
      </c>
      <c r="J1262" s="32">
        <v>109200</v>
      </c>
      <c r="K1262" s="33">
        <f t="shared" si="81"/>
        <v>2691780</v>
      </c>
      <c r="L1262">
        <v>22</v>
      </c>
      <c r="M1262" t="s">
        <v>270</v>
      </c>
      <c r="N1262" t="s">
        <v>38</v>
      </c>
    </row>
    <row r="1263" spans="1:14">
      <c r="A1263">
        <v>1263</v>
      </c>
      <c r="B1263" t="s">
        <v>2255</v>
      </c>
      <c r="C1263" t="s">
        <v>3584</v>
      </c>
      <c r="D1263" t="s">
        <v>3603</v>
      </c>
      <c r="E1263">
        <v>18</v>
      </c>
      <c r="F1263" s="13">
        <f t="shared" si="78"/>
        <v>0.50982891165068867</v>
      </c>
      <c r="G1263" s="13">
        <f t="shared" si="79"/>
        <v>1.2994948530560522</v>
      </c>
      <c r="H1263" s="31">
        <v>1900</v>
      </c>
      <c r="I1263" s="33">
        <f t="shared" si="80"/>
        <v>46835</v>
      </c>
      <c r="J1263" s="32">
        <v>98800</v>
      </c>
      <c r="K1263" s="33">
        <f t="shared" si="81"/>
        <v>2435420</v>
      </c>
      <c r="L1263">
        <v>25</v>
      </c>
      <c r="M1263" t="s">
        <v>14</v>
      </c>
      <c r="N1263" t="s">
        <v>38</v>
      </c>
    </row>
    <row r="1264" spans="1:14">
      <c r="A1264">
        <v>1264</v>
      </c>
      <c r="B1264" t="s">
        <v>2255</v>
      </c>
      <c r="C1264" t="s">
        <v>3584</v>
      </c>
      <c r="D1264" t="s">
        <v>3604</v>
      </c>
      <c r="E1264">
        <v>19</v>
      </c>
      <c r="F1264" s="13">
        <f t="shared" si="78"/>
        <v>0.50982891165068867</v>
      </c>
      <c r="G1264" s="13">
        <f t="shared" si="79"/>
        <v>1.2994948530560522</v>
      </c>
      <c r="H1264" s="31">
        <v>1900</v>
      </c>
      <c r="I1264" s="33">
        <f t="shared" si="80"/>
        <v>46835</v>
      </c>
      <c r="J1264" s="32">
        <v>98800</v>
      </c>
      <c r="K1264" s="33">
        <f t="shared" si="81"/>
        <v>2435420</v>
      </c>
      <c r="L1264">
        <v>27</v>
      </c>
      <c r="M1264" t="s">
        <v>44</v>
      </c>
      <c r="N1264" t="s">
        <v>38</v>
      </c>
    </row>
    <row r="1265" spans="1:14">
      <c r="A1265">
        <v>1265</v>
      </c>
      <c r="B1265" t="s">
        <v>2255</v>
      </c>
      <c r="C1265" t="s">
        <v>3584</v>
      </c>
      <c r="D1265" t="s">
        <v>3605</v>
      </c>
      <c r="E1265">
        <v>20</v>
      </c>
      <c r="F1265" s="13">
        <f t="shared" si="78"/>
        <v>0.48299581103749456</v>
      </c>
      <c r="G1265" s="13">
        <f t="shared" si="79"/>
        <v>1.2311003871057338</v>
      </c>
      <c r="H1265" s="31">
        <v>1800</v>
      </c>
      <c r="I1265" s="33">
        <f t="shared" si="80"/>
        <v>44370</v>
      </c>
      <c r="J1265" s="32">
        <v>93600</v>
      </c>
      <c r="K1265" s="33">
        <f t="shared" si="81"/>
        <v>2307240</v>
      </c>
      <c r="L1265">
        <v>24</v>
      </c>
      <c r="M1265" t="s">
        <v>51</v>
      </c>
      <c r="N1265" t="s">
        <v>149</v>
      </c>
    </row>
    <row r="1266" spans="1:14">
      <c r="A1266">
        <v>1266</v>
      </c>
      <c r="B1266" t="s">
        <v>2255</v>
      </c>
      <c r="C1266" t="s">
        <v>3584</v>
      </c>
      <c r="D1266" t="s">
        <v>3606</v>
      </c>
      <c r="E1266">
        <v>21</v>
      </c>
      <c r="F1266" s="13">
        <f t="shared" si="78"/>
        <v>0.37566340858471797</v>
      </c>
      <c r="G1266" s="13">
        <f t="shared" si="79"/>
        <v>0.95752252330445953</v>
      </c>
      <c r="H1266" s="31">
        <v>1400</v>
      </c>
      <c r="I1266" s="33">
        <f t="shared" si="80"/>
        <v>34510</v>
      </c>
      <c r="J1266" s="32">
        <v>72800</v>
      </c>
      <c r="K1266" s="33">
        <f t="shared" si="81"/>
        <v>1794520</v>
      </c>
      <c r="L1266">
        <v>19</v>
      </c>
      <c r="M1266" t="s">
        <v>1025</v>
      </c>
      <c r="N1266" t="s">
        <v>38</v>
      </c>
    </row>
    <row r="1267" spans="1:14">
      <c r="A1267">
        <v>1267</v>
      </c>
      <c r="B1267" t="s">
        <v>2255</v>
      </c>
      <c r="C1267" t="s">
        <v>3584</v>
      </c>
      <c r="D1267" t="s">
        <v>3607</v>
      </c>
      <c r="E1267">
        <v>22</v>
      </c>
      <c r="F1267" s="13">
        <f t="shared" si="78"/>
        <v>0.34883030797152381</v>
      </c>
      <c r="G1267" s="13">
        <f t="shared" si="79"/>
        <v>0.88912805735414102</v>
      </c>
      <c r="H1267" s="31">
        <v>1300</v>
      </c>
      <c r="I1267" s="33">
        <f t="shared" si="80"/>
        <v>32044.999999999996</v>
      </c>
      <c r="J1267" s="32">
        <v>67600</v>
      </c>
      <c r="K1267" s="33">
        <f t="shared" si="81"/>
        <v>1666340</v>
      </c>
      <c r="L1267">
        <v>22</v>
      </c>
      <c r="M1267" t="s">
        <v>14</v>
      </c>
      <c r="N1267" t="s">
        <v>38</v>
      </c>
    </row>
    <row r="1268" spans="1:14">
      <c r="A1268">
        <v>1268</v>
      </c>
      <c r="B1268" t="s">
        <v>2255</v>
      </c>
      <c r="C1268" t="s">
        <v>3584</v>
      </c>
      <c r="D1268" t="s">
        <v>3608</v>
      </c>
      <c r="E1268">
        <v>23</v>
      </c>
      <c r="F1268" s="13">
        <f t="shared" si="78"/>
        <v>0.26833100613194139</v>
      </c>
      <c r="G1268" s="13">
        <f t="shared" si="79"/>
        <v>0.68394465950318539</v>
      </c>
      <c r="H1268" s="31">
        <v>1000</v>
      </c>
      <c r="I1268" s="33">
        <f t="shared" si="80"/>
        <v>24650</v>
      </c>
      <c r="J1268" s="32">
        <v>52000</v>
      </c>
      <c r="K1268" s="33">
        <f t="shared" si="81"/>
        <v>1281800</v>
      </c>
      <c r="L1268">
        <v>20</v>
      </c>
      <c r="M1268" t="s">
        <v>44</v>
      </c>
      <c r="N1268" t="s">
        <v>38</v>
      </c>
    </row>
    <row r="1269" spans="1:14">
      <c r="A1269">
        <v>1269</v>
      </c>
      <c r="B1269" t="s">
        <v>2255</v>
      </c>
      <c r="C1269" t="s">
        <v>3584</v>
      </c>
      <c r="D1269" t="s">
        <v>2469</v>
      </c>
      <c r="E1269">
        <v>24</v>
      </c>
      <c r="F1269" s="13">
        <f t="shared" si="78"/>
        <v>0.25491445582534433</v>
      </c>
      <c r="G1269" s="13">
        <f t="shared" si="79"/>
        <v>0.64974742652802608</v>
      </c>
      <c r="H1269" s="31">
        <v>950</v>
      </c>
      <c r="I1269" s="33">
        <f t="shared" si="80"/>
        <v>23417.5</v>
      </c>
      <c r="J1269" s="32">
        <v>49400</v>
      </c>
      <c r="K1269" s="33">
        <f t="shared" si="81"/>
        <v>1217710</v>
      </c>
      <c r="L1269">
        <v>20</v>
      </c>
      <c r="M1269" t="s">
        <v>175</v>
      </c>
      <c r="N1269" t="s">
        <v>38</v>
      </c>
    </row>
    <row r="1270" spans="1:14">
      <c r="A1270">
        <v>1270</v>
      </c>
      <c r="B1270" t="s">
        <v>2255</v>
      </c>
      <c r="C1270" t="s">
        <v>3584</v>
      </c>
      <c r="D1270" t="s">
        <v>3611</v>
      </c>
      <c r="E1270">
        <v>25</v>
      </c>
      <c r="F1270" s="13">
        <f t="shared" si="78"/>
        <v>0.20929818478291429</v>
      </c>
      <c r="G1270" s="13">
        <f t="shared" si="79"/>
        <v>0.53347683441248461</v>
      </c>
      <c r="H1270" s="31">
        <v>780</v>
      </c>
      <c r="I1270" s="33">
        <f t="shared" si="80"/>
        <v>19227</v>
      </c>
      <c r="J1270" s="32">
        <v>40560</v>
      </c>
      <c r="K1270" s="33">
        <f t="shared" si="81"/>
        <v>999804</v>
      </c>
      <c r="L1270">
        <v>21</v>
      </c>
      <c r="M1270" t="s">
        <v>40</v>
      </c>
      <c r="N1270" t="s">
        <v>38</v>
      </c>
    </row>
    <row r="1271" spans="1:14">
      <c r="A1271">
        <v>1271</v>
      </c>
      <c r="B1271" t="s">
        <v>2255</v>
      </c>
      <c r="C1271" t="s">
        <v>3584</v>
      </c>
      <c r="D1271" t="s">
        <v>3612</v>
      </c>
      <c r="E1271">
        <v>26</v>
      </c>
      <c r="F1271" s="13">
        <f t="shared" si="78"/>
        <v>0.18783170429235899</v>
      </c>
      <c r="G1271" s="13">
        <f t="shared" si="79"/>
        <v>0.47876126165222976</v>
      </c>
      <c r="H1271" s="31">
        <v>700</v>
      </c>
      <c r="I1271" s="33">
        <f t="shared" si="80"/>
        <v>17255</v>
      </c>
      <c r="J1271" s="32">
        <v>36400</v>
      </c>
      <c r="K1271" s="33">
        <f t="shared" si="81"/>
        <v>897260</v>
      </c>
      <c r="L1271">
        <v>20</v>
      </c>
      <c r="M1271" t="s">
        <v>44</v>
      </c>
      <c r="N1271" t="s">
        <v>38</v>
      </c>
    </row>
    <row r="1272" spans="1:14">
      <c r="A1272">
        <v>1272</v>
      </c>
      <c r="B1272" t="s">
        <v>2255</v>
      </c>
      <c r="C1272" t="s">
        <v>3584</v>
      </c>
      <c r="D1272" t="s">
        <v>3613</v>
      </c>
      <c r="E1272">
        <v>27</v>
      </c>
      <c r="F1272" s="13">
        <f t="shared" si="78"/>
        <v>0.17709846404708132</v>
      </c>
      <c r="G1272" s="13">
        <f t="shared" si="79"/>
        <v>0.45140347527210234</v>
      </c>
      <c r="H1272" s="31">
        <v>660</v>
      </c>
      <c r="I1272" s="33">
        <f t="shared" si="80"/>
        <v>16268.999999999998</v>
      </c>
      <c r="J1272" s="32">
        <v>34320</v>
      </c>
      <c r="K1272" s="33">
        <f t="shared" si="81"/>
        <v>845988</v>
      </c>
      <c r="L1272">
        <v>19</v>
      </c>
      <c r="M1272" t="s">
        <v>40</v>
      </c>
      <c r="N1272" t="s">
        <v>38</v>
      </c>
    </row>
    <row r="1273" spans="1:14">
      <c r="A1273">
        <v>1273</v>
      </c>
      <c r="B1273" t="s">
        <v>2255</v>
      </c>
      <c r="C1273" t="s">
        <v>3584</v>
      </c>
      <c r="D1273" t="s">
        <v>3614</v>
      </c>
      <c r="E1273">
        <v>28</v>
      </c>
      <c r="F1273" s="13">
        <f t="shared" si="78"/>
        <v>0.1690485338631231</v>
      </c>
      <c r="G1273" s="13">
        <f t="shared" si="79"/>
        <v>0.4308851354870068</v>
      </c>
      <c r="H1273" s="31">
        <v>630</v>
      </c>
      <c r="I1273" s="33">
        <f t="shared" si="80"/>
        <v>15529.5</v>
      </c>
      <c r="J1273" s="32">
        <v>32760</v>
      </c>
      <c r="K1273" s="33">
        <f t="shared" si="81"/>
        <v>807534</v>
      </c>
      <c r="L1273">
        <v>19</v>
      </c>
      <c r="M1273" t="s">
        <v>175</v>
      </c>
      <c r="N1273" t="s">
        <v>38</v>
      </c>
    </row>
    <row r="1274" spans="1:14">
      <c r="A1274">
        <v>1274</v>
      </c>
      <c r="B1274" t="s">
        <v>2255</v>
      </c>
      <c r="C1274" t="s">
        <v>3584</v>
      </c>
      <c r="D1274" t="s">
        <v>3615</v>
      </c>
      <c r="E1274">
        <v>29</v>
      </c>
      <c r="F1274" s="13">
        <f t="shared" si="78"/>
        <v>0.16368191374048427</v>
      </c>
      <c r="G1274" s="13">
        <f t="shared" si="79"/>
        <v>0.41720624229694309</v>
      </c>
      <c r="H1274" s="31">
        <v>610</v>
      </c>
      <c r="I1274" s="33">
        <f t="shared" si="80"/>
        <v>15036.5</v>
      </c>
      <c r="J1274" s="32">
        <v>31720</v>
      </c>
      <c r="K1274" s="33">
        <f t="shared" si="81"/>
        <v>781898</v>
      </c>
      <c r="L1274">
        <v>20</v>
      </c>
      <c r="M1274" t="s">
        <v>99</v>
      </c>
      <c r="N1274" t="s">
        <v>38</v>
      </c>
    </row>
    <row r="1275" spans="1:14">
      <c r="A1275">
        <v>1275</v>
      </c>
      <c r="B1275" t="s">
        <v>2255</v>
      </c>
      <c r="C1275" t="s">
        <v>3584</v>
      </c>
      <c r="D1275" t="s">
        <v>3616</v>
      </c>
      <c r="E1275">
        <v>30</v>
      </c>
      <c r="F1275" s="13">
        <f t="shared" si="78"/>
        <v>0.14489874331124836</v>
      </c>
      <c r="G1275" s="13">
        <f t="shared" si="79"/>
        <v>0.36933011613172012</v>
      </c>
      <c r="H1275" s="31">
        <v>540</v>
      </c>
      <c r="I1275" s="33">
        <f t="shared" si="80"/>
        <v>13311</v>
      </c>
      <c r="J1275" s="32">
        <v>28080</v>
      </c>
      <c r="K1275" s="33">
        <f t="shared" si="81"/>
        <v>692172</v>
      </c>
      <c r="L1275">
        <v>21</v>
      </c>
      <c r="M1275" t="s">
        <v>117</v>
      </c>
      <c r="N1275" t="s">
        <v>38</v>
      </c>
    </row>
    <row r="1276" spans="1:14">
      <c r="A1276">
        <v>1276</v>
      </c>
      <c r="B1276" t="s">
        <v>2255</v>
      </c>
      <c r="C1276" t="s">
        <v>3584</v>
      </c>
      <c r="D1276" t="s">
        <v>3617</v>
      </c>
      <c r="E1276">
        <v>31</v>
      </c>
      <c r="F1276" s="13">
        <f t="shared" si="78"/>
        <v>0.13416550306597069</v>
      </c>
      <c r="G1276" s="13">
        <f t="shared" si="79"/>
        <v>0.3419723297515927</v>
      </c>
      <c r="H1276" s="31">
        <v>500</v>
      </c>
      <c r="I1276" s="33">
        <f t="shared" si="80"/>
        <v>12325</v>
      </c>
      <c r="J1276" s="32">
        <v>26000</v>
      </c>
      <c r="K1276" s="33">
        <f t="shared" si="81"/>
        <v>640900</v>
      </c>
      <c r="L1276">
        <v>17</v>
      </c>
      <c r="M1276" t="s">
        <v>51</v>
      </c>
      <c r="N1276" t="s">
        <v>38</v>
      </c>
    </row>
    <row r="1277" spans="1:14">
      <c r="A1277">
        <v>1277</v>
      </c>
      <c r="B1277" t="s">
        <v>2255</v>
      </c>
      <c r="C1277" t="s">
        <v>3584</v>
      </c>
      <c r="D1277" t="s">
        <v>3618</v>
      </c>
      <c r="E1277">
        <v>32</v>
      </c>
      <c r="F1277" s="13">
        <f t="shared" si="78"/>
        <v>0.1314821930046513</v>
      </c>
      <c r="G1277" s="13">
        <f t="shared" si="79"/>
        <v>0.33513288315656081</v>
      </c>
      <c r="H1277" s="31">
        <v>490</v>
      </c>
      <c r="I1277" s="33">
        <f t="shared" si="80"/>
        <v>12078.5</v>
      </c>
      <c r="J1277" s="32">
        <v>25480</v>
      </c>
      <c r="K1277" s="33">
        <f t="shared" si="81"/>
        <v>628082</v>
      </c>
      <c r="L1277">
        <v>19</v>
      </c>
      <c r="M1277" t="s">
        <v>131</v>
      </c>
      <c r="N1277" t="s">
        <v>38</v>
      </c>
    </row>
    <row r="1278" spans="1:14">
      <c r="A1278">
        <v>1278</v>
      </c>
      <c r="B1278" t="s">
        <v>2255</v>
      </c>
      <c r="C1278" t="s">
        <v>3584</v>
      </c>
      <c r="D1278" t="s">
        <v>3619</v>
      </c>
      <c r="E1278">
        <v>33</v>
      </c>
      <c r="F1278" s="13">
        <f t="shared" si="78"/>
        <v>0.12879888294333189</v>
      </c>
      <c r="G1278" s="13">
        <f t="shared" si="79"/>
        <v>0.32829343656152898</v>
      </c>
      <c r="H1278" s="31">
        <v>480</v>
      </c>
      <c r="I1278" s="33">
        <f t="shared" si="80"/>
        <v>11832</v>
      </c>
      <c r="J1278" s="32">
        <v>24960</v>
      </c>
      <c r="K1278" s="33">
        <f t="shared" si="81"/>
        <v>615264</v>
      </c>
      <c r="L1278">
        <v>21</v>
      </c>
      <c r="M1278" t="s">
        <v>14</v>
      </c>
      <c r="N1278" t="s">
        <v>38</v>
      </c>
    </row>
    <row r="1279" spans="1:14">
      <c r="A1279">
        <v>1279</v>
      </c>
      <c r="B1279" t="s">
        <v>2255</v>
      </c>
      <c r="C1279" t="s">
        <v>3584</v>
      </c>
      <c r="D1279" t="s">
        <v>3620</v>
      </c>
      <c r="E1279">
        <v>34</v>
      </c>
      <c r="F1279" s="13">
        <f t="shared" si="78"/>
        <v>0.11806564269805422</v>
      </c>
      <c r="G1279" s="13">
        <f t="shared" si="79"/>
        <v>0.30093565018140156</v>
      </c>
      <c r="H1279" s="31">
        <v>440</v>
      </c>
      <c r="I1279" s="33">
        <f t="shared" si="80"/>
        <v>10846</v>
      </c>
      <c r="J1279" s="32">
        <v>22880</v>
      </c>
      <c r="K1279" s="33">
        <f t="shared" si="81"/>
        <v>563992</v>
      </c>
      <c r="L1279">
        <v>21</v>
      </c>
      <c r="M1279" t="s">
        <v>14</v>
      </c>
      <c r="N1279" t="s">
        <v>38</v>
      </c>
    </row>
    <row r="1280" spans="1:14">
      <c r="A1280">
        <v>1280</v>
      </c>
      <c r="B1280" t="s">
        <v>2255</v>
      </c>
      <c r="C1280" t="s">
        <v>3584</v>
      </c>
      <c r="D1280" t="s">
        <v>3621</v>
      </c>
      <c r="E1280">
        <v>35</v>
      </c>
      <c r="F1280" s="13">
        <f t="shared" si="78"/>
        <v>0.11806564269805422</v>
      </c>
      <c r="G1280" s="13">
        <f t="shared" si="79"/>
        <v>0.30093565018140156</v>
      </c>
      <c r="H1280" s="31">
        <v>440</v>
      </c>
      <c r="I1280" s="33">
        <f t="shared" si="80"/>
        <v>10846</v>
      </c>
      <c r="J1280" s="32">
        <v>22880</v>
      </c>
      <c r="K1280" s="33">
        <f t="shared" si="81"/>
        <v>563992</v>
      </c>
      <c r="L1280">
        <v>23</v>
      </c>
      <c r="M1280" t="s">
        <v>14</v>
      </c>
      <c r="N1280" t="s">
        <v>38</v>
      </c>
    </row>
    <row r="1281" spans="1:14">
      <c r="A1281">
        <v>1281</v>
      </c>
      <c r="B1281" t="s">
        <v>2255</v>
      </c>
      <c r="C1281" t="s">
        <v>3584</v>
      </c>
      <c r="D1281" t="s">
        <v>3622</v>
      </c>
      <c r="E1281">
        <v>36</v>
      </c>
      <c r="F1281" s="13">
        <f t="shared" si="78"/>
        <v>9.1232542084860077E-2</v>
      </c>
      <c r="G1281" s="13">
        <f t="shared" si="79"/>
        <v>0.23254118423108303</v>
      </c>
      <c r="H1281" s="31">
        <v>340</v>
      </c>
      <c r="I1281" s="33">
        <f t="shared" si="80"/>
        <v>8381</v>
      </c>
      <c r="J1281" s="32">
        <v>17680</v>
      </c>
      <c r="K1281" s="33">
        <f t="shared" si="81"/>
        <v>435812</v>
      </c>
      <c r="L1281">
        <v>23</v>
      </c>
      <c r="M1281" t="s">
        <v>9</v>
      </c>
      <c r="N1281" t="s">
        <v>38</v>
      </c>
    </row>
    <row r="1282" spans="1:14">
      <c r="A1282">
        <v>1282</v>
      </c>
      <c r="B1282" t="s">
        <v>2255</v>
      </c>
      <c r="C1282" t="s">
        <v>3584</v>
      </c>
      <c r="D1282" t="s">
        <v>3623</v>
      </c>
      <c r="E1282">
        <v>37</v>
      </c>
      <c r="F1282" s="13">
        <f t="shared" ref="F1282:F1345" si="82">K1282/$P$49</f>
        <v>8.0499301839582427E-2</v>
      </c>
      <c r="G1282" s="13">
        <f t="shared" ref="G1282:G1345" si="83">K1282/$P$46</f>
        <v>0.2051833978509556</v>
      </c>
      <c r="H1282" s="31">
        <v>300</v>
      </c>
      <c r="I1282" s="33">
        <f t="shared" ref="I1282:I1345" si="84">H1282*$Q$2</f>
        <v>7395</v>
      </c>
      <c r="J1282" s="32">
        <v>15600</v>
      </c>
      <c r="K1282" s="33">
        <f t="shared" ref="K1282:K1345" si="85">J1282*$Q$2</f>
        <v>384540</v>
      </c>
      <c r="L1282">
        <v>21</v>
      </c>
      <c r="M1282" t="s">
        <v>51</v>
      </c>
      <c r="N1282" t="s">
        <v>38</v>
      </c>
    </row>
    <row r="1283" spans="1:14">
      <c r="A1283">
        <v>1283</v>
      </c>
      <c r="B1283" t="s">
        <v>2255</v>
      </c>
      <c r="C1283" t="s">
        <v>3584</v>
      </c>
      <c r="D1283" t="s">
        <v>3624</v>
      </c>
      <c r="E1283">
        <v>38</v>
      </c>
      <c r="F1283" s="13">
        <f t="shared" si="82"/>
        <v>6.4399441471665944E-2</v>
      </c>
      <c r="G1283" s="13">
        <f t="shared" si="83"/>
        <v>0.16414671828076449</v>
      </c>
      <c r="H1283" s="31">
        <v>240</v>
      </c>
      <c r="I1283" s="33">
        <f t="shared" si="84"/>
        <v>5916</v>
      </c>
      <c r="J1283" s="32">
        <v>12480</v>
      </c>
      <c r="K1283" s="33">
        <f t="shared" si="85"/>
        <v>307632</v>
      </c>
      <c r="L1283">
        <v>19</v>
      </c>
      <c r="M1283" t="s">
        <v>14</v>
      </c>
      <c r="N1283" t="s">
        <v>38</v>
      </c>
    </row>
    <row r="1284" spans="1:14">
      <c r="A1284">
        <v>1284</v>
      </c>
      <c r="B1284" t="s">
        <v>2255</v>
      </c>
      <c r="C1284" t="s">
        <v>3584</v>
      </c>
      <c r="D1284" t="s">
        <v>3625</v>
      </c>
      <c r="E1284">
        <v>39</v>
      </c>
      <c r="F1284" s="13">
        <f t="shared" si="82"/>
        <v>5.6349511287707696E-2</v>
      </c>
      <c r="G1284" s="13">
        <f t="shared" si="83"/>
        <v>0.14362837849566892</v>
      </c>
      <c r="H1284" s="31">
        <v>210</v>
      </c>
      <c r="I1284" s="33">
        <f t="shared" si="84"/>
        <v>5176.5</v>
      </c>
      <c r="J1284" s="32">
        <v>10920</v>
      </c>
      <c r="K1284" s="33">
        <f t="shared" si="85"/>
        <v>269178</v>
      </c>
      <c r="L1284">
        <v>18</v>
      </c>
      <c r="M1284" t="s">
        <v>264</v>
      </c>
      <c r="N1284" t="s">
        <v>38</v>
      </c>
    </row>
    <row r="1285" spans="1:14">
      <c r="A1285">
        <v>1285</v>
      </c>
      <c r="B1285" t="s">
        <v>2255</v>
      </c>
      <c r="C1285" t="s">
        <v>3584</v>
      </c>
      <c r="D1285" t="s">
        <v>3626</v>
      </c>
      <c r="E1285">
        <v>40</v>
      </c>
      <c r="F1285" s="13">
        <f t="shared" si="82"/>
        <v>5.3666201226388278E-3</v>
      </c>
      <c r="G1285" s="13">
        <f t="shared" si="83"/>
        <v>1.3678893190063707E-2</v>
      </c>
      <c r="H1285" s="31">
        <v>20</v>
      </c>
      <c r="I1285" s="33">
        <f t="shared" si="84"/>
        <v>493</v>
      </c>
      <c r="J1285" s="32">
        <v>1040</v>
      </c>
      <c r="K1285" s="33">
        <f t="shared" si="85"/>
        <v>25636</v>
      </c>
      <c r="L1285">
        <v>17</v>
      </c>
      <c r="M1285" t="s">
        <v>40</v>
      </c>
      <c r="N1285" t="s">
        <v>38</v>
      </c>
    </row>
    <row r="1286" spans="1:14">
      <c r="A1286">
        <v>1286</v>
      </c>
      <c r="B1286" t="s">
        <v>2255</v>
      </c>
      <c r="C1286" t="s">
        <v>3584</v>
      </c>
      <c r="D1286" t="s">
        <v>3627</v>
      </c>
      <c r="E1286">
        <v>41</v>
      </c>
      <c r="F1286" s="13">
        <f t="shared" si="82"/>
        <v>5.3666201226388278E-3</v>
      </c>
      <c r="G1286" s="13">
        <f t="shared" si="83"/>
        <v>1.3678893190063707E-2</v>
      </c>
      <c r="H1286" s="31">
        <v>20</v>
      </c>
      <c r="I1286" s="33">
        <f t="shared" si="84"/>
        <v>493</v>
      </c>
      <c r="J1286" s="32">
        <v>1040</v>
      </c>
      <c r="K1286" s="33">
        <f t="shared" si="85"/>
        <v>25636</v>
      </c>
      <c r="L1286">
        <v>20</v>
      </c>
      <c r="M1286" t="s">
        <v>9</v>
      </c>
      <c r="N1286" t="s">
        <v>38</v>
      </c>
    </row>
    <row r="1287" spans="1:14">
      <c r="A1287">
        <v>1287</v>
      </c>
      <c r="B1287" t="s">
        <v>2255</v>
      </c>
      <c r="C1287" t="s">
        <v>3584</v>
      </c>
      <c r="D1287" t="s">
        <v>3628</v>
      </c>
      <c r="E1287">
        <v>42</v>
      </c>
      <c r="F1287" s="13">
        <f t="shared" si="82"/>
        <v>5.3666201226388278E-3</v>
      </c>
      <c r="G1287" s="13">
        <f t="shared" si="83"/>
        <v>1.3678893190063707E-2</v>
      </c>
      <c r="H1287" s="31">
        <v>20</v>
      </c>
      <c r="I1287" s="33">
        <f t="shared" si="84"/>
        <v>493</v>
      </c>
      <c r="J1287" s="32">
        <v>1040</v>
      </c>
      <c r="K1287" s="33">
        <f t="shared" si="85"/>
        <v>25636</v>
      </c>
      <c r="L1287">
        <v>20</v>
      </c>
      <c r="M1287" t="s">
        <v>51</v>
      </c>
      <c r="N1287" t="s">
        <v>38</v>
      </c>
    </row>
    <row r="1288" spans="1:14">
      <c r="A1288">
        <v>1288</v>
      </c>
      <c r="B1288" t="s">
        <v>2255</v>
      </c>
      <c r="C1288" t="s">
        <v>3584</v>
      </c>
      <c r="D1288" t="s">
        <v>3350</v>
      </c>
      <c r="E1288">
        <v>43</v>
      </c>
      <c r="F1288" s="13">
        <f t="shared" si="82"/>
        <v>5.3666201226388278E-3</v>
      </c>
      <c r="G1288" s="13">
        <f t="shared" si="83"/>
        <v>1.3678893190063707E-2</v>
      </c>
      <c r="H1288" s="31">
        <v>20</v>
      </c>
      <c r="I1288" s="33">
        <f t="shared" si="84"/>
        <v>493</v>
      </c>
      <c r="J1288" s="32">
        <v>1040</v>
      </c>
      <c r="K1288" s="33">
        <f t="shared" si="85"/>
        <v>25636</v>
      </c>
      <c r="L1288">
        <v>19</v>
      </c>
      <c r="M1288" t="s">
        <v>1268</v>
      </c>
      <c r="N1288" t="s">
        <v>38</v>
      </c>
    </row>
    <row r="1289" spans="1:14">
      <c r="A1289">
        <v>1289</v>
      </c>
      <c r="B1289" t="s">
        <v>2255</v>
      </c>
      <c r="C1289" t="s">
        <v>3584</v>
      </c>
      <c r="D1289" t="s">
        <v>3629</v>
      </c>
      <c r="E1289">
        <v>44</v>
      </c>
      <c r="F1289" s="13">
        <f t="shared" si="82"/>
        <v>5.3666201226388278E-3</v>
      </c>
      <c r="G1289" s="13">
        <f t="shared" si="83"/>
        <v>1.3678893190063707E-2</v>
      </c>
      <c r="H1289" s="31">
        <v>20</v>
      </c>
      <c r="I1289" s="33">
        <f t="shared" si="84"/>
        <v>493</v>
      </c>
      <c r="J1289" s="32">
        <v>1040</v>
      </c>
      <c r="K1289" s="33">
        <f t="shared" si="85"/>
        <v>25636</v>
      </c>
      <c r="L1289">
        <v>19</v>
      </c>
      <c r="M1289" t="s">
        <v>14</v>
      </c>
      <c r="N1289" t="s">
        <v>38</v>
      </c>
    </row>
    <row r="1290" spans="1:14">
      <c r="A1290">
        <v>1290</v>
      </c>
      <c r="B1290" t="s">
        <v>2255</v>
      </c>
      <c r="C1290" t="s">
        <v>3584</v>
      </c>
      <c r="D1290" t="s">
        <v>3630</v>
      </c>
      <c r="E1290">
        <v>45</v>
      </c>
      <c r="F1290" s="13">
        <f t="shared" si="82"/>
        <v>5.3666201226388278E-3</v>
      </c>
      <c r="G1290" s="13">
        <f t="shared" si="83"/>
        <v>1.3678893190063707E-2</v>
      </c>
      <c r="H1290" s="31">
        <v>20</v>
      </c>
      <c r="I1290" s="33">
        <f t="shared" si="84"/>
        <v>493</v>
      </c>
      <c r="J1290" s="32">
        <v>1040</v>
      </c>
      <c r="K1290" s="33">
        <f t="shared" si="85"/>
        <v>25636</v>
      </c>
      <c r="L1290">
        <v>18</v>
      </c>
      <c r="M1290" t="s">
        <v>51</v>
      </c>
      <c r="N1290" t="s">
        <v>38</v>
      </c>
    </row>
    <row r="1291" spans="1:14">
      <c r="A1291">
        <v>1291</v>
      </c>
      <c r="B1291" t="s">
        <v>2255</v>
      </c>
      <c r="C1291" t="s">
        <v>3584</v>
      </c>
      <c r="D1291" t="s">
        <v>3631</v>
      </c>
      <c r="E1291">
        <v>46</v>
      </c>
      <c r="F1291" s="13">
        <f t="shared" si="82"/>
        <v>5.3666201226388278E-3</v>
      </c>
      <c r="G1291" s="13">
        <f t="shared" si="83"/>
        <v>1.3678893190063707E-2</v>
      </c>
      <c r="H1291" s="31">
        <v>20</v>
      </c>
      <c r="I1291" s="33">
        <f t="shared" si="84"/>
        <v>493</v>
      </c>
      <c r="J1291" s="32">
        <v>1040</v>
      </c>
      <c r="K1291" s="33">
        <f t="shared" si="85"/>
        <v>25636</v>
      </c>
      <c r="L1291">
        <v>19</v>
      </c>
      <c r="M1291" t="s">
        <v>14</v>
      </c>
      <c r="N1291" t="s">
        <v>38</v>
      </c>
    </row>
    <row r="1292" spans="1:14">
      <c r="A1292">
        <v>1292</v>
      </c>
      <c r="B1292" t="s">
        <v>2255</v>
      </c>
      <c r="C1292" t="s">
        <v>3584</v>
      </c>
      <c r="D1292" t="s">
        <v>3632</v>
      </c>
      <c r="E1292">
        <v>47</v>
      </c>
      <c r="F1292" s="13">
        <f t="shared" si="82"/>
        <v>5.3666201226388278E-3</v>
      </c>
      <c r="G1292" s="13">
        <f t="shared" si="83"/>
        <v>1.3678893190063707E-2</v>
      </c>
      <c r="H1292" s="31">
        <v>20</v>
      </c>
      <c r="I1292" s="33">
        <f t="shared" si="84"/>
        <v>493</v>
      </c>
      <c r="J1292" s="32">
        <v>1040</v>
      </c>
      <c r="K1292" s="33">
        <f t="shared" si="85"/>
        <v>25636</v>
      </c>
      <c r="L1292">
        <v>18</v>
      </c>
      <c r="M1292" t="s">
        <v>51</v>
      </c>
      <c r="N1292" t="s">
        <v>38</v>
      </c>
    </row>
    <row r="1293" spans="1:14">
      <c r="A1293">
        <v>1293</v>
      </c>
      <c r="B1293" t="s">
        <v>2255</v>
      </c>
      <c r="C1293" t="s">
        <v>3584</v>
      </c>
      <c r="D1293" t="s">
        <v>3633</v>
      </c>
      <c r="E1293">
        <v>48</v>
      </c>
      <c r="F1293" s="13">
        <f t="shared" si="82"/>
        <v>5.3666201226388278E-3</v>
      </c>
      <c r="G1293" s="13">
        <f t="shared" si="83"/>
        <v>1.3678893190063707E-2</v>
      </c>
      <c r="H1293" s="31">
        <v>20</v>
      </c>
      <c r="I1293" s="33">
        <f t="shared" si="84"/>
        <v>493</v>
      </c>
      <c r="J1293" s="32">
        <v>1040</v>
      </c>
      <c r="K1293" s="33">
        <f t="shared" si="85"/>
        <v>25636</v>
      </c>
      <c r="L1293">
        <v>17</v>
      </c>
      <c r="M1293" t="s">
        <v>19</v>
      </c>
      <c r="N1293" t="s">
        <v>38</v>
      </c>
    </row>
    <row r="1294" spans="1:14">
      <c r="A1294">
        <v>1294</v>
      </c>
      <c r="B1294" t="s">
        <v>2255</v>
      </c>
      <c r="C1294" t="s">
        <v>3584</v>
      </c>
      <c r="D1294" t="s">
        <v>3634</v>
      </c>
      <c r="E1294">
        <v>49</v>
      </c>
      <c r="F1294" s="13">
        <f t="shared" si="82"/>
        <v>5.3666201226388278E-3</v>
      </c>
      <c r="G1294" s="13">
        <f t="shared" si="83"/>
        <v>1.3678893190063707E-2</v>
      </c>
      <c r="H1294" s="31">
        <v>20</v>
      </c>
      <c r="I1294" s="33">
        <f t="shared" si="84"/>
        <v>493</v>
      </c>
      <c r="J1294" s="32">
        <v>1040</v>
      </c>
      <c r="K1294" s="33">
        <f t="shared" si="85"/>
        <v>25636</v>
      </c>
      <c r="L1294">
        <v>18</v>
      </c>
      <c r="M1294" t="s">
        <v>19</v>
      </c>
      <c r="N1294" t="s">
        <v>38</v>
      </c>
    </row>
    <row r="1295" spans="1:14">
      <c r="A1295">
        <v>1295</v>
      </c>
      <c r="B1295" t="s">
        <v>2255</v>
      </c>
      <c r="C1295" t="s">
        <v>3584</v>
      </c>
      <c r="D1295" t="s">
        <v>3635</v>
      </c>
      <c r="E1295">
        <v>50</v>
      </c>
      <c r="F1295" s="13">
        <f t="shared" si="82"/>
        <v>5.3666201226388278E-3</v>
      </c>
      <c r="G1295" s="13">
        <f t="shared" si="83"/>
        <v>1.3678893190063707E-2</v>
      </c>
      <c r="H1295" s="31">
        <v>20</v>
      </c>
      <c r="I1295" s="33">
        <f t="shared" si="84"/>
        <v>493</v>
      </c>
      <c r="J1295" s="32">
        <v>1040</v>
      </c>
      <c r="K1295" s="33">
        <f t="shared" si="85"/>
        <v>25636</v>
      </c>
      <c r="L1295">
        <v>20</v>
      </c>
      <c r="M1295" t="s">
        <v>44</v>
      </c>
      <c r="N1295" t="s">
        <v>38</v>
      </c>
    </row>
    <row r="1296" spans="1:14">
      <c r="A1296">
        <v>1296</v>
      </c>
      <c r="B1296" t="s">
        <v>2255</v>
      </c>
      <c r="C1296" t="s">
        <v>3584</v>
      </c>
      <c r="D1296" t="s">
        <v>3636</v>
      </c>
      <c r="E1296">
        <v>51</v>
      </c>
      <c r="F1296" s="13">
        <f t="shared" si="82"/>
        <v>5.3666201226388278E-3</v>
      </c>
      <c r="G1296" s="13">
        <f t="shared" si="83"/>
        <v>1.3678893190063707E-2</v>
      </c>
      <c r="H1296" s="31">
        <v>20</v>
      </c>
      <c r="I1296" s="33">
        <f t="shared" si="84"/>
        <v>493</v>
      </c>
      <c r="J1296" s="32">
        <v>1040</v>
      </c>
      <c r="K1296" s="33">
        <f t="shared" si="85"/>
        <v>25636</v>
      </c>
      <c r="L1296">
        <v>20</v>
      </c>
      <c r="M1296" t="s">
        <v>99</v>
      </c>
      <c r="N1296" t="s">
        <v>38</v>
      </c>
    </row>
    <row r="1297" spans="1:14">
      <c r="A1297">
        <v>1297</v>
      </c>
      <c r="B1297" t="s">
        <v>2255</v>
      </c>
      <c r="C1297" t="s">
        <v>3584</v>
      </c>
      <c r="D1297" t="s">
        <v>3637</v>
      </c>
      <c r="E1297">
        <v>52</v>
      </c>
      <c r="F1297" s="13">
        <f t="shared" si="82"/>
        <v>5.3666201226388278E-3</v>
      </c>
      <c r="G1297" s="13">
        <f t="shared" si="83"/>
        <v>1.3678893190063707E-2</v>
      </c>
      <c r="H1297" s="31">
        <v>20</v>
      </c>
      <c r="I1297" s="33">
        <f t="shared" si="84"/>
        <v>493</v>
      </c>
      <c r="J1297" s="32">
        <v>1040</v>
      </c>
      <c r="K1297" s="33">
        <f t="shared" si="85"/>
        <v>25636</v>
      </c>
      <c r="L1297">
        <v>20</v>
      </c>
      <c r="M1297" t="s">
        <v>51</v>
      </c>
      <c r="N1297" t="s">
        <v>38</v>
      </c>
    </row>
    <row r="1298" spans="1:14">
      <c r="A1298">
        <v>1298</v>
      </c>
      <c r="B1298" t="s">
        <v>2255</v>
      </c>
      <c r="C1298" t="s">
        <v>3584</v>
      </c>
      <c r="D1298" t="s">
        <v>3638</v>
      </c>
      <c r="E1298">
        <v>53</v>
      </c>
      <c r="F1298" s="13">
        <f t="shared" si="82"/>
        <v>5.3666201226388278E-3</v>
      </c>
      <c r="G1298" s="13">
        <f t="shared" si="83"/>
        <v>1.3678893190063707E-2</v>
      </c>
      <c r="H1298" s="31">
        <v>20</v>
      </c>
      <c r="I1298" s="33">
        <f t="shared" si="84"/>
        <v>493</v>
      </c>
      <c r="J1298" s="32">
        <v>1040</v>
      </c>
      <c r="K1298" s="33">
        <f t="shared" si="85"/>
        <v>25636</v>
      </c>
      <c r="L1298">
        <v>20</v>
      </c>
      <c r="M1298" t="s">
        <v>2586</v>
      </c>
      <c r="N1298" t="s">
        <v>38</v>
      </c>
    </row>
    <row r="1299" spans="1:14">
      <c r="A1299">
        <v>1299</v>
      </c>
      <c r="B1299" t="s">
        <v>2255</v>
      </c>
      <c r="C1299" t="s">
        <v>3584</v>
      </c>
      <c r="D1299" t="s">
        <v>3639</v>
      </c>
      <c r="E1299">
        <v>54</v>
      </c>
      <c r="F1299" s="13">
        <f t="shared" si="82"/>
        <v>5.3666201226388278E-3</v>
      </c>
      <c r="G1299" s="13">
        <f t="shared" si="83"/>
        <v>1.3678893190063707E-2</v>
      </c>
      <c r="H1299" s="31">
        <v>20</v>
      </c>
      <c r="I1299" s="33">
        <f t="shared" si="84"/>
        <v>493</v>
      </c>
      <c r="J1299" s="32">
        <v>1040</v>
      </c>
      <c r="K1299" s="33">
        <f t="shared" si="85"/>
        <v>25636</v>
      </c>
      <c r="L1299">
        <v>20</v>
      </c>
      <c r="M1299" t="s">
        <v>51</v>
      </c>
      <c r="N1299" t="s">
        <v>38</v>
      </c>
    </row>
    <row r="1300" spans="1:14">
      <c r="A1300">
        <v>1300</v>
      </c>
      <c r="B1300" t="s">
        <v>2255</v>
      </c>
      <c r="C1300" t="s">
        <v>3584</v>
      </c>
      <c r="D1300" t="s">
        <v>3640</v>
      </c>
      <c r="E1300">
        <v>55</v>
      </c>
      <c r="F1300" s="13">
        <f t="shared" si="82"/>
        <v>5.3666201226388278E-3</v>
      </c>
      <c r="G1300" s="13">
        <f t="shared" si="83"/>
        <v>1.3678893190063707E-2</v>
      </c>
      <c r="H1300" s="31">
        <v>20</v>
      </c>
      <c r="I1300" s="33">
        <f t="shared" si="84"/>
        <v>493</v>
      </c>
      <c r="J1300" s="32">
        <v>1040</v>
      </c>
      <c r="K1300" s="33">
        <f t="shared" si="85"/>
        <v>25636</v>
      </c>
      <c r="L1300">
        <v>19</v>
      </c>
      <c r="M1300" t="s">
        <v>14</v>
      </c>
      <c r="N1300" t="s">
        <v>38</v>
      </c>
    </row>
    <row r="1301" spans="1:14">
      <c r="A1301">
        <v>1301</v>
      </c>
      <c r="B1301" t="s">
        <v>2255</v>
      </c>
      <c r="C1301" t="s">
        <v>3584</v>
      </c>
      <c r="D1301" t="s">
        <v>3641</v>
      </c>
      <c r="E1301">
        <v>56</v>
      </c>
      <c r="F1301" s="13">
        <f t="shared" si="82"/>
        <v>5.3666201226388278E-3</v>
      </c>
      <c r="G1301" s="13">
        <f t="shared" si="83"/>
        <v>1.3678893190063707E-2</v>
      </c>
      <c r="H1301" s="31">
        <v>20</v>
      </c>
      <c r="I1301" s="33">
        <f t="shared" si="84"/>
        <v>493</v>
      </c>
      <c r="J1301" s="32">
        <v>1040</v>
      </c>
      <c r="K1301" s="33">
        <f t="shared" si="85"/>
        <v>25636</v>
      </c>
      <c r="L1301">
        <v>19</v>
      </c>
      <c r="M1301" t="s">
        <v>410</v>
      </c>
      <c r="N1301" t="s">
        <v>38</v>
      </c>
    </row>
    <row r="1302" spans="1:14">
      <c r="A1302">
        <v>1302</v>
      </c>
      <c r="B1302" t="s">
        <v>2255</v>
      </c>
      <c r="C1302" t="s">
        <v>3584</v>
      </c>
      <c r="D1302" t="s">
        <v>3642</v>
      </c>
      <c r="E1302">
        <v>57</v>
      </c>
      <c r="F1302" s="13">
        <f t="shared" si="82"/>
        <v>5.3666201226388278E-3</v>
      </c>
      <c r="G1302" s="13">
        <f t="shared" si="83"/>
        <v>1.3678893190063707E-2</v>
      </c>
      <c r="H1302" s="31">
        <v>20</v>
      </c>
      <c r="I1302" s="33">
        <f t="shared" si="84"/>
        <v>493</v>
      </c>
      <c r="J1302" s="32">
        <v>1040</v>
      </c>
      <c r="K1302" s="33">
        <f t="shared" si="85"/>
        <v>25636</v>
      </c>
      <c r="L1302">
        <v>19</v>
      </c>
      <c r="M1302" t="s">
        <v>131</v>
      </c>
      <c r="N1302" t="s">
        <v>38</v>
      </c>
    </row>
    <row r="1303" spans="1:14">
      <c r="A1303">
        <v>1303</v>
      </c>
      <c r="B1303" t="s">
        <v>2255</v>
      </c>
      <c r="C1303" t="s">
        <v>3584</v>
      </c>
      <c r="D1303" t="s">
        <v>3643</v>
      </c>
      <c r="E1303">
        <v>58</v>
      </c>
      <c r="F1303" s="13">
        <f t="shared" si="82"/>
        <v>5.3666201226388278E-3</v>
      </c>
      <c r="G1303" s="13">
        <f t="shared" si="83"/>
        <v>1.3678893190063707E-2</v>
      </c>
      <c r="H1303" s="31">
        <v>20</v>
      </c>
      <c r="I1303" s="33">
        <f t="shared" si="84"/>
        <v>493</v>
      </c>
      <c r="J1303" s="32">
        <v>1040</v>
      </c>
      <c r="K1303" s="33">
        <f t="shared" si="85"/>
        <v>25636</v>
      </c>
      <c r="L1303">
        <v>17</v>
      </c>
      <c r="M1303" t="s">
        <v>9</v>
      </c>
      <c r="N1303" t="s">
        <v>38</v>
      </c>
    </row>
    <row r="1304" spans="1:14">
      <c r="A1304">
        <v>1304</v>
      </c>
      <c r="B1304" t="s">
        <v>2255</v>
      </c>
      <c r="C1304" t="s">
        <v>3584</v>
      </c>
      <c r="D1304" t="s">
        <v>3644</v>
      </c>
      <c r="E1304">
        <v>59</v>
      </c>
      <c r="F1304" s="13">
        <f t="shared" si="82"/>
        <v>5.3666201226388278E-3</v>
      </c>
      <c r="G1304" s="13">
        <f t="shared" si="83"/>
        <v>1.3678893190063707E-2</v>
      </c>
      <c r="H1304" s="31">
        <v>20</v>
      </c>
      <c r="I1304" s="33">
        <f t="shared" si="84"/>
        <v>493</v>
      </c>
      <c r="J1304" s="32">
        <v>1040</v>
      </c>
      <c r="K1304" s="33">
        <f t="shared" si="85"/>
        <v>25636</v>
      </c>
      <c r="L1304">
        <v>19</v>
      </c>
      <c r="M1304" t="s">
        <v>44</v>
      </c>
      <c r="N1304" t="s">
        <v>38</v>
      </c>
    </row>
    <row r="1305" spans="1:14">
      <c r="A1305">
        <v>1305</v>
      </c>
      <c r="B1305" t="s">
        <v>2255</v>
      </c>
      <c r="C1305" t="s">
        <v>3584</v>
      </c>
      <c r="D1305" t="s">
        <v>3645</v>
      </c>
      <c r="E1305">
        <v>60</v>
      </c>
      <c r="F1305" s="13">
        <f t="shared" si="82"/>
        <v>5.3666201226388278E-3</v>
      </c>
      <c r="G1305" s="13">
        <f t="shared" si="83"/>
        <v>1.3678893190063707E-2</v>
      </c>
      <c r="H1305" s="31">
        <v>20</v>
      </c>
      <c r="I1305" s="33">
        <f t="shared" si="84"/>
        <v>493</v>
      </c>
      <c r="J1305" s="32">
        <v>1040</v>
      </c>
      <c r="K1305" s="33">
        <f t="shared" si="85"/>
        <v>25636</v>
      </c>
      <c r="L1305">
        <v>16</v>
      </c>
      <c r="M1305" t="s">
        <v>94</v>
      </c>
      <c r="N1305" t="s">
        <v>38</v>
      </c>
    </row>
    <row r="1306" spans="1:14">
      <c r="A1306">
        <v>1306</v>
      </c>
      <c r="B1306" t="s">
        <v>2255</v>
      </c>
      <c r="C1306" t="s">
        <v>3584</v>
      </c>
      <c r="D1306" t="s">
        <v>3646</v>
      </c>
      <c r="E1306">
        <v>61</v>
      </c>
      <c r="F1306" s="13">
        <f t="shared" si="82"/>
        <v>5.3666201226388278E-3</v>
      </c>
      <c r="G1306" s="13">
        <f t="shared" si="83"/>
        <v>1.3678893190063707E-2</v>
      </c>
      <c r="H1306" s="31">
        <v>20</v>
      </c>
      <c r="I1306" s="33">
        <f t="shared" si="84"/>
        <v>493</v>
      </c>
      <c r="J1306" s="32">
        <v>1040</v>
      </c>
      <c r="K1306" s="33">
        <f t="shared" si="85"/>
        <v>25636</v>
      </c>
      <c r="L1306">
        <v>17</v>
      </c>
      <c r="M1306" t="s">
        <v>144</v>
      </c>
      <c r="N1306" t="s">
        <v>38</v>
      </c>
    </row>
    <row r="1307" spans="1:14">
      <c r="A1307">
        <v>1307</v>
      </c>
      <c r="B1307" t="s">
        <v>2255</v>
      </c>
      <c r="C1307" t="s">
        <v>3584</v>
      </c>
      <c r="D1307" t="s">
        <v>3647</v>
      </c>
      <c r="E1307">
        <v>62</v>
      </c>
      <c r="F1307" s="13">
        <f t="shared" si="82"/>
        <v>5.3666201226388278E-3</v>
      </c>
      <c r="G1307" s="13">
        <f t="shared" si="83"/>
        <v>1.3678893190063707E-2</v>
      </c>
      <c r="H1307" s="31">
        <v>20</v>
      </c>
      <c r="I1307" s="33">
        <f t="shared" si="84"/>
        <v>493</v>
      </c>
      <c r="J1307" s="32">
        <v>1040</v>
      </c>
      <c r="K1307" s="33">
        <f t="shared" si="85"/>
        <v>25636</v>
      </c>
      <c r="L1307">
        <v>18</v>
      </c>
      <c r="M1307" t="s">
        <v>196</v>
      </c>
      <c r="N1307" t="s">
        <v>38</v>
      </c>
    </row>
    <row r="1308" spans="1:14">
      <c r="A1308">
        <v>1308</v>
      </c>
      <c r="B1308" t="s">
        <v>2255</v>
      </c>
      <c r="C1308" t="s">
        <v>3584</v>
      </c>
      <c r="D1308" t="s">
        <v>3648</v>
      </c>
      <c r="E1308">
        <v>63</v>
      </c>
      <c r="F1308" s="13">
        <f t="shared" si="82"/>
        <v>5.3666201226388278E-3</v>
      </c>
      <c r="G1308" s="13">
        <f t="shared" si="83"/>
        <v>1.3678893190063707E-2</v>
      </c>
      <c r="H1308" s="31">
        <v>20</v>
      </c>
      <c r="I1308" s="33">
        <f t="shared" si="84"/>
        <v>493</v>
      </c>
      <c r="J1308" s="32">
        <v>1040</v>
      </c>
      <c r="K1308" s="33">
        <f t="shared" si="85"/>
        <v>25636</v>
      </c>
      <c r="L1308">
        <v>19</v>
      </c>
      <c r="M1308" t="s">
        <v>99</v>
      </c>
      <c r="N1308" t="s">
        <v>38</v>
      </c>
    </row>
    <row r="1309" spans="1:14">
      <c r="A1309">
        <v>1309</v>
      </c>
      <c r="B1309" t="s">
        <v>2255</v>
      </c>
      <c r="C1309" t="s">
        <v>3584</v>
      </c>
      <c r="D1309" t="s">
        <v>2420</v>
      </c>
      <c r="E1309">
        <v>64</v>
      </c>
      <c r="F1309" s="13">
        <f t="shared" si="82"/>
        <v>5.3666201226388278E-3</v>
      </c>
      <c r="G1309" s="13">
        <f t="shared" si="83"/>
        <v>1.3678893190063707E-2</v>
      </c>
      <c r="H1309" s="31">
        <v>20</v>
      </c>
      <c r="I1309" s="33">
        <f t="shared" si="84"/>
        <v>493</v>
      </c>
      <c r="J1309" s="32">
        <v>1040</v>
      </c>
      <c r="K1309" s="33">
        <f t="shared" si="85"/>
        <v>25636</v>
      </c>
      <c r="L1309">
        <v>19</v>
      </c>
      <c r="M1309" t="s">
        <v>123</v>
      </c>
      <c r="N1309" t="s">
        <v>38</v>
      </c>
    </row>
    <row r="1310" spans="1:14">
      <c r="A1310">
        <v>1310</v>
      </c>
      <c r="B1310" t="s">
        <v>2255</v>
      </c>
      <c r="C1310" t="s">
        <v>3584</v>
      </c>
      <c r="D1310" t="s">
        <v>3649</v>
      </c>
      <c r="E1310">
        <v>65</v>
      </c>
      <c r="F1310" s="13">
        <f t="shared" si="82"/>
        <v>5.3666201226388278E-3</v>
      </c>
      <c r="G1310" s="13">
        <f t="shared" si="83"/>
        <v>1.3678893190063707E-2</v>
      </c>
      <c r="H1310" s="31">
        <v>20</v>
      </c>
      <c r="I1310" s="33">
        <f t="shared" si="84"/>
        <v>493</v>
      </c>
      <c r="J1310" s="32">
        <v>1040</v>
      </c>
      <c r="K1310" s="33">
        <f t="shared" si="85"/>
        <v>25636</v>
      </c>
      <c r="L1310">
        <v>20</v>
      </c>
      <c r="M1310" t="s">
        <v>137</v>
      </c>
      <c r="N1310" t="s">
        <v>38</v>
      </c>
    </row>
    <row r="1311" spans="1:14">
      <c r="A1311">
        <v>1311</v>
      </c>
      <c r="B1311" t="s">
        <v>2255</v>
      </c>
      <c r="C1311" t="s">
        <v>3584</v>
      </c>
      <c r="D1311" t="s">
        <v>3650</v>
      </c>
      <c r="E1311">
        <v>66</v>
      </c>
      <c r="F1311" s="13">
        <f t="shared" si="82"/>
        <v>5.3666201226388278E-3</v>
      </c>
      <c r="G1311" s="13">
        <f t="shared" si="83"/>
        <v>1.3678893190063707E-2</v>
      </c>
      <c r="H1311" s="31">
        <v>20</v>
      </c>
      <c r="I1311" s="33">
        <f t="shared" si="84"/>
        <v>493</v>
      </c>
      <c r="J1311" s="32">
        <v>1040</v>
      </c>
      <c r="K1311" s="33">
        <f t="shared" si="85"/>
        <v>25636</v>
      </c>
      <c r="L1311">
        <v>18</v>
      </c>
      <c r="M1311" t="s">
        <v>134</v>
      </c>
      <c r="N1311" t="s">
        <v>38</v>
      </c>
    </row>
    <row r="1312" spans="1:14">
      <c r="A1312">
        <v>1312</v>
      </c>
      <c r="B1312" t="s">
        <v>2255</v>
      </c>
      <c r="C1312" t="s">
        <v>3584</v>
      </c>
      <c r="D1312" t="s">
        <v>3651</v>
      </c>
      <c r="E1312">
        <v>67</v>
      </c>
      <c r="F1312" s="13">
        <f t="shared" si="82"/>
        <v>5.3666201226388278E-3</v>
      </c>
      <c r="G1312" s="13">
        <f t="shared" si="83"/>
        <v>1.3678893190063707E-2</v>
      </c>
      <c r="H1312" s="31">
        <v>20</v>
      </c>
      <c r="I1312" s="33">
        <f t="shared" si="84"/>
        <v>493</v>
      </c>
      <c r="J1312" s="32">
        <v>1040</v>
      </c>
      <c r="K1312" s="33">
        <f t="shared" si="85"/>
        <v>25636</v>
      </c>
      <c r="L1312">
        <v>19</v>
      </c>
      <c r="M1312" t="s">
        <v>134</v>
      </c>
      <c r="N1312" t="s">
        <v>38</v>
      </c>
    </row>
    <row r="1313" spans="1:14">
      <c r="A1313">
        <v>1313</v>
      </c>
      <c r="B1313" t="s">
        <v>2255</v>
      </c>
      <c r="C1313" t="s">
        <v>3584</v>
      </c>
      <c r="D1313" t="s">
        <v>3652</v>
      </c>
      <c r="E1313">
        <v>68</v>
      </c>
      <c r="F1313" s="13">
        <f t="shared" si="82"/>
        <v>5.3666201226388278E-3</v>
      </c>
      <c r="G1313" s="13">
        <f t="shared" si="83"/>
        <v>1.3678893190063707E-2</v>
      </c>
      <c r="H1313" s="31">
        <v>20</v>
      </c>
      <c r="I1313" s="33">
        <f t="shared" si="84"/>
        <v>493</v>
      </c>
      <c r="J1313" s="32">
        <v>1040</v>
      </c>
      <c r="K1313" s="33">
        <f t="shared" si="85"/>
        <v>25636</v>
      </c>
      <c r="L1313">
        <v>20</v>
      </c>
      <c r="M1313" t="s">
        <v>60</v>
      </c>
      <c r="N1313" t="s">
        <v>38</v>
      </c>
    </row>
    <row r="1314" spans="1:14">
      <c r="A1314">
        <v>1314</v>
      </c>
      <c r="B1314" t="s">
        <v>2255</v>
      </c>
      <c r="C1314" t="s">
        <v>3584</v>
      </c>
      <c r="D1314" t="s">
        <v>3653</v>
      </c>
      <c r="E1314">
        <v>69</v>
      </c>
      <c r="F1314" s="13">
        <f t="shared" si="82"/>
        <v>5.3666201226388278E-3</v>
      </c>
      <c r="G1314" s="13">
        <f t="shared" si="83"/>
        <v>1.3678893190063707E-2</v>
      </c>
      <c r="H1314" s="31">
        <v>20</v>
      </c>
      <c r="I1314" s="33">
        <f t="shared" si="84"/>
        <v>493</v>
      </c>
      <c r="J1314" s="32">
        <v>1040</v>
      </c>
      <c r="K1314" s="33">
        <f t="shared" si="85"/>
        <v>25636</v>
      </c>
      <c r="L1314">
        <v>17</v>
      </c>
      <c r="M1314" t="s">
        <v>9</v>
      </c>
      <c r="N1314" t="s">
        <v>38</v>
      </c>
    </row>
    <row r="1315" spans="1:14">
      <c r="A1315">
        <v>1315</v>
      </c>
      <c r="B1315" t="s">
        <v>2255</v>
      </c>
      <c r="C1315" t="s">
        <v>3584</v>
      </c>
      <c r="D1315" t="s">
        <v>3654</v>
      </c>
      <c r="E1315">
        <v>70</v>
      </c>
      <c r="F1315" s="13">
        <f t="shared" si="82"/>
        <v>5.3666201226388278E-3</v>
      </c>
      <c r="G1315" s="13">
        <f t="shared" si="83"/>
        <v>1.3678893190063707E-2</v>
      </c>
      <c r="H1315" s="31">
        <v>20</v>
      </c>
      <c r="I1315" s="33">
        <f t="shared" si="84"/>
        <v>493</v>
      </c>
      <c r="J1315" s="32">
        <v>1040</v>
      </c>
      <c r="K1315" s="33">
        <f t="shared" si="85"/>
        <v>25636</v>
      </c>
      <c r="L1315">
        <v>19</v>
      </c>
      <c r="M1315" t="s">
        <v>51</v>
      </c>
      <c r="N1315" t="s">
        <v>38</v>
      </c>
    </row>
    <row r="1316" spans="1:14">
      <c r="A1316">
        <v>1316</v>
      </c>
      <c r="B1316" t="s">
        <v>2255</v>
      </c>
      <c r="C1316" t="s">
        <v>3584</v>
      </c>
      <c r="D1316" t="s">
        <v>3655</v>
      </c>
      <c r="E1316">
        <v>71</v>
      </c>
      <c r="F1316" s="13">
        <f t="shared" si="82"/>
        <v>5.3666201226388278E-3</v>
      </c>
      <c r="G1316" s="13">
        <f t="shared" si="83"/>
        <v>1.3678893190063707E-2</v>
      </c>
      <c r="H1316" s="31">
        <v>20</v>
      </c>
      <c r="I1316" s="33">
        <f t="shared" si="84"/>
        <v>493</v>
      </c>
      <c r="J1316" s="32">
        <v>1040</v>
      </c>
      <c r="K1316" s="33">
        <f t="shared" si="85"/>
        <v>25636</v>
      </c>
      <c r="L1316">
        <v>17</v>
      </c>
      <c r="M1316" t="s">
        <v>14</v>
      </c>
      <c r="N1316" t="s">
        <v>38</v>
      </c>
    </row>
    <row r="1317" spans="1:14">
      <c r="A1317">
        <v>1317</v>
      </c>
      <c r="B1317" t="s">
        <v>2255</v>
      </c>
      <c r="C1317" t="s">
        <v>3584</v>
      </c>
      <c r="D1317" t="s">
        <v>3656</v>
      </c>
      <c r="E1317">
        <v>72</v>
      </c>
      <c r="F1317" s="13">
        <f t="shared" si="82"/>
        <v>5.3666201226388278E-3</v>
      </c>
      <c r="G1317" s="13">
        <f t="shared" si="83"/>
        <v>1.3678893190063707E-2</v>
      </c>
      <c r="H1317" s="31">
        <v>20</v>
      </c>
      <c r="I1317" s="33">
        <f t="shared" si="84"/>
        <v>493</v>
      </c>
      <c r="J1317" s="32">
        <v>1040</v>
      </c>
      <c r="K1317" s="33">
        <f t="shared" si="85"/>
        <v>25636</v>
      </c>
      <c r="L1317">
        <v>19</v>
      </c>
      <c r="M1317" t="s">
        <v>51</v>
      </c>
      <c r="N1317" t="s">
        <v>1798</v>
      </c>
    </row>
    <row r="1318" spans="1:14">
      <c r="A1318">
        <v>1318</v>
      </c>
      <c r="B1318" t="s">
        <v>2255</v>
      </c>
      <c r="C1318" t="s">
        <v>3584</v>
      </c>
      <c r="D1318" t="s">
        <v>3657</v>
      </c>
      <c r="E1318">
        <v>73</v>
      </c>
      <c r="F1318" s="13">
        <f t="shared" si="82"/>
        <v>5.3666201226388278E-3</v>
      </c>
      <c r="G1318" s="13">
        <f t="shared" si="83"/>
        <v>1.3678893190063707E-2</v>
      </c>
      <c r="H1318" s="31">
        <v>20</v>
      </c>
      <c r="I1318" s="33">
        <f t="shared" si="84"/>
        <v>493</v>
      </c>
      <c r="J1318" s="32">
        <v>1040</v>
      </c>
      <c r="K1318" s="33">
        <f t="shared" si="85"/>
        <v>25636</v>
      </c>
      <c r="L1318">
        <v>18</v>
      </c>
      <c r="M1318" t="s">
        <v>40</v>
      </c>
      <c r="N1318" t="s">
        <v>38</v>
      </c>
    </row>
    <row r="1319" spans="1:14">
      <c r="A1319">
        <v>1319</v>
      </c>
      <c r="B1319" t="s">
        <v>2255</v>
      </c>
      <c r="C1319" t="s">
        <v>3584</v>
      </c>
      <c r="D1319" t="s">
        <v>3658</v>
      </c>
      <c r="E1319">
        <v>74</v>
      </c>
      <c r="F1319" s="13">
        <f t="shared" si="82"/>
        <v>5.3666201226388278E-3</v>
      </c>
      <c r="G1319" s="13">
        <f t="shared" si="83"/>
        <v>1.3678893190063707E-2</v>
      </c>
      <c r="H1319" s="31">
        <v>20</v>
      </c>
      <c r="I1319" s="33">
        <f t="shared" si="84"/>
        <v>493</v>
      </c>
      <c r="J1319" s="32">
        <v>1040</v>
      </c>
      <c r="K1319" s="33">
        <f t="shared" si="85"/>
        <v>25636</v>
      </c>
      <c r="L1319">
        <v>20</v>
      </c>
      <c r="M1319" t="s">
        <v>131</v>
      </c>
      <c r="N1319" t="s">
        <v>38</v>
      </c>
    </row>
    <row r="1320" spans="1:14">
      <c r="A1320">
        <v>1320</v>
      </c>
      <c r="B1320" t="s">
        <v>2255</v>
      </c>
      <c r="C1320" t="s">
        <v>3584</v>
      </c>
      <c r="D1320" t="s">
        <v>3659</v>
      </c>
      <c r="E1320">
        <v>75</v>
      </c>
      <c r="F1320" s="13">
        <f t="shared" si="82"/>
        <v>5.3666201226388278E-3</v>
      </c>
      <c r="G1320" s="13">
        <f t="shared" si="83"/>
        <v>1.3678893190063707E-2</v>
      </c>
      <c r="H1320" s="31">
        <v>20</v>
      </c>
      <c r="I1320" s="33">
        <f t="shared" si="84"/>
        <v>493</v>
      </c>
      <c r="J1320" s="32">
        <v>1040</v>
      </c>
      <c r="K1320" s="33">
        <f t="shared" si="85"/>
        <v>25636</v>
      </c>
      <c r="L1320">
        <v>18</v>
      </c>
      <c r="M1320" t="s">
        <v>51</v>
      </c>
      <c r="N1320" t="s">
        <v>38</v>
      </c>
    </row>
    <row r="1321" spans="1:14">
      <c r="A1321">
        <v>1321</v>
      </c>
      <c r="B1321" t="s">
        <v>2255</v>
      </c>
      <c r="C1321" t="s">
        <v>3584</v>
      </c>
      <c r="D1321" t="s">
        <v>3660</v>
      </c>
      <c r="E1321">
        <v>76</v>
      </c>
      <c r="F1321" s="13">
        <f t="shared" si="82"/>
        <v>5.3666201226388278E-3</v>
      </c>
      <c r="G1321" s="13">
        <f t="shared" si="83"/>
        <v>1.3678893190063707E-2</v>
      </c>
      <c r="H1321" s="31">
        <v>20</v>
      </c>
      <c r="I1321" s="33">
        <f t="shared" si="84"/>
        <v>493</v>
      </c>
      <c r="J1321" s="32">
        <v>1040</v>
      </c>
      <c r="K1321" s="33">
        <f t="shared" si="85"/>
        <v>25636</v>
      </c>
      <c r="L1321">
        <v>20</v>
      </c>
      <c r="M1321" t="s">
        <v>9</v>
      </c>
      <c r="N1321" t="s">
        <v>38</v>
      </c>
    </row>
    <row r="1322" spans="1:14">
      <c r="A1322">
        <v>1322</v>
      </c>
      <c r="B1322" t="s">
        <v>2255</v>
      </c>
      <c r="C1322" t="s">
        <v>3584</v>
      </c>
      <c r="D1322" t="s">
        <v>3661</v>
      </c>
      <c r="E1322">
        <v>77</v>
      </c>
      <c r="F1322" s="13">
        <f t="shared" si="82"/>
        <v>5.3666201226388278E-3</v>
      </c>
      <c r="G1322" s="13">
        <f t="shared" si="83"/>
        <v>1.3678893190063707E-2</v>
      </c>
      <c r="H1322" s="31">
        <v>20</v>
      </c>
      <c r="I1322" s="33">
        <f t="shared" si="84"/>
        <v>493</v>
      </c>
      <c r="J1322" s="32">
        <v>1040</v>
      </c>
      <c r="K1322" s="33">
        <f t="shared" si="85"/>
        <v>25636</v>
      </c>
      <c r="L1322">
        <v>16</v>
      </c>
      <c r="M1322" t="s">
        <v>175</v>
      </c>
      <c r="N1322" t="s">
        <v>38</v>
      </c>
    </row>
    <row r="1323" spans="1:14">
      <c r="A1323">
        <v>1323</v>
      </c>
      <c r="B1323" t="s">
        <v>2255</v>
      </c>
      <c r="C1323" t="s">
        <v>3584</v>
      </c>
      <c r="D1323" t="s">
        <v>3662</v>
      </c>
      <c r="E1323">
        <v>78</v>
      </c>
      <c r="F1323" s="13">
        <f t="shared" si="82"/>
        <v>5.3666201226388278E-3</v>
      </c>
      <c r="G1323" s="13">
        <f t="shared" si="83"/>
        <v>1.3678893190063707E-2</v>
      </c>
      <c r="H1323" s="31">
        <v>20</v>
      </c>
      <c r="I1323" s="33">
        <f t="shared" si="84"/>
        <v>493</v>
      </c>
      <c r="J1323" s="32">
        <v>1040</v>
      </c>
      <c r="K1323" s="33">
        <f t="shared" si="85"/>
        <v>25636</v>
      </c>
      <c r="L1323">
        <v>17</v>
      </c>
      <c r="M1323" t="s">
        <v>137</v>
      </c>
      <c r="N1323" t="s">
        <v>38</v>
      </c>
    </row>
    <row r="1324" spans="1:14">
      <c r="A1324">
        <v>1324</v>
      </c>
      <c r="B1324" t="s">
        <v>2255</v>
      </c>
      <c r="C1324" t="s">
        <v>3584</v>
      </c>
      <c r="D1324" t="s">
        <v>3663</v>
      </c>
      <c r="E1324">
        <v>79</v>
      </c>
      <c r="F1324" s="13">
        <f t="shared" si="82"/>
        <v>5.3666201226388278E-3</v>
      </c>
      <c r="G1324" s="13">
        <f t="shared" si="83"/>
        <v>1.3678893190063707E-2</v>
      </c>
      <c r="H1324" s="31">
        <v>20</v>
      </c>
      <c r="I1324" s="33">
        <f t="shared" si="84"/>
        <v>493</v>
      </c>
      <c r="J1324" s="32">
        <v>1040</v>
      </c>
      <c r="K1324" s="33">
        <f t="shared" si="85"/>
        <v>25636</v>
      </c>
      <c r="L1324">
        <v>19</v>
      </c>
      <c r="M1324" t="s">
        <v>175</v>
      </c>
      <c r="N1324" t="s">
        <v>38</v>
      </c>
    </row>
    <row r="1325" spans="1:14">
      <c r="A1325">
        <v>1325</v>
      </c>
      <c r="B1325" t="s">
        <v>2255</v>
      </c>
      <c r="C1325" t="s">
        <v>3584</v>
      </c>
      <c r="D1325" t="s">
        <v>3664</v>
      </c>
      <c r="E1325">
        <v>80</v>
      </c>
      <c r="F1325" s="13">
        <f t="shared" si="82"/>
        <v>5.3666201226388278E-3</v>
      </c>
      <c r="G1325" s="13">
        <f t="shared" si="83"/>
        <v>1.3678893190063707E-2</v>
      </c>
      <c r="H1325" s="31">
        <v>20</v>
      </c>
      <c r="I1325" s="33">
        <f t="shared" si="84"/>
        <v>493</v>
      </c>
      <c r="J1325" s="32">
        <v>1040</v>
      </c>
      <c r="K1325" s="33">
        <f t="shared" si="85"/>
        <v>25636</v>
      </c>
      <c r="L1325">
        <v>17</v>
      </c>
      <c r="M1325" t="s">
        <v>196</v>
      </c>
      <c r="N1325" t="s">
        <v>38</v>
      </c>
    </row>
    <row r="1326" spans="1:14">
      <c r="A1326">
        <v>1326</v>
      </c>
      <c r="B1326" t="s">
        <v>2255</v>
      </c>
      <c r="C1326" t="s">
        <v>3584</v>
      </c>
      <c r="D1326" t="s">
        <v>3665</v>
      </c>
      <c r="E1326">
        <v>81</v>
      </c>
      <c r="F1326" s="13">
        <f t="shared" si="82"/>
        <v>5.3666201226388278E-3</v>
      </c>
      <c r="G1326" s="13">
        <f t="shared" si="83"/>
        <v>1.3678893190063707E-2</v>
      </c>
      <c r="H1326" s="31">
        <v>20</v>
      </c>
      <c r="I1326" s="33">
        <f t="shared" si="84"/>
        <v>493</v>
      </c>
      <c r="J1326" s="32">
        <v>1040</v>
      </c>
      <c r="K1326" s="33">
        <f t="shared" si="85"/>
        <v>25636</v>
      </c>
      <c r="L1326">
        <v>18</v>
      </c>
      <c r="M1326" t="s">
        <v>679</v>
      </c>
      <c r="N1326" t="s">
        <v>38</v>
      </c>
    </row>
    <row r="1327" spans="1:14">
      <c r="A1327">
        <v>1327</v>
      </c>
      <c r="B1327" t="s">
        <v>2255</v>
      </c>
      <c r="C1327" t="s">
        <v>3584</v>
      </c>
      <c r="D1327" t="s">
        <v>3666</v>
      </c>
      <c r="E1327">
        <v>82</v>
      </c>
      <c r="F1327" s="13">
        <f t="shared" si="82"/>
        <v>5.3666201226388278E-3</v>
      </c>
      <c r="G1327" s="13">
        <f t="shared" si="83"/>
        <v>1.3678893190063707E-2</v>
      </c>
      <c r="H1327" s="31">
        <v>20</v>
      </c>
      <c r="I1327" s="33">
        <f t="shared" si="84"/>
        <v>493</v>
      </c>
      <c r="J1327" s="32">
        <v>1040</v>
      </c>
      <c r="K1327" s="33">
        <f t="shared" si="85"/>
        <v>25636</v>
      </c>
      <c r="L1327">
        <v>16</v>
      </c>
      <c r="M1327" t="s">
        <v>51</v>
      </c>
      <c r="N1327" t="s">
        <v>38</v>
      </c>
    </row>
    <row r="1328" spans="1:14">
      <c r="A1328">
        <v>1328</v>
      </c>
      <c r="B1328" t="s">
        <v>2255</v>
      </c>
      <c r="C1328" t="s">
        <v>3584</v>
      </c>
      <c r="D1328" t="s">
        <v>3667</v>
      </c>
      <c r="E1328">
        <v>83</v>
      </c>
      <c r="F1328" s="13">
        <f t="shared" si="82"/>
        <v>5.3666201226388278E-3</v>
      </c>
      <c r="G1328" s="13">
        <f t="shared" si="83"/>
        <v>1.3678893190063707E-2</v>
      </c>
      <c r="H1328" s="31">
        <v>20</v>
      </c>
      <c r="I1328" s="33">
        <f t="shared" si="84"/>
        <v>493</v>
      </c>
      <c r="J1328" s="32">
        <v>1040</v>
      </c>
      <c r="K1328" s="33">
        <f t="shared" si="85"/>
        <v>25636</v>
      </c>
      <c r="L1328">
        <v>18</v>
      </c>
      <c r="M1328" t="s">
        <v>131</v>
      </c>
      <c r="N1328" t="s">
        <v>38</v>
      </c>
    </row>
    <row r="1329" spans="1:14">
      <c r="A1329">
        <v>1329</v>
      </c>
      <c r="B1329" t="s">
        <v>2255</v>
      </c>
      <c r="C1329" t="s">
        <v>3584</v>
      </c>
      <c r="D1329" t="s">
        <v>3668</v>
      </c>
      <c r="E1329">
        <v>84</v>
      </c>
      <c r="F1329" s="13">
        <f t="shared" si="82"/>
        <v>5.3666201226388278E-3</v>
      </c>
      <c r="G1329" s="13">
        <f t="shared" si="83"/>
        <v>1.3678893190063707E-2</v>
      </c>
      <c r="H1329" s="31">
        <v>20</v>
      </c>
      <c r="I1329" s="33">
        <f t="shared" si="84"/>
        <v>493</v>
      </c>
      <c r="J1329" s="32">
        <v>1040</v>
      </c>
      <c r="K1329" s="33">
        <f t="shared" si="85"/>
        <v>25636</v>
      </c>
      <c r="L1329">
        <v>18</v>
      </c>
      <c r="M1329" t="s">
        <v>175</v>
      </c>
      <c r="N1329" t="s">
        <v>38</v>
      </c>
    </row>
    <row r="1330" spans="1:14">
      <c r="A1330">
        <v>1330</v>
      </c>
      <c r="B1330" t="s">
        <v>2255</v>
      </c>
      <c r="C1330" t="s">
        <v>3584</v>
      </c>
      <c r="D1330" t="s">
        <v>3669</v>
      </c>
      <c r="E1330">
        <v>85</v>
      </c>
      <c r="F1330" s="13">
        <f t="shared" si="82"/>
        <v>5.3666201226388278E-3</v>
      </c>
      <c r="G1330" s="13">
        <f t="shared" si="83"/>
        <v>1.3678893190063707E-2</v>
      </c>
      <c r="H1330" s="31">
        <v>20</v>
      </c>
      <c r="I1330" s="33">
        <f t="shared" si="84"/>
        <v>493</v>
      </c>
      <c r="J1330" s="32">
        <v>1040</v>
      </c>
      <c r="K1330" s="33">
        <f t="shared" si="85"/>
        <v>25636</v>
      </c>
      <c r="L1330">
        <v>18</v>
      </c>
      <c r="M1330" t="s">
        <v>196</v>
      </c>
      <c r="N1330" t="s">
        <v>38</v>
      </c>
    </row>
    <row r="1331" spans="1:14">
      <c r="A1331">
        <v>1331</v>
      </c>
      <c r="B1331" t="s">
        <v>2255</v>
      </c>
      <c r="C1331" t="s">
        <v>3584</v>
      </c>
      <c r="D1331" t="s">
        <v>3670</v>
      </c>
      <c r="E1331">
        <v>86</v>
      </c>
      <c r="F1331" s="13">
        <f t="shared" si="82"/>
        <v>5.3666201226388278E-3</v>
      </c>
      <c r="G1331" s="13">
        <f t="shared" si="83"/>
        <v>1.3678893190063707E-2</v>
      </c>
      <c r="H1331" s="31">
        <v>20</v>
      </c>
      <c r="I1331" s="33">
        <f t="shared" si="84"/>
        <v>493</v>
      </c>
      <c r="J1331" s="32">
        <v>1040</v>
      </c>
      <c r="K1331" s="33">
        <f t="shared" si="85"/>
        <v>25636</v>
      </c>
      <c r="L1331">
        <v>18</v>
      </c>
      <c r="M1331" t="s">
        <v>99</v>
      </c>
      <c r="N1331" t="s">
        <v>38</v>
      </c>
    </row>
    <row r="1332" spans="1:14">
      <c r="A1332">
        <v>1332</v>
      </c>
      <c r="B1332" t="s">
        <v>2255</v>
      </c>
      <c r="C1332" t="s">
        <v>3584</v>
      </c>
      <c r="D1332" t="s">
        <v>3671</v>
      </c>
      <c r="E1332">
        <v>87</v>
      </c>
      <c r="F1332" s="13">
        <f t="shared" si="82"/>
        <v>5.3666201226388278E-3</v>
      </c>
      <c r="G1332" s="13">
        <f t="shared" si="83"/>
        <v>1.3678893190063707E-2</v>
      </c>
      <c r="H1332" s="31">
        <v>20</v>
      </c>
      <c r="I1332" s="33">
        <f t="shared" si="84"/>
        <v>493</v>
      </c>
      <c r="J1332" s="32">
        <v>1040</v>
      </c>
      <c r="K1332" s="33">
        <f t="shared" si="85"/>
        <v>25636</v>
      </c>
      <c r="L1332">
        <v>17</v>
      </c>
      <c r="M1332" t="s">
        <v>179</v>
      </c>
      <c r="N1332" t="s">
        <v>38</v>
      </c>
    </row>
    <row r="1333" spans="1:14">
      <c r="A1333">
        <v>1333</v>
      </c>
      <c r="B1333" t="s">
        <v>2255</v>
      </c>
      <c r="C1333" t="s">
        <v>3584</v>
      </c>
      <c r="D1333" t="s">
        <v>3672</v>
      </c>
      <c r="E1333">
        <v>88</v>
      </c>
      <c r="F1333" s="13">
        <f t="shared" si="82"/>
        <v>5.3666201226388278E-3</v>
      </c>
      <c r="G1333" s="13">
        <f t="shared" si="83"/>
        <v>1.3678893190063707E-2</v>
      </c>
      <c r="H1333" s="31">
        <v>20</v>
      </c>
      <c r="I1333" s="33">
        <f t="shared" si="84"/>
        <v>493</v>
      </c>
      <c r="J1333" s="32">
        <v>1040</v>
      </c>
      <c r="K1333" s="33">
        <f t="shared" si="85"/>
        <v>25636</v>
      </c>
      <c r="L1333">
        <v>18</v>
      </c>
      <c r="M1333" t="s">
        <v>99</v>
      </c>
      <c r="N1333" t="s">
        <v>38</v>
      </c>
    </row>
    <row r="1334" spans="1:14">
      <c r="A1334">
        <v>1334</v>
      </c>
      <c r="B1334" t="s">
        <v>2255</v>
      </c>
      <c r="C1334" t="s">
        <v>3584</v>
      </c>
      <c r="D1334" t="s">
        <v>3673</v>
      </c>
      <c r="E1334">
        <v>89</v>
      </c>
      <c r="F1334" s="13">
        <f t="shared" si="82"/>
        <v>5.3666201226388278E-3</v>
      </c>
      <c r="G1334" s="13">
        <f t="shared" si="83"/>
        <v>1.3678893190063707E-2</v>
      </c>
      <c r="H1334" s="31">
        <v>20</v>
      </c>
      <c r="I1334" s="33">
        <f t="shared" si="84"/>
        <v>493</v>
      </c>
      <c r="J1334" s="32">
        <v>1040</v>
      </c>
      <c r="K1334" s="33">
        <f t="shared" si="85"/>
        <v>25636</v>
      </c>
      <c r="L1334">
        <v>17</v>
      </c>
      <c r="M1334" t="s">
        <v>14</v>
      </c>
      <c r="N1334" t="s">
        <v>38</v>
      </c>
    </row>
    <row r="1335" spans="1:14">
      <c r="A1335">
        <v>1335</v>
      </c>
      <c r="B1335" t="s">
        <v>2255</v>
      </c>
      <c r="C1335" t="s">
        <v>3584</v>
      </c>
      <c r="D1335" t="s">
        <v>3674</v>
      </c>
      <c r="E1335">
        <v>90</v>
      </c>
      <c r="F1335" s="13">
        <f t="shared" si="82"/>
        <v>5.3666201226388278E-3</v>
      </c>
      <c r="G1335" s="13">
        <f t="shared" si="83"/>
        <v>1.3678893190063707E-2</v>
      </c>
      <c r="H1335" s="31">
        <v>20</v>
      </c>
      <c r="I1335" s="33">
        <f t="shared" si="84"/>
        <v>493</v>
      </c>
      <c r="J1335" s="32">
        <v>1040</v>
      </c>
      <c r="K1335" s="33">
        <f t="shared" si="85"/>
        <v>25636</v>
      </c>
      <c r="L1335">
        <v>18</v>
      </c>
      <c r="M1335" t="s">
        <v>175</v>
      </c>
      <c r="N1335" t="s">
        <v>38</v>
      </c>
    </row>
    <row r="1336" spans="1:14">
      <c r="A1336">
        <v>1336</v>
      </c>
      <c r="B1336" t="s">
        <v>2255</v>
      </c>
      <c r="C1336" t="s">
        <v>3584</v>
      </c>
      <c r="D1336" t="s">
        <v>3675</v>
      </c>
      <c r="E1336">
        <v>91</v>
      </c>
      <c r="F1336" s="13">
        <f t="shared" si="82"/>
        <v>5.3666201226388278E-3</v>
      </c>
      <c r="G1336" s="13">
        <f t="shared" si="83"/>
        <v>1.3678893190063707E-2</v>
      </c>
      <c r="H1336" s="31">
        <v>20</v>
      </c>
      <c r="I1336" s="33">
        <f t="shared" si="84"/>
        <v>493</v>
      </c>
      <c r="J1336" s="32">
        <v>1040</v>
      </c>
      <c r="K1336" s="33">
        <f t="shared" si="85"/>
        <v>25636</v>
      </c>
      <c r="L1336">
        <v>16</v>
      </c>
      <c r="M1336" t="s">
        <v>30</v>
      </c>
      <c r="N1336" t="s">
        <v>38</v>
      </c>
    </row>
    <row r="1337" spans="1:14">
      <c r="A1337">
        <v>1337</v>
      </c>
      <c r="B1337" t="s">
        <v>2255</v>
      </c>
      <c r="C1337" t="s">
        <v>3584</v>
      </c>
      <c r="D1337" t="s">
        <v>3676</v>
      </c>
      <c r="E1337">
        <v>92</v>
      </c>
      <c r="F1337" s="13">
        <f t="shared" si="82"/>
        <v>5.3666201226388278E-3</v>
      </c>
      <c r="G1337" s="13">
        <f t="shared" si="83"/>
        <v>1.3678893190063707E-2</v>
      </c>
      <c r="H1337" s="31">
        <v>20</v>
      </c>
      <c r="I1337" s="33">
        <f t="shared" si="84"/>
        <v>493</v>
      </c>
      <c r="J1337" s="32">
        <v>1040</v>
      </c>
      <c r="K1337" s="33">
        <f t="shared" si="85"/>
        <v>25636</v>
      </c>
      <c r="L1337">
        <v>18</v>
      </c>
      <c r="M1337" t="s">
        <v>9</v>
      </c>
      <c r="N1337" t="s">
        <v>38</v>
      </c>
    </row>
    <row r="1338" spans="1:14">
      <c r="A1338">
        <v>1338</v>
      </c>
      <c r="B1338" t="s">
        <v>2255</v>
      </c>
      <c r="C1338" t="s">
        <v>3584</v>
      </c>
      <c r="D1338" t="s">
        <v>3677</v>
      </c>
      <c r="E1338">
        <v>93</v>
      </c>
      <c r="F1338" s="13">
        <f t="shared" si="82"/>
        <v>5.3666201226388278E-3</v>
      </c>
      <c r="G1338" s="13">
        <f t="shared" si="83"/>
        <v>1.3678893190063707E-2</v>
      </c>
      <c r="H1338" s="31">
        <v>20</v>
      </c>
      <c r="I1338" s="33">
        <f t="shared" si="84"/>
        <v>493</v>
      </c>
      <c r="J1338" s="32">
        <v>1040</v>
      </c>
      <c r="K1338" s="33">
        <f t="shared" si="85"/>
        <v>25636</v>
      </c>
      <c r="L1338">
        <v>20</v>
      </c>
      <c r="M1338" t="s">
        <v>1427</v>
      </c>
      <c r="N1338" t="s">
        <v>38</v>
      </c>
    </row>
    <row r="1339" spans="1:14">
      <c r="A1339">
        <v>1339</v>
      </c>
      <c r="B1339" t="s">
        <v>2255</v>
      </c>
      <c r="C1339" t="s">
        <v>3584</v>
      </c>
      <c r="D1339" t="s">
        <v>3678</v>
      </c>
      <c r="E1339">
        <v>94</v>
      </c>
      <c r="F1339" s="13">
        <f t="shared" si="82"/>
        <v>5.3666201226388278E-3</v>
      </c>
      <c r="G1339" s="13">
        <f t="shared" si="83"/>
        <v>1.3678893190063707E-2</v>
      </c>
      <c r="H1339" s="31">
        <v>20</v>
      </c>
      <c r="I1339" s="33">
        <f t="shared" si="84"/>
        <v>493</v>
      </c>
      <c r="J1339" s="32">
        <v>1040</v>
      </c>
      <c r="K1339" s="33">
        <f t="shared" si="85"/>
        <v>25636</v>
      </c>
      <c r="L1339">
        <v>17</v>
      </c>
      <c r="M1339" t="s">
        <v>131</v>
      </c>
      <c r="N1339" t="s">
        <v>38</v>
      </c>
    </row>
    <row r="1340" spans="1:14">
      <c r="A1340">
        <v>1340</v>
      </c>
      <c r="B1340" t="s">
        <v>2255</v>
      </c>
      <c r="C1340" t="s">
        <v>3584</v>
      </c>
      <c r="D1340" t="s">
        <v>3679</v>
      </c>
      <c r="E1340">
        <v>95</v>
      </c>
      <c r="F1340" s="13">
        <f t="shared" si="82"/>
        <v>5.3666201226388278E-3</v>
      </c>
      <c r="G1340" s="13">
        <f t="shared" si="83"/>
        <v>1.3678893190063707E-2</v>
      </c>
      <c r="H1340" s="31">
        <v>20</v>
      </c>
      <c r="I1340" s="33">
        <f t="shared" si="84"/>
        <v>493</v>
      </c>
      <c r="J1340" s="32">
        <v>1040</v>
      </c>
      <c r="K1340" s="33">
        <f t="shared" si="85"/>
        <v>25636</v>
      </c>
      <c r="L1340">
        <v>17</v>
      </c>
      <c r="M1340" t="s">
        <v>56</v>
      </c>
      <c r="N1340" t="s">
        <v>38</v>
      </c>
    </row>
    <row r="1341" spans="1:14">
      <c r="A1341">
        <v>1341</v>
      </c>
      <c r="B1341" t="s">
        <v>2255</v>
      </c>
      <c r="C1341" t="s">
        <v>3584</v>
      </c>
      <c r="D1341" t="s">
        <v>3680</v>
      </c>
      <c r="E1341">
        <v>96</v>
      </c>
      <c r="F1341" s="13">
        <f t="shared" si="82"/>
        <v>5.3666201226388278E-3</v>
      </c>
      <c r="G1341" s="13">
        <f t="shared" si="83"/>
        <v>1.3678893190063707E-2</v>
      </c>
      <c r="H1341" s="31">
        <v>20</v>
      </c>
      <c r="I1341" s="33">
        <f t="shared" si="84"/>
        <v>493</v>
      </c>
      <c r="J1341" s="32">
        <v>1040</v>
      </c>
      <c r="K1341" s="33">
        <f t="shared" si="85"/>
        <v>25636</v>
      </c>
      <c r="L1341">
        <v>18</v>
      </c>
      <c r="M1341" t="s">
        <v>51</v>
      </c>
      <c r="N1341" t="s">
        <v>38</v>
      </c>
    </row>
    <row r="1342" spans="1:14">
      <c r="A1342">
        <v>1342</v>
      </c>
      <c r="B1342" t="s">
        <v>2255</v>
      </c>
      <c r="C1342" t="s">
        <v>3584</v>
      </c>
      <c r="D1342" t="s">
        <v>3681</v>
      </c>
      <c r="E1342">
        <v>97</v>
      </c>
      <c r="F1342" s="13">
        <f t="shared" si="82"/>
        <v>5.3666201226388278E-3</v>
      </c>
      <c r="G1342" s="13">
        <f t="shared" si="83"/>
        <v>1.3678893190063707E-2</v>
      </c>
      <c r="H1342" s="31">
        <v>20</v>
      </c>
      <c r="I1342" s="33">
        <f t="shared" si="84"/>
        <v>493</v>
      </c>
      <c r="J1342" s="32">
        <v>1040</v>
      </c>
      <c r="K1342" s="33">
        <f t="shared" si="85"/>
        <v>25636</v>
      </c>
      <c r="L1342">
        <v>17</v>
      </c>
      <c r="M1342" t="s">
        <v>14</v>
      </c>
      <c r="N1342" t="s">
        <v>38</v>
      </c>
    </row>
    <row r="1343" spans="1:14">
      <c r="A1343">
        <v>1343</v>
      </c>
      <c r="B1343" t="s">
        <v>2255</v>
      </c>
      <c r="C1343" t="s">
        <v>3584</v>
      </c>
      <c r="D1343" t="s">
        <v>3682</v>
      </c>
      <c r="E1343">
        <v>98</v>
      </c>
      <c r="F1343" s="13">
        <f t="shared" si="82"/>
        <v>5.3666201226388278E-3</v>
      </c>
      <c r="G1343" s="13">
        <f t="shared" si="83"/>
        <v>1.3678893190063707E-2</v>
      </c>
      <c r="H1343" s="31">
        <v>20</v>
      </c>
      <c r="I1343" s="33">
        <f t="shared" si="84"/>
        <v>493</v>
      </c>
      <c r="J1343" s="32">
        <v>1040</v>
      </c>
      <c r="K1343" s="33">
        <f t="shared" si="85"/>
        <v>25636</v>
      </c>
      <c r="L1343">
        <v>16</v>
      </c>
      <c r="M1343" t="s">
        <v>165</v>
      </c>
      <c r="N1343" t="s">
        <v>38</v>
      </c>
    </row>
    <row r="1344" spans="1:14">
      <c r="A1344">
        <v>1344</v>
      </c>
      <c r="B1344" t="s">
        <v>2255</v>
      </c>
      <c r="C1344" t="s">
        <v>3584</v>
      </c>
      <c r="D1344" t="s">
        <v>3683</v>
      </c>
      <c r="E1344">
        <v>99</v>
      </c>
      <c r="F1344" s="13">
        <f t="shared" si="82"/>
        <v>5.3666201226388278E-3</v>
      </c>
      <c r="G1344" s="13">
        <f t="shared" si="83"/>
        <v>1.3678893190063707E-2</v>
      </c>
      <c r="H1344" s="31">
        <v>20</v>
      </c>
      <c r="I1344" s="33">
        <f t="shared" si="84"/>
        <v>493</v>
      </c>
      <c r="J1344" s="32">
        <v>1040</v>
      </c>
      <c r="K1344" s="33">
        <f t="shared" si="85"/>
        <v>25636</v>
      </c>
      <c r="L1344">
        <v>16</v>
      </c>
      <c r="M1344" t="s">
        <v>196</v>
      </c>
      <c r="N1344" t="s">
        <v>38</v>
      </c>
    </row>
    <row r="1345" spans="1:14">
      <c r="A1345">
        <v>1345</v>
      </c>
      <c r="B1345" t="s">
        <v>2255</v>
      </c>
      <c r="C1345" t="s">
        <v>3584</v>
      </c>
      <c r="D1345" t="s">
        <v>3684</v>
      </c>
      <c r="E1345">
        <v>100</v>
      </c>
      <c r="F1345" s="13">
        <f t="shared" si="82"/>
        <v>5.3666201226388278E-3</v>
      </c>
      <c r="G1345" s="13">
        <f t="shared" si="83"/>
        <v>1.3678893190063707E-2</v>
      </c>
      <c r="H1345" s="31">
        <v>20</v>
      </c>
      <c r="I1345" s="33">
        <f t="shared" si="84"/>
        <v>493</v>
      </c>
      <c r="J1345" s="32">
        <v>1040</v>
      </c>
      <c r="K1345" s="33">
        <f t="shared" si="85"/>
        <v>25636</v>
      </c>
      <c r="L1345">
        <v>16</v>
      </c>
      <c r="M1345" t="s">
        <v>9</v>
      </c>
      <c r="N1345" t="s">
        <v>38</v>
      </c>
    </row>
    <row r="1346" spans="1:14">
      <c r="A1346">
        <v>1346</v>
      </c>
      <c r="B1346" t="s">
        <v>2255</v>
      </c>
      <c r="C1346" t="s">
        <v>3584</v>
      </c>
      <c r="D1346" t="s">
        <v>3685</v>
      </c>
      <c r="E1346">
        <v>101</v>
      </c>
      <c r="F1346" s="13">
        <f t="shared" ref="F1346:F1409" si="86">K1346/$P$49</f>
        <v>5.3666201226388278E-3</v>
      </c>
      <c r="G1346" s="13">
        <f t="shared" ref="G1346:G1409" si="87">K1346/$P$46</f>
        <v>1.3678893190063707E-2</v>
      </c>
      <c r="H1346" s="31">
        <v>20</v>
      </c>
      <c r="I1346" s="33">
        <f t="shared" ref="I1346:I1409" si="88">H1346*$Q$2</f>
        <v>493</v>
      </c>
      <c r="J1346" s="32">
        <v>1040</v>
      </c>
      <c r="K1346" s="33">
        <f t="shared" ref="K1346:K1409" si="89">J1346*$Q$2</f>
        <v>25636</v>
      </c>
      <c r="L1346">
        <v>17</v>
      </c>
      <c r="M1346" t="s">
        <v>123</v>
      </c>
      <c r="N1346" t="s">
        <v>3686</v>
      </c>
    </row>
    <row r="1347" spans="1:14">
      <c r="A1347">
        <v>1347</v>
      </c>
      <c r="B1347" t="s">
        <v>2255</v>
      </c>
      <c r="C1347" t="s">
        <v>3584</v>
      </c>
      <c r="D1347" t="s">
        <v>3687</v>
      </c>
      <c r="E1347">
        <v>102</v>
      </c>
      <c r="F1347" s="13">
        <f t="shared" si="86"/>
        <v>5.3666201226388278E-3</v>
      </c>
      <c r="G1347" s="13">
        <f t="shared" si="87"/>
        <v>1.3678893190063707E-2</v>
      </c>
      <c r="H1347" s="31">
        <v>20</v>
      </c>
      <c r="I1347" s="33">
        <f t="shared" si="88"/>
        <v>493</v>
      </c>
      <c r="J1347" s="32">
        <v>1040</v>
      </c>
      <c r="K1347" s="33">
        <f t="shared" si="89"/>
        <v>25636</v>
      </c>
      <c r="L1347">
        <v>17</v>
      </c>
      <c r="M1347" t="s">
        <v>94</v>
      </c>
      <c r="N1347" t="s">
        <v>38</v>
      </c>
    </row>
    <row r="1348" spans="1:14">
      <c r="A1348">
        <v>1348</v>
      </c>
      <c r="B1348" t="s">
        <v>2255</v>
      </c>
      <c r="C1348" t="s">
        <v>3584</v>
      </c>
      <c r="D1348" t="s">
        <v>3688</v>
      </c>
      <c r="E1348">
        <v>103</v>
      </c>
      <c r="F1348" s="13">
        <f t="shared" si="86"/>
        <v>5.3666201226388278E-3</v>
      </c>
      <c r="G1348" s="13">
        <f t="shared" si="87"/>
        <v>1.3678893190063707E-2</v>
      </c>
      <c r="H1348" s="31">
        <v>20</v>
      </c>
      <c r="I1348" s="33">
        <f t="shared" si="88"/>
        <v>493</v>
      </c>
      <c r="J1348" s="32">
        <v>1040</v>
      </c>
      <c r="K1348" s="33">
        <f t="shared" si="89"/>
        <v>25636</v>
      </c>
      <c r="L1348">
        <v>18</v>
      </c>
      <c r="M1348" t="s">
        <v>134</v>
      </c>
      <c r="N1348" t="s">
        <v>38</v>
      </c>
    </row>
    <row r="1349" spans="1:14">
      <c r="A1349">
        <v>1349</v>
      </c>
      <c r="B1349" t="s">
        <v>2255</v>
      </c>
      <c r="C1349" t="s">
        <v>3689</v>
      </c>
      <c r="D1349" t="s">
        <v>3690</v>
      </c>
      <c r="E1349">
        <v>104</v>
      </c>
      <c r="F1349" s="13">
        <f t="shared" si="86"/>
        <v>2.2003142502819197</v>
      </c>
      <c r="G1349" s="13">
        <f t="shared" si="87"/>
        <v>5.6083462079261199</v>
      </c>
      <c r="H1349" s="31">
        <v>8200</v>
      </c>
      <c r="I1349" s="33">
        <f t="shared" si="88"/>
        <v>202130</v>
      </c>
      <c r="J1349" s="32">
        <v>426400</v>
      </c>
      <c r="K1349" s="33">
        <f t="shared" si="89"/>
        <v>10510760</v>
      </c>
      <c r="L1349">
        <v>32</v>
      </c>
      <c r="M1349" t="s">
        <v>175</v>
      </c>
      <c r="N1349" t="s">
        <v>38</v>
      </c>
    </row>
    <row r="1350" spans="1:14">
      <c r="A1350">
        <v>1350</v>
      </c>
      <c r="B1350" t="s">
        <v>2255</v>
      </c>
      <c r="C1350" t="s">
        <v>3689</v>
      </c>
      <c r="D1350" t="s">
        <v>3691</v>
      </c>
      <c r="E1350">
        <v>1</v>
      </c>
      <c r="F1350" s="13">
        <f t="shared" si="86"/>
        <v>1.6636522380180367</v>
      </c>
      <c r="G1350" s="13">
        <f t="shared" si="87"/>
        <v>4.2404568889197494</v>
      </c>
      <c r="H1350" s="31">
        <v>6200</v>
      </c>
      <c r="I1350" s="33">
        <f t="shared" si="88"/>
        <v>152830</v>
      </c>
      <c r="J1350" s="32">
        <v>322400</v>
      </c>
      <c r="K1350" s="33">
        <f t="shared" si="89"/>
        <v>7947160</v>
      </c>
      <c r="L1350">
        <v>29</v>
      </c>
      <c r="M1350" t="s">
        <v>44</v>
      </c>
      <c r="N1350" t="s">
        <v>38</v>
      </c>
    </row>
    <row r="1351" spans="1:14">
      <c r="A1351">
        <v>1351</v>
      </c>
      <c r="B1351" t="s">
        <v>2255</v>
      </c>
      <c r="C1351" t="s">
        <v>3689</v>
      </c>
      <c r="D1351" t="s">
        <v>3692</v>
      </c>
      <c r="E1351">
        <v>2</v>
      </c>
      <c r="F1351" s="13">
        <f t="shared" si="86"/>
        <v>1.6099860367916485</v>
      </c>
      <c r="G1351" s="13">
        <f t="shared" si="87"/>
        <v>4.1036679570191126</v>
      </c>
      <c r="H1351" s="31">
        <v>6000</v>
      </c>
      <c r="I1351" s="33">
        <f t="shared" si="88"/>
        <v>147900</v>
      </c>
      <c r="J1351" s="32">
        <v>312000</v>
      </c>
      <c r="K1351" s="33">
        <f t="shared" si="89"/>
        <v>7690800</v>
      </c>
      <c r="L1351">
        <v>26</v>
      </c>
      <c r="M1351" t="s">
        <v>40</v>
      </c>
      <c r="N1351" t="s">
        <v>38</v>
      </c>
    </row>
    <row r="1352" spans="1:14">
      <c r="A1352">
        <v>1352</v>
      </c>
      <c r="B1352" t="s">
        <v>2255</v>
      </c>
      <c r="C1352" t="s">
        <v>3689</v>
      </c>
      <c r="D1352" t="s">
        <v>3693</v>
      </c>
      <c r="E1352">
        <v>3</v>
      </c>
      <c r="F1352" s="13">
        <f t="shared" si="86"/>
        <v>1.4758205337256778</v>
      </c>
      <c r="G1352" s="13">
        <f t="shared" si="87"/>
        <v>3.7616956272675197</v>
      </c>
      <c r="H1352" s="31">
        <v>5500</v>
      </c>
      <c r="I1352" s="33">
        <f t="shared" si="88"/>
        <v>135575</v>
      </c>
      <c r="J1352" s="32">
        <v>286000</v>
      </c>
      <c r="K1352" s="33">
        <f t="shared" si="89"/>
        <v>7049900</v>
      </c>
      <c r="L1352">
        <v>34</v>
      </c>
      <c r="M1352" t="s">
        <v>94</v>
      </c>
      <c r="N1352" t="s">
        <v>38</v>
      </c>
    </row>
    <row r="1353" spans="1:14">
      <c r="A1353">
        <v>1353</v>
      </c>
      <c r="B1353" t="s">
        <v>2255</v>
      </c>
      <c r="C1353" t="s">
        <v>3689</v>
      </c>
      <c r="D1353" t="s">
        <v>3694</v>
      </c>
      <c r="E1353">
        <v>4</v>
      </c>
      <c r="F1353" s="13">
        <f t="shared" si="86"/>
        <v>1.3148219300465129</v>
      </c>
      <c r="G1353" s="13">
        <f t="shared" si="87"/>
        <v>3.3513288315656085</v>
      </c>
      <c r="H1353" s="31">
        <v>4900</v>
      </c>
      <c r="I1353" s="33">
        <f t="shared" si="88"/>
        <v>120785</v>
      </c>
      <c r="J1353" s="32">
        <v>254800</v>
      </c>
      <c r="K1353" s="33">
        <f t="shared" si="89"/>
        <v>6280820</v>
      </c>
      <c r="L1353">
        <v>34</v>
      </c>
      <c r="M1353" t="s">
        <v>9</v>
      </c>
      <c r="N1353" t="s">
        <v>38</v>
      </c>
    </row>
    <row r="1354" spans="1:14">
      <c r="A1354">
        <v>1354</v>
      </c>
      <c r="B1354" t="s">
        <v>2255</v>
      </c>
      <c r="C1354" t="s">
        <v>3689</v>
      </c>
      <c r="D1354" t="s">
        <v>3695</v>
      </c>
      <c r="E1354">
        <v>5</v>
      </c>
      <c r="F1354" s="13">
        <f t="shared" si="86"/>
        <v>1.3148219300465129</v>
      </c>
      <c r="G1354" s="13">
        <f t="shared" si="87"/>
        <v>3.3513288315656085</v>
      </c>
      <c r="H1354" s="31">
        <v>4900</v>
      </c>
      <c r="I1354" s="33">
        <f t="shared" si="88"/>
        <v>120785</v>
      </c>
      <c r="J1354" s="32">
        <v>254800</v>
      </c>
      <c r="K1354" s="33">
        <f t="shared" si="89"/>
        <v>6280820</v>
      </c>
      <c r="L1354">
        <v>23</v>
      </c>
      <c r="M1354" t="s">
        <v>44</v>
      </c>
      <c r="N1354" t="s">
        <v>38</v>
      </c>
    </row>
    <row r="1355" spans="1:14">
      <c r="A1355">
        <v>1355</v>
      </c>
      <c r="B1355" t="s">
        <v>2255</v>
      </c>
      <c r="C1355" t="s">
        <v>3689</v>
      </c>
      <c r="D1355" t="s">
        <v>3696</v>
      </c>
      <c r="E1355">
        <v>6</v>
      </c>
      <c r="F1355" s="13">
        <f t="shared" si="86"/>
        <v>0.9123254208486008</v>
      </c>
      <c r="G1355" s="13">
        <f t="shared" si="87"/>
        <v>2.3254118423108303</v>
      </c>
      <c r="H1355" s="31">
        <v>3400</v>
      </c>
      <c r="I1355" s="33">
        <f t="shared" si="88"/>
        <v>83810</v>
      </c>
      <c r="J1355" s="32">
        <v>176800</v>
      </c>
      <c r="K1355" s="33">
        <f t="shared" si="89"/>
        <v>4358120</v>
      </c>
      <c r="L1355">
        <v>32</v>
      </c>
      <c r="M1355" t="s">
        <v>99</v>
      </c>
      <c r="N1355" t="s">
        <v>38</v>
      </c>
    </row>
    <row r="1356" spans="1:14">
      <c r="A1356">
        <v>1356</v>
      </c>
      <c r="B1356" t="s">
        <v>2255</v>
      </c>
      <c r="C1356" t="s">
        <v>3689</v>
      </c>
      <c r="D1356" t="s">
        <v>3697</v>
      </c>
      <c r="E1356">
        <v>7</v>
      </c>
      <c r="F1356" s="13">
        <f t="shared" si="86"/>
        <v>0.88549232023540669</v>
      </c>
      <c r="G1356" s="13">
        <f t="shared" si="87"/>
        <v>2.2570173763605119</v>
      </c>
      <c r="H1356" s="31">
        <v>3300</v>
      </c>
      <c r="I1356" s="33">
        <f t="shared" si="88"/>
        <v>81345</v>
      </c>
      <c r="J1356" s="32">
        <v>171600</v>
      </c>
      <c r="K1356" s="33">
        <f t="shared" si="89"/>
        <v>4229940</v>
      </c>
      <c r="L1356">
        <v>28</v>
      </c>
      <c r="M1356" t="s">
        <v>621</v>
      </c>
      <c r="N1356" t="s">
        <v>38</v>
      </c>
    </row>
    <row r="1357" spans="1:14">
      <c r="A1357">
        <v>1357</v>
      </c>
      <c r="B1357" t="s">
        <v>2255</v>
      </c>
      <c r="C1357" t="s">
        <v>3689</v>
      </c>
      <c r="D1357" t="s">
        <v>3698</v>
      </c>
      <c r="E1357">
        <v>8</v>
      </c>
      <c r="F1357" s="13">
        <f t="shared" si="86"/>
        <v>0.88549232023540669</v>
      </c>
      <c r="G1357" s="13">
        <f t="shared" si="87"/>
        <v>2.2570173763605119</v>
      </c>
      <c r="H1357" s="31">
        <v>3300</v>
      </c>
      <c r="I1357" s="33">
        <f t="shared" si="88"/>
        <v>81345</v>
      </c>
      <c r="J1357" s="32">
        <v>171600</v>
      </c>
      <c r="K1357" s="33">
        <f t="shared" si="89"/>
        <v>4229940</v>
      </c>
      <c r="L1357">
        <v>27</v>
      </c>
      <c r="M1357" t="s">
        <v>99</v>
      </c>
      <c r="N1357" t="s">
        <v>38</v>
      </c>
    </row>
    <row r="1358" spans="1:14">
      <c r="A1358">
        <v>1358</v>
      </c>
      <c r="B1358" t="s">
        <v>2255</v>
      </c>
      <c r="C1358" t="s">
        <v>3689</v>
      </c>
      <c r="D1358" t="s">
        <v>3699</v>
      </c>
      <c r="E1358">
        <v>9</v>
      </c>
      <c r="F1358" s="13">
        <f t="shared" si="86"/>
        <v>0.88549232023540669</v>
      </c>
      <c r="G1358" s="13">
        <f t="shared" si="87"/>
        <v>2.2570173763605119</v>
      </c>
      <c r="H1358" s="31">
        <v>3300</v>
      </c>
      <c r="I1358" s="33">
        <f t="shared" si="88"/>
        <v>81345</v>
      </c>
      <c r="J1358" s="32">
        <v>171600</v>
      </c>
      <c r="K1358" s="33">
        <f t="shared" si="89"/>
        <v>4229940</v>
      </c>
      <c r="L1358">
        <v>27</v>
      </c>
      <c r="M1358" t="s">
        <v>99</v>
      </c>
      <c r="N1358" t="s">
        <v>38</v>
      </c>
    </row>
    <row r="1359" spans="1:14">
      <c r="A1359">
        <v>1359</v>
      </c>
      <c r="B1359" t="s">
        <v>2255</v>
      </c>
      <c r="C1359" t="s">
        <v>3689</v>
      </c>
      <c r="D1359" t="s">
        <v>3700</v>
      </c>
      <c r="E1359">
        <v>10</v>
      </c>
      <c r="F1359" s="13">
        <f t="shared" si="86"/>
        <v>0.83182611900901837</v>
      </c>
      <c r="G1359" s="13">
        <f t="shared" si="87"/>
        <v>2.1202284444598747</v>
      </c>
      <c r="H1359" s="31">
        <v>3100</v>
      </c>
      <c r="I1359" s="33">
        <f t="shared" si="88"/>
        <v>76415</v>
      </c>
      <c r="J1359" s="32">
        <v>161200</v>
      </c>
      <c r="K1359" s="33">
        <f t="shared" si="89"/>
        <v>3973580</v>
      </c>
      <c r="L1359">
        <v>28</v>
      </c>
      <c r="M1359" t="s">
        <v>51</v>
      </c>
      <c r="N1359" t="s">
        <v>22</v>
      </c>
    </row>
    <row r="1360" spans="1:14">
      <c r="A1360">
        <v>1360</v>
      </c>
      <c r="B1360" t="s">
        <v>2255</v>
      </c>
      <c r="C1360" t="s">
        <v>3689</v>
      </c>
      <c r="D1360" t="s">
        <v>3701</v>
      </c>
      <c r="E1360">
        <v>11</v>
      </c>
      <c r="F1360" s="13">
        <f t="shared" si="86"/>
        <v>0.80499301839582427</v>
      </c>
      <c r="G1360" s="13">
        <f t="shared" si="87"/>
        <v>2.0518339785095563</v>
      </c>
      <c r="H1360" s="31">
        <v>3000</v>
      </c>
      <c r="I1360" s="33">
        <f t="shared" si="88"/>
        <v>73950</v>
      </c>
      <c r="J1360" s="32">
        <v>156000</v>
      </c>
      <c r="K1360" s="33">
        <f t="shared" si="89"/>
        <v>3845400</v>
      </c>
      <c r="L1360">
        <v>29</v>
      </c>
      <c r="M1360" t="s">
        <v>35</v>
      </c>
      <c r="N1360" t="s">
        <v>38</v>
      </c>
    </row>
    <row r="1361" spans="1:14">
      <c r="A1361">
        <v>1361</v>
      </c>
      <c r="B1361" t="s">
        <v>2255</v>
      </c>
      <c r="C1361" t="s">
        <v>3689</v>
      </c>
      <c r="D1361" t="s">
        <v>3702</v>
      </c>
      <c r="E1361">
        <v>12</v>
      </c>
      <c r="F1361" s="13">
        <f t="shared" si="86"/>
        <v>0.77815991778263005</v>
      </c>
      <c r="G1361" s="13">
        <f t="shared" si="87"/>
        <v>1.9834395125592377</v>
      </c>
      <c r="H1361" s="31">
        <v>2900</v>
      </c>
      <c r="I1361" s="33">
        <f t="shared" si="88"/>
        <v>71485</v>
      </c>
      <c r="J1361" s="32">
        <v>150800</v>
      </c>
      <c r="K1361" s="33">
        <f t="shared" si="89"/>
        <v>3717220</v>
      </c>
      <c r="L1361">
        <v>26</v>
      </c>
      <c r="M1361" t="s">
        <v>264</v>
      </c>
      <c r="N1361" t="s">
        <v>38</v>
      </c>
    </row>
    <row r="1362" spans="1:14">
      <c r="A1362">
        <v>1362</v>
      </c>
      <c r="B1362" t="s">
        <v>2255</v>
      </c>
      <c r="C1362" t="s">
        <v>3689</v>
      </c>
      <c r="D1362" t="s">
        <v>3703</v>
      </c>
      <c r="E1362">
        <v>13</v>
      </c>
      <c r="F1362" s="13">
        <f t="shared" si="86"/>
        <v>0.69766061594304762</v>
      </c>
      <c r="G1362" s="13">
        <f t="shared" si="87"/>
        <v>1.778256114708282</v>
      </c>
      <c r="H1362" s="31">
        <v>2600</v>
      </c>
      <c r="I1362" s="33">
        <f t="shared" si="88"/>
        <v>64089.999999999993</v>
      </c>
      <c r="J1362" s="32">
        <v>135200</v>
      </c>
      <c r="K1362" s="33">
        <f t="shared" si="89"/>
        <v>3332680</v>
      </c>
      <c r="L1362">
        <v>27</v>
      </c>
      <c r="M1362" t="s">
        <v>51</v>
      </c>
      <c r="N1362" t="s">
        <v>22</v>
      </c>
    </row>
    <row r="1363" spans="1:14">
      <c r="A1363">
        <v>1363</v>
      </c>
      <c r="B1363" t="s">
        <v>2255</v>
      </c>
      <c r="C1363" t="s">
        <v>3689</v>
      </c>
      <c r="D1363" t="s">
        <v>3704</v>
      </c>
      <c r="E1363">
        <v>14</v>
      </c>
      <c r="F1363" s="13">
        <f t="shared" si="86"/>
        <v>0.69766061594304762</v>
      </c>
      <c r="G1363" s="13">
        <f t="shared" si="87"/>
        <v>1.778256114708282</v>
      </c>
      <c r="H1363" s="31">
        <v>2600</v>
      </c>
      <c r="I1363" s="33">
        <f t="shared" si="88"/>
        <v>64089.999999999993</v>
      </c>
      <c r="J1363" s="32">
        <v>135200</v>
      </c>
      <c r="K1363" s="33">
        <f t="shared" si="89"/>
        <v>3332680</v>
      </c>
      <c r="L1363">
        <v>29</v>
      </c>
      <c r="M1363" t="s">
        <v>14</v>
      </c>
      <c r="N1363" t="s">
        <v>38</v>
      </c>
    </row>
    <row r="1364" spans="1:14">
      <c r="A1364">
        <v>1364</v>
      </c>
      <c r="B1364" t="s">
        <v>2255</v>
      </c>
      <c r="C1364" t="s">
        <v>3689</v>
      </c>
      <c r="D1364" t="s">
        <v>3705</v>
      </c>
      <c r="E1364">
        <v>15</v>
      </c>
      <c r="F1364" s="13">
        <f t="shared" si="86"/>
        <v>0.53666201226388277</v>
      </c>
      <c r="G1364" s="13">
        <f t="shared" si="87"/>
        <v>1.3678893190063708</v>
      </c>
      <c r="H1364" s="31">
        <v>2000</v>
      </c>
      <c r="I1364" s="33">
        <f t="shared" si="88"/>
        <v>49300</v>
      </c>
      <c r="J1364" s="32">
        <v>104000</v>
      </c>
      <c r="K1364" s="33">
        <f t="shared" si="89"/>
        <v>2563600</v>
      </c>
      <c r="L1364">
        <v>30</v>
      </c>
      <c r="M1364" t="s">
        <v>134</v>
      </c>
      <c r="N1364" t="s">
        <v>38</v>
      </c>
    </row>
    <row r="1365" spans="1:14">
      <c r="A1365">
        <v>1365</v>
      </c>
      <c r="B1365" t="s">
        <v>2255</v>
      </c>
      <c r="C1365" t="s">
        <v>3689</v>
      </c>
      <c r="D1365" t="s">
        <v>3706</v>
      </c>
      <c r="E1365">
        <v>16</v>
      </c>
      <c r="F1365" s="13">
        <f t="shared" si="86"/>
        <v>0.53666201226388277</v>
      </c>
      <c r="G1365" s="13">
        <f t="shared" si="87"/>
        <v>1.3678893190063708</v>
      </c>
      <c r="H1365" s="31">
        <v>2000</v>
      </c>
      <c r="I1365" s="33">
        <f t="shared" si="88"/>
        <v>49300</v>
      </c>
      <c r="J1365" s="32">
        <v>104000</v>
      </c>
      <c r="K1365" s="33">
        <f t="shared" si="89"/>
        <v>2563600</v>
      </c>
      <c r="L1365">
        <v>29</v>
      </c>
      <c r="M1365" t="s">
        <v>94</v>
      </c>
      <c r="N1365" t="s">
        <v>38</v>
      </c>
    </row>
    <row r="1366" spans="1:14">
      <c r="A1366">
        <v>1366</v>
      </c>
      <c r="B1366" t="s">
        <v>2255</v>
      </c>
      <c r="C1366" t="s">
        <v>3689</v>
      </c>
      <c r="D1366" t="s">
        <v>3707</v>
      </c>
      <c r="E1366">
        <v>17</v>
      </c>
      <c r="F1366" s="13">
        <f t="shared" si="86"/>
        <v>0.50982891165068867</v>
      </c>
      <c r="G1366" s="13">
        <f t="shared" si="87"/>
        <v>1.2994948530560522</v>
      </c>
      <c r="H1366" s="31">
        <v>1900</v>
      </c>
      <c r="I1366" s="33">
        <f t="shared" si="88"/>
        <v>46835</v>
      </c>
      <c r="J1366" s="32">
        <v>98800</v>
      </c>
      <c r="K1366" s="33">
        <f t="shared" si="89"/>
        <v>2435420</v>
      </c>
      <c r="L1366">
        <v>32</v>
      </c>
      <c r="M1366" t="s">
        <v>264</v>
      </c>
      <c r="N1366" t="s">
        <v>38</v>
      </c>
    </row>
    <row r="1367" spans="1:14">
      <c r="A1367">
        <v>1367</v>
      </c>
      <c r="B1367" t="s">
        <v>2255</v>
      </c>
      <c r="C1367" t="s">
        <v>3689</v>
      </c>
      <c r="D1367" t="s">
        <v>3708</v>
      </c>
      <c r="E1367">
        <v>18</v>
      </c>
      <c r="F1367" s="13">
        <f t="shared" si="86"/>
        <v>0.50982891165068867</v>
      </c>
      <c r="G1367" s="13">
        <f t="shared" si="87"/>
        <v>1.2994948530560522</v>
      </c>
      <c r="H1367" s="31">
        <v>1900</v>
      </c>
      <c r="I1367" s="33">
        <f t="shared" si="88"/>
        <v>46835</v>
      </c>
      <c r="J1367" s="32">
        <v>98800</v>
      </c>
      <c r="K1367" s="33">
        <f t="shared" si="89"/>
        <v>2435420</v>
      </c>
      <c r="L1367">
        <v>22</v>
      </c>
      <c r="M1367" t="s">
        <v>134</v>
      </c>
      <c r="N1367" t="s">
        <v>38</v>
      </c>
    </row>
    <row r="1368" spans="1:14">
      <c r="A1368">
        <v>1368</v>
      </c>
      <c r="B1368" t="s">
        <v>2255</v>
      </c>
      <c r="C1368" t="s">
        <v>3689</v>
      </c>
      <c r="D1368" t="s">
        <v>3709</v>
      </c>
      <c r="E1368">
        <v>19</v>
      </c>
      <c r="F1368" s="13">
        <f t="shared" si="86"/>
        <v>0.50982891165068867</v>
      </c>
      <c r="G1368" s="13">
        <f t="shared" si="87"/>
        <v>1.2994948530560522</v>
      </c>
      <c r="H1368" s="31">
        <v>1900</v>
      </c>
      <c r="I1368" s="33">
        <f t="shared" si="88"/>
        <v>46835</v>
      </c>
      <c r="J1368" s="32">
        <v>98800</v>
      </c>
      <c r="K1368" s="33">
        <f t="shared" si="89"/>
        <v>2435420</v>
      </c>
      <c r="L1368">
        <v>23</v>
      </c>
      <c r="M1368" t="s">
        <v>40</v>
      </c>
      <c r="N1368" t="s">
        <v>38</v>
      </c>
    </row>
    <row r="1369" spans="1:14">
      <c r="A1369">
        <v>1369</v>
      </c>
      <c r="B1369" t="s">
        <v>2255</v>
      </c>
      <c r="C1369" t="s">
        <v>3689</v>
      </c>
      <c r="D1369" t="s">
        <v>3710</v>
      </c>
      <c r="E1369">
        <v>20</v>
      </c>
      <c r="F1369" s="13">
        <f t="shared" si="86"/>
        <v>0.50982891165068867</v>
      </c>
      <c r="G1369" s="13">
        <f t="shared" si="87"/>
        <v>1.2994948530560522</v>
      </c>
      <c r="H1369" s="31">
        <v>1900</v>
      </c>
      <c r="I1369" s="33">
        <f t="shared" si="88"/>
        <v>46835</v>
      </c>
      <c r="J1369" s="32">
        <v>98800</v>
      </c>
      <c r="K1369" s="33">
        <f t="shared" si="89"/>
        <v>2435420</v>
      </c>
      <c r="L1369">
        <v>25</v>
      </c>
      <c r="M1369" t="s">
        <v>51</v>
      </c>
      <c r="N1369" t="s">
        <v>38</v>
      </c>
    </row>
    <row r="1370" spans="1:14">
      <c r="A1370">
        <v>1370</v>
      </c>
      <c r="B1370" t="s">
        <v>2255</v>
      </c>
      <c r="C1370" t="s">
        <v>3689</v>
      </c>
      <c r="D1370" t="s">
        <v>3711</v>
      </c>
      <c r="E1370">
        <v>21</v>
      </c>
      <c r="F1370" s="13">
        <f t="shared" si="86"/>
        <v>0.48299581103749456</v>
      </c>
      <c r="G1370" s="13">
        <f t="shared" si="87"/>
        <v>1.2311003871057338</v>
      </c>
      <c r="H1370" s="31">
        <v>1800</v>
      </c>
      <c r="I1370" s="33">
        <f t="shared" si="88"/>
        <v>44370</v>
      </c>
      <c r="J1370" s="32">
        <v>93600</v>
      </c>
      <c r="K1370" s="33">
        <f t="shared" si="89"/>
        <v>2307240</v>
      </c>
      <c r="L1370">
        <v>30</v>
      </c>
      <c r="M1370" t="s">
        <v>179</v>
      </c>
      <c r="N1370" t="s">
        <v>38</v>
      </c>
    </row>
    <row r="1371" spans="1:14">
      <c r="A1371">
        <v>1371</v>
      </c>
      <c r="B1371" t="s">
        <v>2255</v>
      </c>
      <c r="C1371" t="s">
        <v>3689</v>
      </c>
      <c r="D1371" t="s">
        <v>3712</v>
      </c>
      <c r="E1371">
        <v>22</v>
      </c>
      <c r="F1371" s="13">
        <f t="shared" si="86"/>
        <v>0.4561627104243004</v>
      </c>
      <c r="G1371" s="13">
        <f t="shared" si="87"/>
        <v>1.1627059211554152</v>
      </c>
      <c r="H1371" s="31">
        <v>1700</v>
      </c>
      <c r="I1371" s="33">
        <f t="shared" si="88"/>
        <v>41905</v>
      </c>
      <c r="J1371" s="32">
        <v>88400</v>
      </c>
      <c r="K1371" s="33">
        <f t="shared" si="89"/>
        <v>2179060</v>
      </c>
      <c r="L1371">
        <v>31</v>
      </c>
      <c r="M1371" t="s">
        <v>14</v>
      </c>
      <c r="N1371" t="s">
        <v>15</v>
      </c>
    </row>
    <row r="1372" spans="1:14">
      <c r="A1372">
        <v>1372</v>
      </c>
      <c r="B1372" t="s">
        <v>2255</v>
      </c>
      <c r="C1372" t="s">
        <v>3689</v>
      </c>
      <c r="D1372" t="s">
        <v>3713</v>
      </c>
      <c r="E1372">
        <v>23</v>
      </c>
      <c r="F1372" s="13">
        <f t="shared" si="86"/>
        <v>0.42932960981110618</v>
      </c>
      <c r="G1372" s="13">
        <f t="shared" si="87"/>
        <v>1.0943114552050965</v>
      </c>
      <c r="H1372" s="31">
        <v>1600</v>
      </c>
      <c r="I1372" s="33">
        <f t="shared" si="88"/>
        <v>39440</v>
      </c>
      <c r="J1372" s="32">
        <v>83200</v>
      </c>
      <c r="K1372" s="33">
        <f t="shared" si="89"/>
        <v>2050879.9999999998</v>
      </c>
      <c r="L1372">
        <v>22</v>
      </c>
      <c r="M1372" t="s">
        <v>175</v>
      </c>
      <c r="N1372" t="s">
        <v>38</v>
      </c>
    </row>
    <row r="1373" spans="1:14">
      <c r="A1373">
        <v>1373</v>
      </c>
      <c r="B1373" t="s">
        <v>2255</v>
      </c>
      <c r="C1373" t="s">
        <v>3689</v>
      </c>
      <c r="D1373" t="s">
        <v>3714</v>
      </c>
      <c r="E1373">
        <v>24</v>
      </c>
      <c r="F1373" s="13">
        <f t="shared" si="86"/>
        <v>0.24149790551874728</v>
      </c>
      <c r="G1373" s="13">
        <f t="shared" si="87"/>
        <v>0.61555019355286689</v>
      </c>
      <c r="H1373" s="31">
        <v>900</v>
      </c>
      <c r="I1373" s="33">
        <f t="shared" si="88"/>
        <v>22185</v>
      </c>
      <c r="J1373" s="32">
        <v>46800</v>
      </c>
      <c r="K1373" s="33">
        <f t="shared" si="89"/>
        <v>1153620</v>
      </c>
      <c r="L1373">
        <v>25</v>
      </c>
      <c r="M1373" t="s">
        <v>9</v>
      </c>
      <c r="N1373" t="s">
        <v>38</v>
      </c>
    </row>
    <row r="1374" spans="1:14">
      <c r="A1374">
        <v>1374</v>
      </c>
      <c r="B1374" t="s">
        <v>2255</v>
      </c>
      <c r="C1374" t="s">
        <v>3689</v>
      </c>
      <c r="D1374" t="s">
        <v>3715</v>
      </c>
      <c r="E1374">
        <v>25</v>
      </c>
      <c r="F1374" s="13">
        <f t="shared" si="86"/>
        <v>0.21734811496687251</v>
      </c>
      <c r="G1374" s="13">
        <f t="shared" si="87"/>
        <v>0.55399517419758004</v>
      </c>
      <c r="H1374" s="31">
        <v>810</v>
      </c>
      <c r="I1374" s="33">
        <f t="shared" si="88"/>
        <v>19966.5</v>
      </c>
      <c r="J1374" s="32">
        <v>42120</v>
      </c>
      <c r="K1374" s="33">
        <f t="shared" si="89"/>
        <v>1038257.9999999999</v>
      </c>
      <c r="L1374">
        <v>23</v>
      </c>
      <c r="M1374" t="s">
        <v>21</v>
      </c>
      <c r="N1374" t="s">
        <v>38</v>
      </c>
    </row>
    <row r="1375" spans="1:14">
      <c r="A1375">
        <v>1375</v>
      </c>
      <c r="B1375" t="s">
        <v>2255</v>
      </c>
      <c r="C1375" t="s">
        <v>3689</v>
      </c>
      <c r="D1375" t="s">
        <v>3716</v>
      </c>
      <c r="E1375">
        <v>26</v>
      </c>
      <c r="F1375" s="13">
        <f t="shared" si="86"/>
        <v>0.19856494453763665</v>
      </c>
      <c r="G1375" s="13">
        <f t="shared" si="87"/>
        <v>0.50611904803235719</v>
      </c>
      <c r="H1375" s="31">
        <v>740</v>
      </c>
      <c r="I1375" s="33">
        <f t="shared" si="88"/>
        <v>18241</v>
      </c>
      <c r="J1375" s="32">
        <v>38480</v>
      </c>
      <c r="K1375" s="33">
        <f t="shared" si="89"/>
        <v>948532</v>
      </c>
      <c r="L1375">
        <v>21</v>
      </c>
      <c r="M1375" t="s">
        <v>123</v>
      </c>
      <c r="N1375" t="s">
        <v>38</v>
      </c>
    </row>
    <row r="1376" spans="1:14">
      <c r="A1376">
        <v>1376</v>
      </c>
      <c r="B1376" t="s">
        <v>2255</v>
      </c>
      <c r="C1376" t="s">
        <v>3689</v>
      </c>
      <c r="D1376" t="s">
        <v>3717</v>
      </c>
      <c r="E1376">
        <v>27</v>
      </c>
      <c r="F1376" s="13">
        <f t="shared" si="86"/>
        <v>0.18514839423103957</v>
      </c>
      <c r="G1376" s="13">
        <f t="shared" si="87"/>
        <v>0.47192181505719794</v>
      </c>
      <c r="H1376" s="31">
        <v>690</v>
      </c>
      <c r="I1376" s="33">
        <f t="shared" si="88"/>
        <v>17008.5</v>
      </c>
      <c r="J1376" s="32">
        <v>35880</v>
      </c>
      <c r="K1376" s="33">
        <f t="shared" si="89"/>
        <v>884442</v>
      </c>
      <c r="L1376">
        <v>23</v>
      </c>
      <c r="M1376" t="s">
        <v>14</v>
      </c>
      <c r="N1376" t="s">
        <v>22</v>
      </c>
    </row>
    <row r="1377" spans="1:14">
      <c r="A1377">
        <v>1377</v>
      </c>
      <c r="B1377" t="s">
        <v>2255</v>
      </c>
      <c r="C1377" t="s">
        <v>3689</v>
      </c>
      <c r="D1377" t="s">
        <v>3720</v>
      </c>
      <c r="E1377">
        <v>28</v>
      </c>
      <c r="F1377" s="13">
        <f t="shared" si="86"/>
        <v>0.17978177410840074</v>
      </c>
      <c r="G1377" s="13">
        <f t="shared" si="87"/>
        <v>0.45824292186713422</v>
      </c>
      <c r="H1377" s="31">
        <v>670</v>
      </c>
      <c r="I1377" s="33">
        <f t="shared" si="88"/>
        <v>16515.5</v>
      </c>
      <c r="J1377" s="32">
        <v>34840</v>
      </c>
      <c r="K1377" s="33">
        <f t="shared" si="89"/>
        <v>858806</v>
      </c>
      <c r="L1377">
        <v>23</v>
      </c>
      <c r="M1377" t="s">
        <v>123</v>
      </c>
      <c r="N1377" t="s">
        <v>38</v>
      </c>
    </row>
    <row r="1378" spans="1:14">
      <c r="A1378">
        <v>1378</v>
      </c>
      <c r="B1378" t="s">
        <v>2255</v>
      </c>
      <c r="C1378" t="s">
        <v>3689</v>
      </c>
      <c r="D1378" t="s">
        <v>3721</v>
      </c>
      <c r="E1378">
        <v>29</v>
      </c>
      <c r="F1378" s="13">
        <f t="shared" si="86"/>
        <v>0.15563198355652602</v>
      </c>
      <c r="G1378" s="13">
        <f t="shared" si="87"/>
        <v>0.39668790251184755</v>
      </c>
      <c r="H1378" s="31">
        <v>580</v>
      </c>
      <c r="I1378" s="33">
        <f t="shared" si="88"/>
        <v>14297</v>
      </c>
      <c r="J1378" s="32">
        <v>30160</v>
      </c>
      <c r="K1378" s="33">
        <f t="shared" si="89"/>
        <v>743444</v>
      </c>
      <c r="L1378">
        <v>21</v>
      </c>
      <c r="M1378" t="s">
        <v>60</v>
      </c>
      <c r="N1378" t="s">
        <v>38</v>
      </c>
    </row>
    <row r="1379" spans="1:14">
      <c r="A1379">
        <v>1379</v>
      </c>
      <c r="B1379" t="s">
        <v>2255</v>
      </c>
      <c r="C1379" t="s">
        <v>3689</v>
      </c>
      <c r="D1379" t="s">
        <v>3722</v>
      </c>
      <c r="E1379">
        <v>30</v>
      </c>
      <c r="F1379" s="13">
        <f t="shared" si="86"/>
        <v>0.14758205337256777</v>
      </c>
      <c r="G1379" s="13">
        <f t="shared" si="87"/>
        <v>0.37616956272675195</v>
      </c>
      <c r="H1379" s="31">
        <v>550</v>
      </c>
      <c r="I1379" s="33">
        <f t="shared" si="88"/>
        <v>13557.5</v>
      </c>
      <c r="J1379" s="32">
        <v>28600</v>
      </c>
      <c r="K1379" s="33">
        <f t="shared" si="89"/>
        <v>704990</v>
      </c>
      <c r="L1379">
        <v>28</v>
      </c>
      <c r="M1379" t="s">
        <v>30</v>
      </c>
      <c r="N1379" t="s">
        <v>22</v>
      </c>
    </row>
    <row r="1380" spans="1:14">
      <c r="A1380">
        <v>1380</v>
      </c>
      <c r="B1380" t="s">
        <v>2255</v>
      </c>
      <c r="C1380" t="s">
        <v>3689</v>
      </c>
      <c r="D1380" t="s">
        <v>3723</v>
      </c>
      <c r="E1380">
        <v>31</v>
      </c>
      <c r="F1380" s="13">
        <f t="shared" si="86"/>
        <v>0.13684881312729011</v>
      </c>
      <c r="G1380" s="13">
        <f t="shared" si="87"/>
        <v>0.34881177634662452</v>
      </c>
      <c r="H1380" s="31">
        <v>510</v>
      </c>
      <c r="I1380" s="33">
        <f t="shared" si="88"/>
        <v>12571.5</v>
      </c>
      <c r="J1380" s="32">
        <v>26520</v>
      </c>
      <c r="K1380" s="33">
        <f t="shared" si="89"/>
        <v>653718</v>
      </c>
      <c r="L1380">
        <v>19</v>
      </c>
      <c r="M1380" t="s">
        <v>175</v>
      </c>
      <c r="N1380" t="s">
        <v>38</v>
      </c>
    </row>
    <row r="1381" spans="1:14">
      <c r="A1381">
        <v>1381</v>
      </c>
      <c r="B1381" t="s">
        <v>2255</v>
      </c>
      <c r="C1381" t="s">
        <v>3689</v>
      </c>
      <c r="D1381" t="s">
        <v>3724</v>
      </c>
      <c r="E1381">
        <v>32</v>
      </c>
      <c r="F1381" s="13">
        <f t="shared" si="86"/>
        <v>0.12879888294333189</v>
      </c>
      <c r="G1381" s="13">
        <f t="shared" si="87"/>
        <v>0.32829343656152898</v>
      </c>
      <c r="H1381" s="31">
        <v>480</v>
      </c>
      <c r="I1381" s="33">
        <f t="shared" si="88"/>
        <v>11832</v>
      </c>
      <c r="J1381" s="32">
        <v>24960</v>
      </c>
      <c r="K1381" s="33">
        <f t="shared" si="89"/>
        <v>615264</v>
      </c>
      <c r="L1381">
        <v>21</v>
      </c>
      <c r="M1381" t="s">
        <v>51</v>
      </c>
      <c r="N1381" t="s">
        <v>38</v>
      </c>
    </row>
    <row r="1382" spans="1:14">
      <c r="A1382">
        <v>1382</v>
      </c>
      <c r="B1382" t="s">
        <v>2255</v>
      </c>
      <c r="C1382" t="s">
        <v>3689</v>
      </c>
      <c r="D1382" t="s">
        <v>3725</v>
      </c>
      <c r="E1382">
        <v>33</v>
      </c>
      <c r="F1382" s="13">
        <f t="shared" si="86"/>
        <v>0.12343226282069306</v>
      </c>
      <c r="G1382" s="13">
        <f t="shared" si="87"/>
        <v>0.31461454337146527</v>
      </c>
      <c r="H1382" s="31">
        <v>460</v>
      </c>
      <c r="I1382" s="33">
        <f t="shared" si="88"/>
        <v>11339</v>
      </c>
      <c r="J1382" s="32">
        <v>23920</v>
      </c>
      <c r="K1382" s="33">
        <f t="shared" si="89"/>
        <v>589628</v>
      </c>
      <c r="L1382">
        <v>23</v>
      </c>
      <c r="M1382" t="s">
        <v>99</v>
      </c>
      <c r="N1382" t="s">
        <v>38</v>
      </c>
    </row>
    <row r="1383" spans="1:14">
      <c r="A1383">
        <v>1383</v>
      </c>
      <c r="B1383" t="s">
        <v>2255</v>
      </c>
      <c r="C1383" t="s">
        <v>3689</v>
      </c>
      <c r="D1383" t="s">
        <v>3726</v>
      </c>
      <c r="E1383">
        <v>34</v>
      </c>
      <c r="F1383" s="13">
        <f t="shared" si="86"/>
        <v>0.11806564269805422</v>
      </c>
      <c r="G1383" s="13">
        <f t="shared" si="87"/>
        <v>0.30093565018140156</v>
      </c>
      <c r="H1383" s="31">
        <v>440</v>
      </c>
      <c r="I1383" s="33">
        <f t="shared" si="88"/>
        <v>10846</v>
      </c>
      <c r="J1383" s="32">
        <v>22880</v>
      </c>
      <c r="K1383" s="33">
        <f t="shared" si="89"/>
        <v>563992</v>
      </c>
      <c r="L1383">
        <v>21</v>
      </c>
      <c r="M1383" t="s">
        <v>117</v>
      </c>
      <c r="N1383" t="s">
        <v>38</v>
      </c>
    </row>
    <row r="1384" spans="1:14">
      <c r="A1384">
        <v>1384</v>
      </c>
      <c r="B1384" t="s">
        <v>2255</v>
      </c>
      <c r="C1384" t="s">
        <v>3689</v>
      </c>
      <c r="D1384" t="s">
        <v>3727</v>
      </c>
      <c r="E1384">
        <v>35</v>
      </c>
      <c r="F1384" s="13">
        <f t="shared" si="86"/>
        <v>0.11538233263673481</v>
      </c>
      <c r="G1384" s="13">
        <f t="shared" si="87"/>
        <v>0.29409620358636973</v>
      </c>
      <c r="H1384" s="31">
        <v>430</v>
      </c>
      <c r="I1384" s="33">
        <f t="shared" si="88"/>
        <v>10599.5</v>
      </c>
      <c r="J1384" s="32">
        <v>22360</v>
      </c>
      <c r="K1384" s="33">
        <f t="shared" si="89"/>
        <v>551174</v>
      </c>
      <c r="L1384">
        <v>23</v>
      </c>
      <c r="M1384" t="s">
        <v>9</v>
      </c>
      <c r="N1384" t="s">
        <v>38</v>
      </c>
    </row>
    <row r="1385" spans="1:14">
      <c r="A1385">
        <v>1385</v>
      </c>
      <c r="B1385" t="s">
        <v>2255</v>
      </c>
      <c r="C1385" t="s">
        <v>3689</v>
      </c>
      <c r="D1385" t="s">
        <v>3728</v>
      </c>
      <c r="E1385">
        <v>36</v>
      </c>
      <c r="F1385" s="13">
        <f t="shared" si="86"/>
        <v>0.11269902257541539</v>
      </c>
      <c r="G1385" s="13">
        <f t="shared" si="87"/>
        <v>0.28725675699133785</v>
      </c>
      <c r="H1385" s="31">
        <v>420</v>
      </c>
      <c r="I1385" s="33">
        <f t="shared" si="88"/>
        <v>10353</v>
      </c>
      <c r="J1385" s="32">
        <v>21840</v>
      </c>
      <c r="K1385" s="33">
        <f t="shared" si="89"/>
        <v>538356</v>
      </c>
      <c r="L1385">
        <v>20</v>
      </c>
      <c r="M1385" t="s">
        <v>14</v>
      </c>
      <c r="N1385" t="s">
        <v>38</v>
      </c>
    </row>
    <row r="1386" spans="1:14">
      <c r="A1386">
        <v>1386</v>
      </c>
      <c r="B1386" t="s">
        <v>2255</v>
      </c>
      <c r="C1386" t="s">
        <v>3689</v>
      </c>
      <c r="D1386" t="s">
        <v>3729</v>
      </c>
      <c r="E1386">
        <v>37</v>
      </c>
      <c r="F1386" s="13">
        <f t="shared" si="86"/>
        <v>0.10464909239145714</v>
      </c>
      <c r="G1386" s="13">
        <f t="shared" si="87"/>
        <v>0.26673841720624231</v>
      </c>
      <c r="H1386" s="31">
        <v>390</v>
      </c>
      <c r="I1386" s="33">
        <f t="shared" si="88"/>
        <v>9613.5</v>
      </c>
      <c r="J1386" s="32">
        <v>20280</v>
      </c>
      <c r="K1386" s="33">
        <f t="shared" si="89"/>
        <v>499902</v>
      </c>
      <c r="L1386">
        <v>21</v>
      </c>
      <c r="M1386" t="s">
        <v>14</v>
      </c>
      <c r="N1386" t="s">
        <v>38</v>
      </c>
    </row>
    <row r="1387" spans="1:14">
      <c r="A1387">
        <v>1387</v>
      </c>
      <c r="B1387" t="s">
        <v>2255</v>
      </c>
      <c r="C1387" t="s">
        <v>3689</v>
      </c>
      <c r="D1387" t="s">
        <v>3730</v>
      </c>
      <c r="E1387">
        <v>38</v>
      </c>
      <c r="F1387" s="13">
        <f t="shared" si="86"/>
        <v>9.9282472268818325E-2</v>
      </c>
      <c r="G1387" s="13">
        <f t="shared" si="87"/>
        <v>0.25305952401617859</v>
      </c>
      <c r="H1387" s="31">
        <v>370</v>
      </c>
      <c r="I1387" s="33">
        <f t="shared" si="88"/>
        <v>9120.5</v>
      </c>
      <c r="J1387" s="32">
        <v>19240</v>
      </c>
      <c r="K1387" s="33">
        <f t="shared" si="89"/>
        <v>474266</v>
      </c>
      <c r="L1387">
        <v>20</v>
      </c>
      <c r="M1387" t="s">
        <v>1258</v>
      </c>
      <c r="N1387" t="s">
        <v>38</v>
      </c>
    </row>
    <row r="1388" spans="1:14">
      <c r="A1388">
        <v>1388</v>
      </c>
      <c r="B1388" t="s">
        <v>2255</v>
      </c>
      <c r="C1388" t="s">
        <v>3689</v>
      </c>
      <c r="D1388" t="s">
        <v>3731</v>
      </c>
      <c r="E1388">
        <v>39</v>
      </c>
      <c r="F1388" s="13">
        <f t="shared" si="86"/>
        <v>9.3915852146179493E-2</v>
      </c>
      <c r="G1388" s="13">
        <f t="shared" si="87"/>
        <v>0.23938063082611488</v>
      </c>
      <c r="H1388" s="31">
        <v>350</v>
      </c>
      <c r="I1388" s="33">
        <f t="shared" si="88"/>
        <v>8627.5</v>
      </c>
      <c r="J1388" s="32">
        <v>18200</v>
      </c>
      <c r="K1388" s="33">
        <f t="shared" si="89"/>
        <v>448630</v>
      </c>
      <c r="L1388">
        <v>21</v>
      </c>
      <c r="M1388" t="s">
        <v>165</v>
      </c>
      <c r="N1388" t="s">
        <v>38</v>
      </c>
    </row>
    <row r="1389" spans="1:14">
      <c r="A1389">
        <v>1389</v>
      </c>
      <c r="B1389" t="s">
        <v>2255</v>
      </c>
      <c r="C1389" t="s">
        <v>3689</v>
      </c>
      <c r="D1389" t="s">
        <v>3732</v>
      </c>
      <c r="E1389">
        <v>40</v>
      </c>
      <c r="F1389" s="13">
        <f t="shared" si="86"/>
        <v>9.1232542084860077E-2</v>
      </c>
      <c r="G1389" s="13">
        <f t="shared" si="87"/>
        <v>0.23254118423108303</v>
      </c>
      <c r="H1389" s="31">
        <v>340</v>
      </c>
      <c r="I1389" s="33">
        <f t="shared" si="88"/>
        <v>8381</v>
      </c>
      <c r="J1389" s="32">
        <v>17680</v>
      </c>
      <c r="K1389" s="33">
        <f t="shared" si="89"/>
        <v>435812</v>
      </c>
      <c r="L1389">
        <v>21</v>
      </c>
      <c r="M1389" t="s">
        <v>9</v>
      </c>
      <c r="N1389" t="s">
        <v>38</v>
      </c>
    </row>
    <row r="1390" spans="1:14">
      <c r="A1390">
        <v>1390</v>
      </c>
      <c r="B1390" t="s">
        <v>2255</v>
      </c>
      <c r="C1390" t="s">
        <v>3689</v>
      </c>
      <c r="D1390" t="s">
        <v>3733</v>
      </c>
      <c r="E1390">
        <v>41</v>
      </c>
      <c r="F1390" s="13">
        <f t="shared" si="86"/>
        <v>8.5865921962221245E-2</v>
      </c>
      <c r="G1390" s="13">
        <f t="shared" si="87"/>
        <v>0.21886229104101931</v>
      </c>
      <c r="H1390" s="31">
        <v>320</v>
      </c>
      <c r="I1390" s="33">
        <f t="shared" si="88"/>
        <v>7888</v>
      </c>
      <c r="J1390" s="32">
        <v>16640</v>
      </c>
      <c r="K1390" s="33">
        <f t="shared" si="89"/>
        <v>410176</v>
      </c>
      <c r="L1390">
        <v>23</v>
      </c>
      <c r="M1390" t="s">
        <v>14</v>
      </c>
      <c r="N1390" t="s">
        <v>38</v>
      </c>
    </row>
    <row r="1391" spans="1:14">
      <c r="A1391">
        <v>1391</v>
      </c>
      <c r="B1391" t="s">
        <v>2255</v>
      </c>
      <c r="C1391" t="s">
        <v>3689</v>
      </c>
      <c r="D1391" t="s">
        <v>3734</v>
      </c>
      <c r="E1391">
        <v>42</v>
      </c>
      <c r="F1391" s="13">
        <f t="shared" si="86"/>
        <v>8.3182611900901843E-2</v>
      </c>
      <c r="G1391" s="13">
        <f t="shared" si="87"/>
        <v>0.21202284444598746</v>
      </c>
      <c r="H1391" s="31">
        <v>310</v>
      </c>
      <c r="I1391" s="33">
        <f t="shared" si="88"/>
        <v>7641.5</v>
      </c>
      <c r="J1391" s="32">
        <v>16120</v>
      </c>
      <c r="K1391" s="33">
        <f t="shared" si="89"/>
        <v>397358</v>
      </c>
      <c r="L1391">
        <v>22</v>
      </c>
      <c r="M1391" t="s">
        <v>9</v>
      </c>
      <c r="N1391" t="s">
        <v>38</v>
      </c>
    </row>
    <row r="1392" spans="1:14">
      <c r="A1392">
        <v>1392</v>
      </c>
      <c r="B1392" t="s">
        <v>2255</v>
      </c>
      <c r="C1392" t="s">
        <v>3689</v>
      </c>
      <c r="D1392" t="s">
        <v>3737</v>
      </c>
      <c r="E1392">
        <v>43</v>
      </c>
      <c r="F1392" s="13">
        <f t="shared" si="86"/>
        <v>7.2449371655624178E-2</v>
      </c>
      <c r="G1392" s="13">
        <f t="shared" si="87"/>
        <v>0.18466505806586006</v>
      </c>
      <c r="H1392" s="31">
        <v>270</v>
      </c>
      <c r="I1392" s="33">
        <f t="shared" si="88"/>
        <v>6655.5</v>
      </c>
      <c r="J1392" s="32">
        <v>14040</v>
      </c>
      <c r="K1392" s="33">
        <f t="shared" si="89"/>
        <v>346086</v>
      </c>
      <c r="L1392">
        <v>21</v>
      </c>
      <c r="M1392" t="s">
        <v>56</v>
      </c>
      <c r="N1392" t="s">
        <v>38</v>
      </c>
    </row>
    <row r="1393" spans="1:14">
      <c r="A1393">
        <v>1393</v>
      </c>
      <c r="B1393" t="s">
        <v>2255</v>
      </c>
      <c r="C1393" t="s">
        <v>3689</v>
      </c>
      <c r="D1393" t="s">
        <v>3738</v>
      </c>
      <c r="E1393">
        <v>44</v>
      </c>
      <c r="F1393" s="13">
        <f t="shared" si="86"/>
        <v>4.2932960981110622E-2</v>
      </c>
      <c r="G1393" s="13">
        <f t="shared" si="87"/>
        <v>0.10943114552050966</v>
      </c>
      <c r="H1393" s="31">
        <v>160</v>
      </c>
      <c r="I1393" s="33">
        <f t="shared" si="88"/>
        <v>3944</v>
      </c>
      <c r="J1393" s="32">
        <v>8320</v>
      </c>
      <c r="K1393" s="33">
        <f t="shared" si="89"/>
        <v>205088</v>
      </c>
      <c r="L1393">
        <v>19</v>
      </c>
      <c r="M1393" t="s">
        <v>51</v>
      </c>
      <c r="N1393" t="s">
        <v>38</v>
      </c>
    </row>
    <row r="1394" spans="1:14">
      <c r="A1394">
        <v>1394</v>
      </c>
      <c r="B1394" t="s">
        <v>2255</v>
      </c>
      <c r="C1394" t="s">
        <v>3689</v>
      </c>
      <c r="D1394" t="s">
        <v>3739</v>
      </c>
      <c r="E1394">
        <v>45</v>
      </c>
      <c r="F1394" s="13">
        <f t="shared" si="86"/>
        <v>5.3666201226388278E-3</v>
      </c>
      <c r="G1394" s="13">
        <f t="shared" si="87"/>
        <v>1.3678893190063707E-2</v>
      </c>
      <c r="H1394" s="31">
        <v>20</v>
      </c>
      <c r="I1394" s="33">
        <f t="shared" si="88"/>
        <v>493</v>
      </c>
      <c r="J1394" s="32">
        <v>1040</v>
      </c>
      <c r="K1394" s="33">
        <f t="shared" si="89"/>
        <v>25636</v>
      </c>
      <c r="L1394">
        <v>20</v>
      </c>
      <c r="M1394" t="s">
        <v>40</v>
      </c>
      <c r="N1394" t="s">
        <v>38</v>
      </c>
    </row>
    <row r="1395" spans="1:14">
      <c r="A1395">
        <v>1395</v>
      </c>
      <c r="B1395" t="s">
        <v>2255</v>
      </c>
      <c r="C1395" t="s">
        <v>3689</v>
      </c>
      <c r="D1395" t="s">
        <v>3740</v>
      </c>
      <c r="E1395">
        <v>46</v>
      </c>
      <c r="F1395" s="13">
        <f t="shared" si="86"/>
        <v>5.3666201226388278E-3</v>
      </c>
      <c r="G1395" s="13">
        <f t="shared" si="87"/>
        <v>1.3678893190063707E-2</v>
      </c>
      <c r="H1395" s="31">
        <v>20</v>
      </c>
      <c r="I1395" s="33">
        <f t="shared" si="88"/>
        <v>493</v>
      </c>
      <c r="J1395" s="32">
        <v>1040</v>
      </c>
      <c r="K1395" s="33">
        <f t="shared" si="89"/>
        <v>25636</v>
      </c>
      <c r="L1395">
        <v>18</v>
      </c>
      <c r="M1395" t="s">
        <v>99</v>
      </c>
      <c r="N1395" t="s">
        <v>38</v>
      </c>
    </row>
    <row r="1396" spans="1:14">
      <c r="A1396">
        <v>1396</v>
      </c>
      <c r="B1396" t="s">
        <v>2255</v>
      </c>
      <c r="C1396" t="s">
        <v>3689</v>
      </c>
      <c r="D1396" t="s">
        <v>3741</v>
      </c>
      <c r="E1396">
        <v>47</v>
      </c>
      <c r="F1396" s="13">
        <f t="shared" si="86"/>
        <v>5.3666201226388278E-3</v>
      </c>
      <c r="G1396" s="13">
        <f t="shared" si="87"/>
        <v>1.3678893190063707E-2</v>
      </c>
      <c r="H1396" s="31">
        <v>20</v>
      </c>
      <c r="I1396" s="33">
        <f t="shared" si="88"/>
        <v>493</v>
      </c>
      <c r="J1396" s="32">
        <v>1040</v>
      </c>
      <c r="K1396" s="33">
        <f t="shared" si="89"/>
        <v>25636</v>
      </c>
      <c r="L1396">
        <v>18</v>
      </c>
      <c r="M1396" t="s">
        <v>14</v>
      </c>
      <c r="N1396" t="s">
        <v>38</v>
      </c>
    </row>
    <row r="1397" spans="1:14">
      <c r="A1397">
        <v>1397</v>
      </c>
      <c r="B1397" t="s">
        <v>2255</v>
      </c>
      <c r="C1397" t="s">
        <v>3689</v>
      </c>
      <c r="D1397" t="s">
        <v>3742</v>
      </c>
      <c r="E1397">
        <v>48</v>
      </c>
      <c r="F1397" s="13">
        <f t="shared" si="86"/>
        <v>5.3666201226388278E-3</v>
      </c>
      <c r="G1397" s="13">
        <f t="shared" si="87"/>
        <v>1.3678893190063707E-2</v>
      </c>
      <c r="H1397" s="31">
        <v>20</v>
      </c>
      <c r="I1397" s="33">
        <f t="shared" si="88"/>
        <v>493</v>
      </c>
      <c r="J1397" s="32">
        <v>1040</v>
      </c>
      <c r="K1397" s="33">
        <f t="shared" si="89"/>
        <v>25636</v>
      </c>
      <c r="L1397">
        <v>20</v>
      </c>
      <c r="M1397" t="s">
        <v>14</v>
      </c>
      <c r="N1397" t="s">
        <v>38</v>
      </c>
    </row>
    <row r="1398" spans="1:14">
      <c r="A1398">
        <v>1398</v>
      </c>
      <c r="B1398" t="s">
        <v>2255</v>
      </c>
      <c r="C1398" t="s">
        <v>3689</v>
      </c>
      <c r="D1398" t="s">
        <v>3743</v>
      </c>
      <c r="E1398">
        <v>49</v>
      </c>
      <c r="F1398" s="13">
        <f t="shared" si="86"/>
        <v>5.3666201226388278E-3</v>
      </c>
      <c r="G1398" s="13">
        <f t="shared" si="87"/>
        <v>1.3678893190063707E-2</v>
      </c>
      <c r="H1398" s="31">
        <v>20</v>
      </c>
      <c r="I1398" s="33">
        <f t="shared" si="88"/>
        <v>493</v>
      </c>
      <c r="J1398" s="32">
        <v>1040</v>
      </c>
      <c r="K1398" s="33">
        <f t="shared" si="89"/>
        <v>25636</v>
      </c>
      <c r="L1398">
        <v>19</v>
      </c>
      <c r="M1398" t="s">
        <v>196</v>
      </c>
      <c r="N1398" t="s">
        <v>38</v>
      </c>
    </row>
    <row r="1399" spans="1:14">
      <c r="A1399">
        <v>1399</v>
      </c>
      <c r="B1399" t="s">
        <v>2255</v>
      </c>
      <c r="C1399" t="s">
        <v>3689</v>
      </c>
      <c r="D1399" t="s">
        <v>3744</v>
      </c>
      <c r="E1399">
        <v>50</v>
      </c>
      <c r="F1399" s="13">
        <f t="shared" si="86"/>
        <v>5.3666201226388278E-3</v>
      </c>
      <c r="G1399" s="13">
        <f t="shared" si="87"/>
        <v>1.3678893190063707E-2</v>
      </c>
      <c r="H1399" s="31">
        <v>20</v>
      </c>
      <c r="I1399" s="33">
        <f t="shared" si="88"/>
        <v>493</v>
      </c>
      <c r="J1399" s="32">
        <v>1040</v>
      </c>
      <c r="K1399" s="33">
        <f t="shared" si="89"/>
        <v>25636</v>
      </c>
      <c r="L1399">
        <v>20</v>
      </c>
      <c r="M1399" t="s">
        <v>179</v>
      </c>
      <c r="N1399" t="s">
        <v>38</v>
      </c>
    </row>
    <row r="1400" spans="1:14">
      <c r="A1400">
        <v>1400</v>
      </c>
      <c r="B1400" t="s">
        <v>2255</v>
      </c>
      <c r="C1400" t="s">
        <v>3689</v>
      </c>
      <c r="D1400" t="s">
        <v>3745</v>
      </c>
      <c r="E1400">
        <v>51</v>
      </c>
      <c r="F1400" s="13">
        <f t="shared" si="86"/>
        <v>5.3666201226388278E-3</v>
      </c>
      <c r="G1400" s="13">
        <f t="shared" si="87"/>
        <v>1.3678893190063707E-2</v>
      </c>
      <c r="H1400" s="31">
        <v>20</v>
      </c>
      <c r="I1400" s="33">
        <f t="shared" si="88"/>
        <v>493</v>
      </c>
      <c r="J1400" s="32">
        <v>1040</v>
      </c>
      <c r="K1400" s="33">
        <f t="shared" si="89"/>
        <v>25636</v>
      </c>
      <c r="L1400">
        <v>19</v>
      </c>
      <c r="M1400" t="s">
        <v>56</v>
      </c>
      <c r="N1400" t="s">
        <v>38</v>
      </c>
    </row>
    <row r="1401" spans="1:14">
      <c r="A1401">
        <v>1401</v>
      </c>
      <c r="B1401" t="s">
        <v>2255</v>
      </c>
      <c r="C1401" t="s">
        <v>3689</v>
      </c>
      <c r="D1401" t="s">
        <v>3746</v>
      </c>
      <c r="E1401">
        <v>52</v>
      </c>
      <c r="F1401" s="13">
        <f t="shared" si="86"/>
        <v>5.3666201226388278E-3</v>
      </c>
      <c r="G1401" s="13">
        <f t="shared" si="87"/>
        <v>1.3678893190063707E-2</v>
      </c>
      <c r="H1401" s="31">
        <v>20</v>
      </c>
      <c r="I1401" s="33">
        <f t="shared" si="88"/>
        <v>493</v>
      </c>
      <c r="J1401" s="32">
        <v>1040</v>
      </c>
      <c r="K1401" s="33">
        <f t="shared" si="89"/>
        <v>25636</v>
      </c>
      <c r="L1401">
        <v>20</v>
      </c>
      <c r="M1401" t="s">
        <v>175</v>
      </c>
      <c r="N1401" t="s">
        <v>38</v>
      </c>
    </row>
    <row r="1402" spans="1:14">
      <c r="A1402">
        <v>1402</v>
      </c>
      <c r="B1402" t="s">
        <v>2255</v>
      </c>
      <c r="C1402" t="s">
        <v>3689</v>
      </c>
      <c r="D1402" t="s">
        <v>3747</v>
      </c>
      <c r="E1402">
        <v>53</v>
      </c>
      <c r="F1402" s="13">
        <f t="shared" si="86"/>
        <v>5.3666201226388278E-3</v>
      </c>
      <c r="G1402" s="13">
        <f t="shared" si="87"/>
        <v>1.3678893190063707E-2</v>
      </c>
      <c r="H1402" s="31">
        <v>20</v>
      </c>
      <c r="I1402" s="33">
        <f t="shared" si="88"/>
        <v>493</v>
      </c>
      <c r="J1402" s="32">
        <v>1040</v>
      </c>
      <c r="K1402" s="33">
        <f t="shared" si="89"/>
        <v>25636</v>
      </c>
      <c r="L1402">
        <v>19</v>
      </c>
      <c r="M1402" t="s">
        <v>134</v>
      </c>
      <c r="N1402" t="s">
        <v>38</v>
      </c>
    </row>
    <row r="1403" spans="1:14">
      <c r="A1403">
        <v>1403</v>
      </c>
      <c r="B1403" t="s">
        <v>2255</v>
      </c>
      <c r="C1403" t="s">
        <v>3689</v>
      </c>
      <c r="D1403" t="s">
        <v>3748</v>
      </c>
      <c r="E1403">
        <v>54</v>
      </c>
      <c r="F1403" s="13">
        <f t="shared" si="86"/>
        <v>5.3666201226388278E-3</v>
      </c>
      <c r="G1403" s="13">
        <f t="shared" si="87"/>
        <v>1.3678893190063707E-2</v>
      </c>
      <c r="H1403" s="31">
        <v>20</v>
      </c>
      <c r="I1403" s="33">
        <f t="shared" si="88"/>
        <v>493</v>
      </c>
      <c r="J1403" s="32">
        <v>1040</v>
      </c>
      <c r="K1403" s="33">
        <f t="shared" si="89"/>
        <v>25636</v>
      </c>
      <c r="L1403">
        <v>20</v>
      </c>
      <c r="M1403" t="s">
        <v>99</v>
      </c>
      <c r="N1403" t="s">
        <v>38</v>
      </c>
    </row>
    <row r="1404" spans="1:14">
      <c r="A1404">
        <v>1404</v>
      </c>
      <c r="B1404" t="s">
        <v>2255</v>
      </c>
      <c r="C1404" t="s">
        <v>3689</v>
      </c>
      <c r="D1404" t="s">
        <v>3749</v>
      </c>
      <c r="E1404">
        <v>55</v>
      </c>
      <c r="F1404" s="13">
        <f t="shared" si="86"/>
        <v>5.3666201226388278E-3</v>
      </c>
      <c r="G1404" s="13">
        <f t="shared" si="87"/>
        <v>1.3678893190063707E-2</v>
      </c>
      <c r="H1404" s="31">
        <v>20</v>
      </c>
      <c r="I1404" s="33">
        <f t="shared" si="88"/>
        <v>493</v>
      </c>
      <c r="J1404" s="32">
        <v>1040</v>
      </c>
      <c r="K1404" s="33">
        <f t="shared" si="89"/>
        <v>25636</v>
      </c>
      <c r="L1404">
        <v>19</v>
      </c>
      <c r="M1404" t="s">
        <v>14</v>
      </c>
      <c r="N1404" t="s">
        <v>38</v>
      </c>
    </row>
    <row r="1405" spans="1:14">
      <c r="A1405">
        <v>1405</v>
      </c>
      <c r="B1405" t="s">
        <v>2255</v>
      </c>
      <c r="C1405" t="s">
        <v>3689</v>
      </c>
      <c r="D1405" t="s">
        <v>3750</v>
      </c>
      <c r="E1405">
        <v>56</v>
      </c>
      <c r="F1405" s="13">
        <f t="shared" si="86"/>
        <v>5.3666201226388278E-3</v>
      </c>
      <c r="G1405" s="13">
        <f t="shared" si="87"/>
        <v>1.3678893190063707E-2</v>
      </c>
      <c r="H1405" s="31">
        <v>20</v>
      </c>
      <c r="I1405" s="33">
        <f t="shared" si="88"/>
        <v>493</v>
      </c>
      <c r="J1405" s="32">
        <v>1040</v>
      </c>
      <c r="K1405" s="33">
        <f t="shared" si="89"/>
        <v>25636</v>
      </c>
      <c r="L1405">
        <v>18</v>
      </c>
      <c r="M1405" t="s">
        <v>123</v>
      </c>
      <c r="N1405" t="s">
        <v>38</v>
      </c>
    </row>
    <row r="1406" spans="1:14">
      <c r="A1406">
        <v>1406</v>
      </c>
      <c r="B1406" t="s">
        <v>2255</v>
      </c>
      <c r="C1406" t="s">
        <v>3689</v>
      </c>
      <c r="D1406" t="s">
        <v>3751</v>
      </c>
      <c r="E1406">
        <v>57</v>
      </c>
      <c r="F1406" s="13">
        <f t="shared" si="86"/>
        <v>5.3666201226388278E-3</v>
      </c>
      <c r="G1406" s="13">
        <f t="shared" si="87"/>
        <v>1.3678893190063707E-2</v>
      </c>
      <c r="H1406" s="31">
        <v>20</v>
      </c>
      <c r="I1406" s="33">
        <f t="shared" si="88"/>
        <v>493</v>
      </c>
      <c r="J1406" s="32">
        <v>1040</v>
      </c>
      <c r="K1406" s="33">
        <f t="shared" si="89"/>
        <v>25636</v>
      </c>
      <c r="L1406">
        <v>19</v>
      </c>
      <c r="M1406" t="s">
        <v>26</v>
      </c>
      <c r="N1406" t="s">
        <v>38</v>
      </c>
    </row>
    <row r="1407" spans="1:14">
      <c r="A1407">
        <v>1407</v>
      </c>
      <c r="B1407" t="s">
        <v>2255</v>
      </c>
      <c r="C1407" t="s">
        <v>3689</v>
      </c>
      <c r="D1407" t="s">
        <v>3752</v>
      </c>
      <c r="E1407">
        <v>58</v>
      </c>
      <c r="F1407" s="13">
        <f t="shared" si="86"/>
        <v>5.3666201226388278E-3</v>
      </c>
      <c r="G1407" s="13">
        <f t="shared" si="87"/>
        <v>1.3678893190063707E-2</v>
      </c>
      <c r="H1407" s="31">
        <v>20</v>
      </c>
      <c r="I1407" s="33">
        <f t="shared" si="88"/>
        <v>493</v>
      </c>
      <c r="J1407" s="32">
        <v>1040</v>
      </c>
      <c r="K1407" s="33">
        <f t="shared" si="89"/>
        <v>25636</v>
      </c>
      <c r="L1407">
        <v>18</v>
      </c>
      <c r="M1407" t="s">
        <v>175</v>
      </c>
      <c r="N1407" t="s">
        <v>38</v>
      </c>
    </row>
    <row r="1408" spans="1:14">
      <c r="A1408">
        <v>1408</v>
      </c>
      <c r="B1408" t="s">
        <v>2255</v>
      </c>
      <c r="C1408" t="s">
        <v>3689</v>
      </c>
      <c r="D1408" t="s">
        <v>3753</v>
      </c>
      <c r="E1408">
        <v>59</v>
      </c>
      <c r="F1408" s="13">
        <f t="shared" si="86"/>
        <v>5.3666201226388278E-3</v>
      </c>
      <c r="G1408" s="13">
        <f t="shared" si="87"/>
        <v>1.3678893190063707E-2</v>
      </c>
      <c r="H1408" s="31">
        <v>20</v>
      </c>
      <c r="I1408" s="33">
        <f t="shared" si="88"/>
        <v>493</v>
      </c>
      <c r="J1408" s="32">
        <v>1040</v>
      </c>
      <c r="K1408" s="33">
        <f t="shared" si="89"/>
        <v>25636</v>
      </c>
      <c r="L1408">
        <v>18</v>
      </c>
      <c r="M1408" t="s">
        <v>51</v>
      </c>
      <c r="N1408" t="s">
        <v>38</v>
      </c>
    </row>
    <row r="1409" spans="1:14">
      <c r="A1409">
        <v>1409</v>
      </c>
      <c r="B1409" t="s">
        <v>2255</v>
      </c>
      <c r="C1409" t="s">
        <v>3689</v>
      </c>
      <c r="D1409" t="s">
        <v>3754</v>
      </c>
      <c r="E1409">
        <v>60</v>
      </c>
      <c r="F1409" s="13">
        <f t="shared" si="86"/>
        <v>5.3666201226388278E-3</v>
      </c>
      <c r="G1409" s="13">
        <f t="shared" si="87"/>
        <v>1.3678893190063707E-2</v>
      </c>
      <c r="H1409" s="31">
        <v>20</v>
      </c>
      <c r="I1409" s="33">
        <f t="shared" si="88"/>
        <v>493</v>
      </c>
      <c r="J1409" s="32">
        <v>1040</v>
      </c>
      <c r="K1409" s="33">
        <f t="shared" si="89"/>
        <v>25636</v>
      </c>
      <c r="L1409">
        <v>19</v>
      </c>
      <c r="M1409" t="s">
        <v>134</v>
      </c>
      <c r="N1409" t="s">
        <v>38</v>
      </c>
    </row>
    <row r="1410" spans="1:14">
      <c r="A1410">
        <v>1410</v>
      </c>
      <c r="B1410" t="s">
        <v>2255</v>
      </c>
      <c r="C1410" t="s">
        <v>3689</v>
      </c>
      <c r="D1410" t="s">
        <v>3534</v>
      </c>
      <c r="E1410">
        <v>61</v>
      </c>
      <c r="F1410" s="13">
        <f t="shared" ref="F1410:F1473" si="90">K1410/$P$49</f>
        <v>5.3666201226388278E-3</v>
      </c>
      <c r="G1410" s="13">
        <f t="shared" ref="G1410:G1473" si="91">K1410/$P$46</f>
        <v>1.3678893190063707E-2</v>
      </c>
      <c r="H1410" s="31">
        <v>20</v>
      </c>
      <c r="I1410" s="33">
        <f t="shared" ref="I1410:I1473" si="92">H1410*$Q$2</f>
        <v>493</v>
      </c>
      <c r="J1410" s="32">
        <v>1040</v>
      </c>
      <c r="K1410" s="33">
        <f t="shared" ref="K1410:K1473" si="93">J1410*$Q$2</f>
        <v>25636</v>
      </c>
      <c r="L1410">
        <v>17</v>
      </c>
      <c r="M1410" t="s">
        <v>51</v>
      </c>
      <c r="N1410" t="s">
        <v>38</v>
      </c>
    </row>
    <row r="1411" spans="1:14">
      <c r="A1411">
        <v>1411</v>
      </c>
      <c r="B1411" t="s">
        <v>2255</v>
      </c>
      <c r="C1411" t="s">
        <v>3689</v>
      </c>
      <c r="D1411" t="s">
        <v>3755</v>
      </c>
      <c r="E1411">
        <v>62</v>
      </c>
      <c r="F1411" s="13">
        <f t="shared" si="90"/>
        <v>5.3666201226388278E-3</v>
      </c>
      <c r="G1411" s="13">
        <f t="shared" si="91"/>
        <v>1.3678893190063707E-2</v>
      </c>
      <c r="H1411" s="31">
        <v>20</v>
      </c>
      <c r="I1411" s="33">
        <f t="shared" si="92"/>
        <v>493</v>
      </c>
      <c r="J1411" s="32">
        <v>1040</v>
      </c>
      <c r="K1411" s="33">
        <f t="shared" si="93"/>
        <v>25636</v>
      </c>
      <c r="L1411">
        <v>20</v>
      </c>
      <c r="M1411" t="s">
        <v>1268</v>
      </c>
      <c r="N1411" t="s">
        <v>38</v>
      </c>
    </row>
    <row r="1412" spans="1:14">
      <c r="A1412">
        <v>1412</v>
      </c>
      <c r="B1412" t="s">
        <v>2255</v>
      </c>
      <c r="C1412" t="s">
        <v>3689</v>
      </c>
      <c r="D1412" t="s">
        <v>3756</v>
      </c>
      <c r="E1412">
        <v>63</v>
      </c>
      <c r="F1412" s="13">
        <f t="shared" si="90"/>
        <v>5.3666201226388278E-3</v>
      </c>
      <c r="G1412" s="13">
        <f t="shared" si="91"/>
        <v>1.3678893190063707E-2</v>
      </c>
      <c r="H1412" s="31">
        <v>20</v>
      </c>
      <c r="I1412" s="33">
        <f t="shared" si="92"/>
        <v>493</v>
      </c>
      <c r="J1412" s="32">
        <v>1040</v>
      </c>
      <c r="K1412" s="33">
        <f t="shared" si="93"/>
        <v>25636</v>
      </c>
      <c r="L1412">
        <v>20</v>
      </c>
      <c r="M1412" t="s">
        <v>14</v>
      </c>
      <c r="N1412" t="s">
        <v>38</v>
      </c>
    </row>
    <row r="1413" spans="1:14">
      <c r="A1413">
        <v>1413</v>
      </c>
      <c r="B1413" t="s">
        <v>2255</v>
      </c>
      <c r="C1413" t="s">
        <v>3689</v>
      </c>
      <c r="D1413" t="s">
        <v>3757</v>
      </c>
      <c r="E1413">
        <v>64</v>
      </c>
      <c r="F1413" s="13">
        <f t="shared" si="90"/>
        <v>5.3666201226388278E-3</v>
      </c>
      <c r="G1413" s="13">
        <f t="shared" si="91"/>
        <v>1.3678893190063707E-2</v>
      </c>
      <c r="H1413" s="31">
        <v>20</v>
      </c>
      <c r="I1413" s="33">
        <f t="shared" si="92"/>
        <v>493</v>
      </c>
      <c r="J1413" s="32">
        <v>1040</v>
      </c>
      <c r="K1413" s="33">
        <f t="shared" si="93"/>
        <v>25636</v>
      </c>
      <c r="L1413">
        <v>18</v>
      </c>
      <c r="M1413" t="s">
        <v>51</v>
      </c>
      <c r="N1413" t="s">
        <v>38</v>
      </c>
    </row>
    <row r="1414" spans="1:14">
      <c r="A1414">
        <v>1414</v>
      </c>
      <c r="B1414" t="s">
        <v>2255</v>
      </c>
      <c r="C1414" t="s">
        <v>3689</v>
      </c>
      <c r="D1414" t="s">
        <v>3758</v>
      </c>
      <c r="E1414">
        <v>65</v>
      </c>
      <c r="F1414" s="13">
        <f t="shared" si="90"/>
        <v>5.3666201226388278E-3</v>
      </c>
      <c r="G1414" s="13">
        <f t="shared" si="91"/>
        <v>1.3678893190063707E-2</v>
      </c>
      <c r="H1414" s="31">
        <v>20</v>
      </c>
      <c r="I1414" s="33">
        <f t="shared" si="92"/>
        <v>493</v>
      </c>
      <c r="J1414" s="32">
        <v>1040</v>
      </c>
      <c r="K1414" s="33">
        <f t="shared" si="93"/>
        <v>25636</v>
      </c>
      <c r="L1414">
        <v>18</v>
      </c>
      <c r="M1414" t="s">
        <v>51</v>
      </c>
      <c r="N1414" t="s">
        <v>38</v>
      </c>
    </row>
    <row r="1415" spans="1:14">
      <c r="A1415">
        <v>1415</v>
      </c>
      <c r="B1415" t="s">
        <v>2255</v>
      </c>
      <c r="C1415" t="s">
        <v>3689</v>
      </c>
      <c r="D1415" t="s">
        <v>3759</v>
      </c>
      <c r="E1415">
        <v>66</v>
      </c>
      <c r="F1415" s="13">
        <f t="shared" si="90"/>
        <v>5.3666201226388278E-3</v>
      </c>
      <c r="G1415" s="13">
        <f t="shared" si="91"/>
        <v>1.3678893190063707E-2</v>
      </c>
      <c r="H1415" s="31">
        <v>20</v>
      </c>
      <c r="I1415" s="33">
        <f t="shared" si="92"/>
        <v>493</v>
      </c>
      <c r="J1415" s="32">
        <v>1040</v>
      </c>
      <c r="K1415" s="33">
        <f t="shared" si="93"/>
        <v>25636</v>
      </c>
      <c r="L1415">
        <v>20</v>
      </c>
      <c r="M1415" t="s">
        <v>175</v>
      </c>
      <c r="N1415" t="s">
        <v>38</v>
      </c>
    </row>
    <row r="1416" spans="1:14">
      <c r="A1416">
        <v>1416</v>
      </c>
      <c r="B1416" t="s">
        <v>2255</v>
      </c>
      <c r="C1416" t="s">
        <v>3689</v>
      </c>
      <c r="D1416" t="s">
        <v>3760</v>
      </c>
      <c r="E1416">
        <v>67</v>
      </c>
      <c r="F1416" s="13">
        <f t="shared" si="90"/>
        <v>5.3666201226388278E-3</v>
      </c>
      <c r="G1416" s="13">
        <f t="shared" si="91"/>
        <v>1.3678893190063707E-2</v>
      </c>
      <c r="H1416" s="31">
        <v>20</v>
      </c>
      <c r="I1416" s="33">
        <f t="shared" si="92"/>
        <v>493</v>
      </c>
      <c r="J1416" s="32">
        <v>1040</v>
      </c>
      <c r="K1416" s="33">
        <f t="shared" si="93"/>
        <v>25636</v>
      </c>
      <c r="L1416">
        <v>17</v>
      </c>
      <c r="M1416" t="s">
        <v>123</v>
      </c>
      <c r="N1416" t="s">
        <v>38</v>
      </c>
    </row>
    <row r="1417" spans="1:14">
      <c r="A1417">
        <v>1417</v>
      </c>
      <c r="B1417" t="s">
        <v>2255</v>
      </c>
      <c r="C1417" t="s">
        <v>3689</v>
      </c>
      <c r="D1417" t="s">
        <v>3761</v>
      </c>
      <c r="E1417">
        <v>68</v>
      </c>
      <c r="F1417" s="13">
        <f t="shared" si="90"/>
        <v>5.3666201226388278E-3</v>
      </c>
      <c r="G1417" s="13">
        <f t="shared" si="91"/>
        <v>1.3678893190063707E-2</v>
      </c>
      <c r="H1417" s="31">
        <v>20</v>
      </c>
      <c r="I1417" s="33">
        <f t="shared" si="92"/>
        <v>493</v>
      </c>
      <c r="J1417" s="32">
        <v>1040</v>
      </c>
      <c r="K1417" s="33">
        <f t="shared" si="93"/>
        <v>25636</v>
      </c>
      <c r="L1417">
        <v>19</v>
      </c>
      <c r="M1417" t="s">
        <v>51</v>
      </c>
      <c r="N1417" t="s">
        <v>38</v>
      </c>
    </row>
    <row r="1418" spans="1:14">
      <c r="A1418">
        <v>1418</v>
      </c>
      <c r="B1418" t="s">
        <v>2255</v>
      </c>
      <c r="C1418" t="s">
        <v>3689</v>
      </c>
      <c r="D1418" t="s">
        <v>3762</v>
      </c>
      <c r="E1418">
        <v>69</v>
      </c>
      <c r="F1418" s="13">
        <f t="shared" si="90"/>
        <v>5.3666201226388278E-3</v>
      </c>
      <c r="G1418" s="13">
        <f t="shared" si="91"/>
        <v>1.3678893190063707E-2</v>
      </c>
      <c r="H1418" s="31">
        <v>20</v>
      </c>
      <c r="I1418" s="33">
        <f t="shared" si="92"/>
        <v>493</v>
      </c>
      <c r="J1418" s="32">
        <v>1040</v>
      </c>
      <c r="K1418" s="33">
        <f t="shared" si="93"/>
        <v>25636</v>
      </c>
      <c r="L1418">
        <v>19</v>
      </c>
      <c r="M1418" t="s">
        <v>165</v>
      </c>
      <c r="N1418" t="s">
        <v>38</v>
      </c>
    </row>
    <row r="1419" spans="1:14">
      <c r="A1419">
        <v>1419</v>
      </c>
      <c r="B1419" t="s">
        <v>2255</v>
      </c>
      <c r="C1419" t="s">
        <v>3689</v>
      </c>
      <c r="D1419" t="s">
        <v>3763</v>
      </c>
      <c r="E1419">
        <v>70</v>
      </c>
      <c r="F1419" s="13">
        <f t="shared" si="90"/>
        <v>5.3666201226388278E-3</v>
      </c>
      <c r="G1419" s="13">
        <f t="shared" si="91"/>
        <v>1.3678893190063707E-2</v>
      </c>
      <c r="H1419" s="31">
        <v>20</v>
      </c>
      <c r="I1419" s="33">
        <f t="shared" si="92"/>
        <v>493</v>
      </c>
      <c r="J1419" s="32">
        <v>1040</v>
      </c>
      <c r="K1419" s="33">
        <f t="shared" si="93"/>
        <v>25636</v>
      </c>
      <c r="L1419">
        <v>17</v>
      </c>
      <c r="M1419" t="s">
        <v>56</v>
      </c>
      <c r="N1419" t="s">
        <v>38</v>
      </c>
    </row>
    <row r="1420" spans="1:14">
      <c r="A1420">
        <v>1420</v>
      </c>
      <c r="B1420" t="s">
        <v>2255</v>
      </c>
      <c r="C1420" t="s">
        <v>3689</v>
      </c>
      <c r="D1420" t="s">
        <v>3764</v>
      </c>
      <c r="E1420">
        <v>71</v>
      </c>
      <c r="F1420" s="13">
        <f t="shared" si="90"/>
        <v>5.3666201226388278E-3</v>
      </c>
      <c r="G1420" s="13">
        <f t="shared" si="91"/>
        <v>1.3678893190063707E-2</v>
      </c>
      <c r="H1420" s="31">
        <v>20</v>
      </c>
      <c r="I1420" s="33">
        <f t="shared" si="92"/>
        <v>493</v>
      </c>
      <c r="J1420" s="32">
        <v>1040</v>
      </c>
      <c r="K1420" s="33">
        <f t="shared" si="93"/>
        <v>25636</v>
      </c>
      <c r="L1420">
        <v>19</v>
      </c>
      <c r="M1420" t="s">
        <v>51</v>
      </c>
      <c r="N1420" t="s">
        <v>38</v>
      </c>
    </row>
    <row r="1421" spans="1:14">
      <c r="A1421">
        <v>1421</v>
      </c>
      <c r="B1421" t="s">
        <v>2255</v>
      </c>
      <c r="C1421" t="s">
        <v>3689</v>
      </c>
      <c r="D1421" t="s">
        <v>3765</v>
      </c>
      <c r="E1421">
        <v>72</v>
      </c>
      <c r="F1421" s="13">
        <f t="shared" si="90"/>
        <v>5.3666201226388278E-3</v>
      </c>
      <c r="G1421" s="13">
        <f t="shared" si="91"/>
        <v>1.3678893190063707E-2</v>
      </c>
      <c r="H1421" s="31">
        <v>20</v>
      </c>
      <c r="I1421" s="33">
        <f t="shared" si="92"/>
        <v>493</v>
      </c>
      <c r="J1421" s="32">
        <v>1040</v>
      </c>
      <c r="K1421" s="33">
        <f t="shared" si="93"/>
        <v>25636</v>
      </c>
      <c r="L1421">
        <v>20</v>
      </c>
      <c r="M1421" t="s">
        <v>9</v>
      </c>
      <c r="N1421" t="s">
        <v>38</v>
      </c>
    </row>
    <row r="1422" spans="1:14">
      <c r="A1422">
        <v>1422</v>
      </c>
      <c r="B1422" t="s">
        <v>2255</v>
      </c>
      <c r="C1422" t="s">
        <v>3689</v>
      </c>
      <c r="D1422" t="s">
        <v>3766</v>
      </c>
      <c r="E1422">
        <v>73</v>
      </c>
      <c r="F1422" s="13">
        <f t="shared" si="90"/>
        <v>5.3666201226388278E-3</v>
      </c>
      <c r="G1422" s="13">
        <f t="shared" si="91"/>
        <v>1.3678893190063707E-2</v>
      </c>
      <c r="H1422" s="31">
        <v>20</v>
      </c>
      <c r="I1422" s="33">
        <f t="shared" si="92"/>
        <v>493</v>
      </c>
      <c r="J1422" s="32">
        <v>1040</v>
      </c>
      <c r="K1422" s="33">
        <f t="shared" si="93"/>
        <v>25636</v>
      </c>
      <c r="L1422">
        <v>18</v>
      </c>
      <c r="M1422" t="s">
        <v>94</v>
      </c>
      <c r="N1422" t="s">
        <v>38</v>
      </c>
    </row>
    <row r="1423" spans="1:14">
      <c r="A1423">
        <v>1423</v>
      </c>
      <c r="B1423" t="s">
        <v>2255</v>
      </c>
      <c r="C1423" t="s">
        <v>3689</v>
      </c>
      <c r="D1423" t="s">
        <v>3767</v>
      </c>
      <c r="E1423">
        <v>74</v>
      </c>
      <c r="F1423" s="13">
        <f t="shared" si="90"/>
        <v>5.3666201226388278E-3</v>
      </c>
      <c r="G1423" s="13">
        <f t="shared" si="91"/>
        <v>1.3678893190063707E-2</v>
      </c>
      <c r="H1423" s="31">
        <v>20</v>
      </c>
      <c r="I1423" s="33">
        <f t="shared" si="92"/>
        <v>493</v>
      </c>
      <c r="J1423" s="32">
        <v>1040</v>
      </c>
      <c r="K1423" s="33">
        <f t="shared" si="93"/>
        <v>25636</v>
      </c>
      <c r="L1423">
        <v>17</v>
      </c>
      <c r="M1423" t="s">
        <v>9</v>
      </c>
      <c r="N1423" t="s">
        <v>38</v>
      </c>
    </row>
    <row r="1424" spans="1:14">
      <c r="A1424">
        <v>1424</v>
      </c>
      <c r="B1424" t="s">
        <v>2255</v>
      </c>
      <c r="C1424" t="s">
        <v>3689</v>
      </c>
      <c r="D1424" t="s">
        <v>3768</v>
      </c>
      <c r="E1424">
        <v>75</v>
      </c>
      <c r="F1424" s="13">
        <f t="shared" si="90"/>
        <v>5.3666201226388278E-3</v>
      </c>
      <c r="G1424" s="13">
        <f t="shared" si="91"/>
        <v>1.3678893190063707E-2</v>
      </c>
      <c r="H1424" s="31">
        <v>20</v>
      </c>
      <c r="I1424" s="33">
        <f t="shared" si="92"/>
        <v>493</v>
      </c>
      <c r="J1424" s="32">
        <v>1040</v>
      </c>
      <c r="K1424" s="33">
        <f t="shared" si="93"/>
        <v>25636</v>
      </c>
      <c r="L1424">
        <v>17</v>
      </c>
      <c r="M1424" t="s">
        <v>9</v>
      </c>
      <c r="N1424" t="s">
        <v>38</v>
      </c>
    </row>
    <row r="1425" spans="1:14">
      <c r="A1425">
        <v>1425</v>
      </c>
      <c r="B1425" t="s">
        <v>2255</v>
      </c>
      <c r="C1425" t="s">
        <v>3689</v>
      </c>
      <c r="D1425" t="s">
        <v>3769</v>
      </c>
      <c r="E1425">
        <v>76</v>
      </c>
      <c r="F1425" s="13">
        <f t="shared" si="90"/>
        <v>5.3666201226388278E-3</v>
      </c>
      <c r="G1425" s="13">
        <f t="shared" si="91"/>
        <v>1.3678893190063707E-2</v>
      </c>
      <c r="H1425" s="31">
        <v>20</v>
      </c>
      <c r="I1425" s="33">
        <f t="shared" si="92"/>
        <v>493</v>
      </c>
      <c r="J1425" s="32">
        <v>1040</v>
      </c>
      <c r="K1425" s="33">
        <f t="shared" si="93"/>
        <v>25636</v>
      </c>
      <c r="L1425">
        <v>20</v>
      </c>
      <c r="M1425" t="s">
        <v>123</v>
      </c>
      <c r="N1425" t="s">
        <v>38</v>
      </c>
    </row>
    <row r="1426" spans="1:14">
      <c r="A1426">
        <v>1426</v>
      </c>
      <c r="B1426" t="s">
        <v>2255</v>
      </c>
      <c r="C1426" t="s">
        <v>3689</v>
      </c>
      <c r="D1426" t="s">
        <v>3770</v>
      </c>
      <c r="E1426">
        <v>77</v>
      </c>
      <c r="F1426" s="13">
        <f t="shared" si="90"/>
        <v>5.3666201226388278E-3</v>
      </c>
      <c r="G1426" s="13">
        <f t="shared" si="91"/>
        <v>1.3678893190063707E-2</v>
      </c>
      <c r="H1426" s="31">
        <v>20</v>
      </c>
      <c r="I1426" s="33">
        <f t="shared" si="92"/>
        <v>493</v>
      </c>
      <c r="J1426" s="32">
        <v>1040</v>
      </c>
      <c r="K1426" s="33">
        <f t="shared" si="93"/>
        <v>25636</v>
      </c>
      <c r="L1426">
        <v>17</v>
      </c>
      <c r="M1426" t="s">
        <v>14</v>
      </c>
      <c r="N1426" t="s">
        <v>38</v>
      </c>
    </row>
    <row r="1427" spans="1:14">
      <c r="A1427">
        <v>1427</v>
      </c>
      <c r="B1427" t="s">
        <v>2255</v>
      </c>
      <c r="C1427" t="s">
        <v>3689</v>
      </c>
      <c r="D1427" t="s">
        <v>3771</v>
      </c>
      <c r="E1427">
        <v>78</v>
      </c>
      <c r="F1427" s="13">
        <f t="shared" si="90"/>
        <v>5.3666201226388278E-3</v>
      </c>
      <c r="G1427" s="13">
        <f t="shared" si="91"/>
        <v>1.3678893190063707E-2</v>
      </c>
      <c r="H1427" s="31">
        <v>20</v>
      </c>
      <c r="I1427" s="33">
        <f t="shared" si="92"/>
        <v>493</v>
      </c>
      <c r="J1427" s="32">
        <v>1040</v>
      </c>
      <c r="K1427" s="33">
        <f t="shared" si="93"/>
        <v>25636</v>
      </c>
      <c r="L1427">
        <v>19</v>
      </c>
      <c r="M1427" t="s">
        <v>56</v>
      </c>
      <c r="N1427" t="s">
        <v>38</v>
      </c>
    </row>
    <row r="1428" spans="1:14">
      <c r="A1428">
        <v>1428</v>
      </c>
      <c r="B1428" t="s">
        <v>2255</v>
      </c>
      <c r="C1428" t="s">
        <v>3689</v>
      </c>
      <c r="D1428" t="s">
        <v>3772</v>
      </c>
      <c r="E1428">
        <v>79</v>
      </c>
      <c r="F1428" s="13">
        <f t="shared" si="90"/>
        <v>5.3666201226388278E-3</v>
      </c>
      <c r="G1428" s="13">
        <f t="shared" si="91"/>
        <v>1.3678893190063707E-2</v>
      </c>
      <c r="H1428" s="31">
        <v>20</v>
      </c>
      <c r="I1428" s="33">
        <f t="shared" si="92"/>
        <v>493</v>
      </c>
      <c r="J1428" s="32">
        <v>1040</v>
      </c>
      <c r="K1428" s="33">
        <f t="shared" si="93"/>
        <v>25636</v>
      </c>
      <c r="L1428">
        <v>16</v>
      </c>
      <c r="M1428" t="s">
        <v>14</v>
      </c>
      <c r="N1428" t="s">
        <v>38</v>
      </c>
    </row>
    <row r="1429" spans="1:14">
      <c r="A1429">
        <v>1429</v>
      </c>
      <c r="B1429" t="s">
        <v>2255</v>
      </c>
      <c r="C1429" t="s">
        <v>3689</v>
      </c>
      <c r="D1429" t="s">
        <v>3773</v>
      </c>
      <c r="E1429">
        <v>80</v>
      </c>
      <c r="F1429" s="13">
        <f t="shared" si="90"/>
        <v>5.3666201226388278E-3</v>
      </c>
      <c r="G1429" s="13">
        <f t="shared" si="91"/>
        <v>1.3678893190063707E-2</v>
      </c>
      <c r="H1429" s="31">
        <v>20</v>
      </c>
      <c r="I1429" s="33">
        <f t="shared" si="92"/>
        <v>493</v>
      </c>
      <c r="J1429" s="32">
        <v>1040</v>
      </c>
      <c r="K1429" s="33">
        <f t="shared" si="93"/>
        <v>25636</v>
      </c>
      <c r="L1429">
        <v>20</v>
      </c>
      <c r="M1429" t="s">
        <v>9</v>
      </c>
      <c r="N1429" t="s">
        <v>38</v>
      </c>
    </row>
    <row r="1430" spans="1:14">
      <c r="A1430">
        <v>1430</v>
      </c>
      <c r="B1430" t="s">
        <v>2255</v>
      </c>
      <c r="C1430" t="s">
        <v>3689</v>
      </c>
      <c r="D1430" t="s">
        <v>3774</v>
      </c>
      <c r="E1430">
        <v>81</v>
      </c>
      <c r="F1430" s="13">
        <f t="shared" si="90"/>
        <v>5.3666201226388278E-3</v>
      </c>
      <c r="G1430" s="13">
        <f t="shared" si="91"/>
        <v>1.3678893190063707E-2</v>
      </c>
      <c r="H1430" s="31">
        <v>20</v>
      </c>
      <c r="I1430" s="33">
        <f t="shared" si="92"/>
        <v>493</v>
      </c>
      <c r="J1430" s="32">
        <v>1040</v>
      </c>
      <c r="K1430" s="33">
        <f t="shared" si="93"/>
        <v>25636</v>
      </c>
      <c r="L1430">
        <v>20</v>
      </c>
      <c r="M1430" t="s">
        <v>94</v>
      </c>
      <c r="N1430" t="s">
        <v>38</v>
      </c>
    </row>
    <row r="1431" spans="1:14">
      <c r="A1431">
        <v>1431</v>
      </c>
      <c r="B1431" t="s">
        <v>2255</v>
      </c>
      <c r="C1431" t="s">
        <v>3689</v>
      </c>
      <c r="D1431" t="s">
        <v>3775</v>
      </c>
      <c r="E1431">
        <v>82</v>
      </c>
      <c r="F1431" s="13">
        <f t="shared" si="90"/>
        <v>5.3666201226388278E-3</v>
      </c>
      <c r="G1431" s="13">
        <f t="shared" si="91"/>
        <v>1.3678893190063707E-2</v>
      </c>
      <c r="H1431" s="31">
        <v>20</v>
      </c>
      <c r="I1431" s="33">
        <f t="shared" si="92"/>
        <v>493</v>
      </c>
      <c r="J1431" s="32">
        <v>1040</v>
      </c>
      <c r="K1431" s="33">
        <f t="shared" si="93"/>
        <v>25636</v>
      </c>
      <c r="L1431">
        <v>20</v>
      </c>
      <c r="M1431" t="s">
        <v>35</v>
      </c>
      <c r="N1431" t="s">
        <v>38</v>
      </c>
    </row>
    <row r="1432" spans="1:14">
      <c r="A1432">
        <v>1432</v>
      </c>
      <c r="B1432" t="s">
        <v>2255</v>
      </c>
      <c r="C1432" t="s">
        <v>3689</v>
      </c>
      <c r="D1432" t="s">
        <v>3776</v>
      </c>
      <c r="E1432">
        <v>83</v>
      </c>
      <c r="F1432" s="13">
        <f t="shared" si="90"/>
        <v>5.3666201226388278E-3</v>
      </c>
      <c r="G1432" s="13">
        <f t="shared" si="91"/>
        <v>1.3678893190063707E-2</v>
      </c>
      <c r="H1432" s="31">
        <v>20</v>
      </c>
      <c r="I1432" s="33">
        <f t="shared" si="92"/>
        <v>493</v>
      </c>
      <c r="J1432" s="32">
        <v>1040</v>
      </c>
      <c r="K1432" s="33">
        <f t="shared" si="93"/>
        <v>25636</v>
      </c>
      <c r="L1432">
        <v>16</v>
      </c>
      <c r="M1432" t="s">
        <v>30</v>
      </c>
      <c r="N1432" t="s">
        <v>38</v>
      </c>
    </row>
    <row r="1433" spans="1:14">
      <c r="A1433">
        <v>1433</v>
      </c>
      <c r="B1433" t="s">
        <v>2255</v>
      </c>
      <c r="C1433" t="s">
        <v>3689</v>
      </c>
      <c r="D1433" t="s">
        <v>3777</v>
      </c>
      <c r="E1433">
        <v>84</v>
      </c>
      <c r="F1433" s="13">
        <f t="shared" si="90"/>
        <v>5.3666201226388278E-3</v>
      </c>
      <c r="G1433" s="13">
        <f t="shared" si="91"/>
        <v>1.3678893190063707E-2</v>
      </c>
      <c r="H1433" s="31">
        <v>20</v>
      </c>
      <c r="I1433" s="33">
        <f t="shared" si="92"/>
        <v>493</v>
      </c>
      <c r="J1433" s="32">
        <v>1040</v>
      </c>
      <c r="K1433" s="33">
        <f t="shared" si="93"/>
        <v>25636</v>
      </c>
      <c r="L1433">
        <v>18</v>
      </c>
      <c r="M1433" t="s">
        <v>9</v>
      </c>
      <c r="N1433" t="s">
        <v>38</v>
      </c>
    </row>
    <row r="1434" spans="1:14">
      <c r="A1434">
        <v>1434</v>
      </c>
      <c r="B1434" t="s">
        <v>2255</v>
      </c>
      <c r="C1434" t="s">
        <v>3689</v>
      </c>
      <c r="D1434" t="s">
        <v>3778</v>
      </c>
      <c r="E1434">
        <v>85</v>
      </c>
      <c r="F1434" s="13">
        <f t="shared" si="90"/>
        <v>5.3666201226388278E-3</v>
      </c>
      <c r="G1434" s="13">
        <f t="shared" si="91"/>
        <v>1.3678893190063707E-2</v>
      </c>
      <c r="H1434" s="31">
        <v>20</v>
      </c>
      <c r="I1434" s="33">
        <f t="shared" si="92"/>
        <v>493</v>
      </c>
      <c r="J1434" s="32">
        <v>1040</v>
      </c>
      <c r="K1434" s="33">
        <f t="shared" si="93"/>
        <v>25636</v>
      </c>
      <c r="L1434">
        <v>19</v>
      </c>
      <c r="M1434" t="s">
        <v>44</v>
      </c>
      <c r="N1434" t="s">
        <v>38</v>
      </c>
    </row>
    <row r="1435" spans="1:14">
      <c r="A1435">
        <v>1435</v>
      </c>
      <c r="B1435" t="s">
        <v>2255</v>
      </c>
      <c r="C1435" t="s">
        <v>3779</v>
      </c>
      <c r="D1435" t="s">
        <v>3780</v>
      </c>
      <c r="E1435">
        <v>86</v>
      </c>
      <c r="F1435" s="13">
        <f t="shared" si="90"/>
        <v>5.6349511287707692</v>
      </c>
      <c r="G1435" s="13">
        <f t="shared" si="91"/>
        <v>14.362837849566892</v>
      </c>
      <c r="H1435" s="31">
        <v>21000</v>
      </c>
      <c r="I1435" s="33">
        <f t="shared" si="92"/>
        <v>517649.99999999994</v>
      </c>
      <c r="J1435" s="32">
        <v>1092000</v>
      </c>
      <c r="K1435" s="33">
        <f t="shared" si="93"/>
        <v>26917800</v>
      </c>
      <c r="L1435">
        <v>34</v>
      </c>
      <c r="M1435" t="s">
        <v>14</v>
      </c>
      <c r="N1435" t="s">
        <v>38</v>
      </c>
    </row>
    <row r="1436" spans="1:14">
      <c r="A1436">
        <v>1436</v>
      </c>
      <c r="B1436" t="s">
        <v>2255</v>
      </c>
      <c r="C1436" t="s">
        <v>3779</v>
      </c>
      <c r="D1436" t="s">
        <v>3781</v>
      </c>
      <c r="E1436">
        <v>1</v>
      </c>
      <c r="F1436" s="13">
        <f t="shared" si="90"/>
        <v>4.5616271042430041</v>
      </c>
      <c r="G1436" s="13">
        <f t="shared" si="91"/>
        <v>11.627059211554151</v>
      </c>
      <c r="H1436" s="31">
        <v>17000</v>
      </c>
      <c r="I1436" s="33">
        <f t="shared" si="92"/>
        <v>419050</v>
      </c>
      <c r="J1436" s="32">
        <v>884000</v>
      </c>
      <c r="K1436" s="33">
        <f t="shared" si="93"/>
        <v>21790600</v>
      </c>
      <c r="L1436">
        <v>31</v>
      </c>
      <c r="M1436" t="s">
        <v>26</v>
      </c>
      <c r="N1436" t="s">
        <v>38</v>
      </c>
    </row>
    <row r="1437" spans="1:14">
      <c r="A1437">
        <v>1437</v>
      </c>
      <c r="B1437" t="s">
        <v>2255</v>
      </c>
      <c r="C1437" t="s">
        <v>3779</v>
      </c>
      <c r="D1437" t="s">
        <v>3782</v>
      </c>
      <c r="E1437">
        <v>2</v>
      </c>
      <c r="F1437" s="13">
        <f t="shared" si="90"/>
        <v>4.5616271042430041</v>
      </c>
      <c r="G1437" s="13">
        <f t="shared" si="91"/>
        <v>11.627059211554151</v>
      </c>
      <c r="H1437" s="31">
        <v>17000</v>
      </c>
      <c r="I1437" s="33">
        <f t="shared" si="92"/>
        <v>419050</v>
      </c>
      <c r="J1437" s="32">
        <v>884000</v>
      </c>
      <c r="K1437" s="33">
        <f t="shared" si="93"/>
        <v>21790600</v>
      </c>
      <c r="L1437">
        <v>36</v>
      </c>
      <c r="M1437" t="s">
        <v>636</v>
      </c>
      <c r="N1437" t="s">
        <v>38</v>
      </c>
    </row>
    <row r="1438" spans="1:14">
      <c r="A1438">
        <v>1438</v>
      </c>
      <c r="B1438" t="s">
        <v>2255</v>
      </c>
      <c r="C1438" t="s">
        <v>3779</v>
      </c>
      <c r="D1438" t="s">
        <v>3783</v>
      </c>
      <c r="E1438">
        <v>3</v>
      </c>
      <c r="F1438" s="13">
        <f t="shared" si="90"/>
        <v>4.2932960981110622</v>
      </c>
      <c r="G1438" s="13">
        <f t="shared" si="91"/>
        <v>10.943114552050966</v>
      </c>
      <c r="H1438" s="31">
        <v>16000</v>
      </c>
      <c r="I1438" s="33">
        <f t="shared" si="92"/>
        <v>394400</v>
      </c>
      <c r="J1438" s="32">
        <v>832000</v>
      </c>
      <c r="K1438" s="33">
        <f t="shared" si="93"/>
        <v>20508800</v>
      </c>
      <c r="L1438">
        <v>33</v>
      </c>
      <c r="M1438" t="s">
        <v>9</v>
      </c>
      <c r="N1438" t="s">
        <v>358</v>
      </c>
    </row>
    <row r="1439" spans="1:14">
      <c r="A1439">
        <v>1439</v>
      </c>
      <c r="B1439" t="s">
        <v>2255</v>
      </c>
      <c r="C1439" t="s">
        <v>3779</v>
      </c>
      <c r="D1439" t="s">
        <v>3784</v>
      </c>
      <c r="E1439">
        <v>4</v>
      </c>
      <c r="F1439" s="13">
        <f t="shared" si="90"/>
        <v>3.4883030797152381</v>
      </c>
      <c r="G1439" s="13">
        <f t="shared" si="91"/>
        <v>8.8912805735414082</v>
      </c>
      <c r="H1439" s="31">
        <v>13000</v>
      </c>
      <c r="I1439" s="33">
        <f t="shared" si="92"/>
        <v>320450</v>
      </c>
      <c r="J1439" s="32">
        <v>676000</v>
      </c>
      <c r="K1439" s="33">
        <f t="shared" si="93"/>
        <v>16663399.999999998</v>
      </c>
      <c r="L1439">
        <v>32</v>
      </c>
      <c r="M1439" t="s">
        <v>621</v>
      </c>
      <c r="N1439" t="s">
        <v>358</v>
      </c>
    </row>
    <row r="1440" spans="1:14">
      <c r="A1440">
        <v>1440</v>
      </c>
      <c r="B1440" t="s">
        <v>2255</v>
      </c>
      <c r="C1440" t="s">
        <v>3779</v>
      </c>
      <c r="D1440" t="s">
        <v>3785</v>
      </c>
      <c r="E1440">
        <v>5</v>
      </c>
      <c r="F1440" s="13">
        <f t="shared" si="90"/>
        <v>3.2199720735832971</v>
      </c>
      <c r="G1440" s="13">
        <f t="shared" si="91"/>
        <v>8.2073359140382252</v>
      </c>
      <c r="H1440" s="31">
        <v>12000</v>
      </c>
      <c r="I1440" s="33">
        <f t="shared" si="92"/>
        <v>295800</v>
      </c>
      <c r="J1440" s="32">
        <v>624000</v>
      </c>
      <c r="K1440" s="33">
        <f t="shared" si="93"/>
        <v>15381600</v>
      </c>
      <c r="L1440">
        <v>27</v>
      </c>
      <c r="M1440" t="s">
        <v>99</v>
      </c>
      <c r="N1440" t="s">
        <v>38</v>
      </c>
    </row>
    <row r="1441" spans="1:14">
      <c r="A1441">
        <v>1441</v>
      </c>
      <c r="B1441" t="s">
        <v>2255</v>
      </c>
      <c r="C1441" t="s">
        <v>3779</v>
      </c>
      <c r="D1441" t="s">
        <v>3786</v>
      </c>
      <c r="E1441">
        <v>6</v>
      </c>
      <c r="F1441" s="13">
        <f t="shared" si="90"/>
        <v>2.9516410674513556</v>
      </c>
      <c r="G1441" s="13">
        <f t="shared" si="91"/>
        <v>7.5233912545350394</v>
      </c>
      <c r="H1441" s="31">
        <v>11000</v>
      </c>
      <c r="I1441" s="33">
        <f t="shared" si="92"/>
        <v>271150</v>
      </c>
      <c r="J1441" s="32">
        <v>572000</v>
      </c>
      <c r="K1441" s="33">
        <f t="shared" si="93"/>
        <v>14099800</v>
      </c>
      <c r="L1441">
        <v>28</v>
      </c>
      <c r="M1441" t="s">
        <v>26</v>
      </c>
      <c r="N1441" t="s">
        <v>38</v>
      </c>
    </row>
    <row r="1442" spans="1:14">
      <c r="A1442">
        <v>1442</v>
      </c>
      <c r="B1442" t="s">
        <v>2255</v>
      </c>
      <c r="C1442" t="s">
        <v>3779</v>
      </c>
      <c r="D1442" t="s">
        <v>3787</v>
      </c>
      <c r="E1442">
        <v>7</v>
      </c>
      <c r="F1442" s="13">
        <f t="shared" si="90"/>
        <v>2.4418121558006667</v>
      </c>
      <c r="G1442" s="13">
        <f t="shared" si="91"/>
        <v>6.2238964014789868</v>
      </c>
      <c r="H1442" s="31">
        <v>9100</v>
      </c>
      <c r="I1442" s="33">
        <f t="shared" si="92"/>
        <v>224315</v>
      </c>
      <c r="J1442" s="32">
        <v>473200</v>
      </c>
      <c r="K1442" s="33">
        <f t="shared" si="93"/>
        <v>11664380</v>
      </c>
      <c r="L1442">
        <v>28</v>
      </c>
      <c r="M1442" t="s">
        <v>51</v>
      </c>
      <c r="N1442" t="s">
        <v>38</v>
      </c>
    </row>
    <row r="1443" spans="1:14">
      <c r="A1443">
        <v>1443</v>
      </c>
      <c r="B1443" t="s">
        <v>2255</v>
      </c>
      <c r="C1443" t="s">
        <v>3779</v>
      </c>
      <c r="D1443" t="s">
        <v>3788</v>
      </c>
      <c r="E1443">
        <v>8</v>
      </c>
      <c r="F1443" s="13">
        <f t="shared" si="90"/>
        <v>2.4149790551874726</v>
      </c>
      <c r="G1443" s="13">
        <f t="shared" si="91"/>
        <v>6.155501935528668</v>
      </c>
      <c r="H1443" s="31">
        <v>9000</v>
      </c>
      <c r="I1443" s="33">
        <f t="shared" si="92"/>
        <v>221850</v>
      </c>
      <c r="J1443" s="32">
        <v>468000</v>
      </c>
      <c r="K1443" s="33">
        <f t="shared" si="93"/>
        <v>11536200</v>
      </c>
      <c r="L1443">
        <v>25</v>
      </c>
      <c r="M1443" t="s">
        <v>40</v>
      </c>
      <c r="N1443" t="s">
        <v>15</v>
      </c>
    </row>
    <row r="1444" spans="1:14">
      <c r="A1444">
        <v>1444</v>
      </c>
      <c r="B1444" t="s">
        <v>2255</v>
      </c>
      <c r="C1444" t="s">
        <v>3779</v>
      </c>
      <c r="D1444" t="s">
        <v>3789</v>
      </c>
      <c r="E1444">
        <v>9</v>
      </c>
      <c r="F1444" s="13">
        <f t="shared" si="90"/>
        <v>2.4149790551874726</v>
      </c>
      <c r="G1444" s="13">
        <f t="shared" si="91"/>
        <v>6.155501935528668</v>
      </c>
      <c r="H1444" s="31">
        <v>9000</v>
      </c>
      <c r="I1444" s="33">
        <f t="shared" si="92"/>
        <v>221850</v>
      </c>
      <c r="J1444" s="32">
        <v>468000</v>
      </c>
      <c r="K1444" s="33">
        <f t="shared" si="93"/>
        <v>11536200</v>
      </c>
      <c r="L1444">
        <v>22</v>
      </c>
      <c r="M1444" t="s">
        <v>30</v>
      </c>
      <c r="N1444" t="s">
        <v>38</v>
      </c>
    </row>
    <row r="1445" spans="1:14">
      <c r="A1445">
        <v>1445</v>
      </c>
      <c r="B1445" t="s">
        <v>2255</v>
      </c>
      <c r="C1445" t="s">
        <v>3779</v>
      </c>
      <c r="D1445" t="s">
        <v>3790</v>
      </c>
      <c r="E1445">
        <v>10</v>
      </c>
      <c r="F1445" s="13">
        <f t="shared" si="90"/>
        <v>2.1466480490555311</v>
      </c>
      <c r="G1445" s="13">
        <f t="shared" si="91"/>
        <v>5.4715572760254831</v>
      </c>
      <c r="H1445" s="31">
        <v>8000</v>
      </c>
      <c r="I1445" s="33">
        <f t="shared" si="92"/>
        <v>197200</v>
      </c>
      <c r="J1445" s="32">
        <v>416000</v>
      </c>
      <c r="K1445" s="33">
        <f t="shared" si="93"/>
        <v>10254400</v>
      </c>
      <c r="L1445">
        <v>32</v>
      </c>
      <c r="M1445" t="s">
        <v>179</v>
      </c>
      <c r="N1445" t="s">
        <v>38</v>
      </c>
    </row>
    <row r="1446" spans="1:14">
      <c r="A1446">
        <v>1446</v>
      </c>
      <c r="B1446" t="s">
        <v>2255</v>
      </c>
      <c r="C1446" t="s">
        <v>3779</v>
      </c>
      <c r="D1446" t="s">
        <v>3791</v>
      </c>
      <c r="E1446">
        <v>11</v>
      </c>
      <c r="F1446" s="13">
        <f t="shared" si="90"/>
        <v>1.9856494453763665</v>
      </c>
      <c r="G1446" s="13">
        <f t="shared" si="91"/>
        <v>5.0611904803235719</v>
      </c>
      <c r="H1446" s="31">
        <v>7400</v>
      </c>
      <c r="I1446" s="33">
        <f t="shared" si="92"/>
        <v>182410</v>
      </c>
      <c r="J1446" s="32">
        <v>384800</v>
      </c>
      <c r="K1446" s="33">
        <f t="shared" si="93"/>
        <v>9485320</v>
      </c>
      <c r="L1446">
        <v>37</v>
      </c>
      <c r="M1446" t="s">
        <v>51</v>
      </c>
      <c r="N1446" t="s">
        <v>38</v>
      </c>
    </row>
    <row r="1447" spans="1:14">
      <c r="A1447">
        <v>1447</v>
      </c>
      <c r="B1447" t="s">
        <v>2255</v>
      </c>
      <c r="C1447" t="s">
        <v>3779</v>
      </c>
      <c r="D1447" t="s">
        <v>3792</v>
      </c>
      <c r="E1447">
        <v>12</v>
      </c>
      <c r="F1447" s="13">
        <f t="shared" si="90"/>
        <v>1.9588163447631723</v>
      </c>
      <c r="G1447" s="13">
        <f t="shared" si="91"/>
        <v>4.992796014373253</v>
      </c>
      <c r="H1447" s="31">
        <v>7300</v>
      </c>
      <c r="I1447" s="33">
        <f t="shared" si="92"/>
        <v>179945</v>
      </c>
      <c r="J1447" s="32">
        <v>379600</v>
      </c>
      <c r="K1447" s="33">
        <f t="shared" si="93"/>
        <v>9357140</v>
      </c>
      <c r="L1447">
        <v>32</v>
      </c>
      <c r="M1447" t="s">
        <v>1258</v>
      </c>
      <c r="N1447" t="s">
        <v>2103</v>
      </c>
    </row>
    <row r="1448" spans="1:14">
      <c r="A1448">
        <v>1448</v>
      </c>
      <c r="B1448" t="s">
        <v>2255</v>
      </c>
      <c r="C1448" t="s">
        <v>3779</v>
      </c>
      <c r="D1448" t="s">
        <v>3793</v>
      </c>
      <c r="E1448">
        <v>13</v>
      </c>
      <c r="F1448" s="13">
        <f t="shared" si="90"/>
        <v>1.9051501435367839</v>
      </c>
      <c r="G1448" s="13">
        <f t="shared" si="91"/>
        <v>4.8560070824726163</v>
      </c>
      <c r="H1448" s="31">
        <v>7100</v>
      </c>
      <c r="I1448" s="33">
        <f t="shared" si="92"/>
        <v>175015</v>
      </c>
      <c r="J1448" s="32">
        <v>369200</v>
      </c>
      <c r="K1448" s="33">
        <f t="shared" si="93"/>
        <v>9100780</v>
      </c>
      <c r="L1448">
        <v>35</v>
      </c>
      <c r="M1448" t="s">
        <v>134</v>
      </c>
      <c r="N1448" t="s">
        <v>38</v>
      </c>
    </row>
    <row r="1449" spans="1:14">
      <c r="A1449">
        <v>1449</v>
      </c>
      <c r="B1449" t="s">
        <v>2255</v>
      </c>
      <c r="C1449" t="s">
        <v>3779</v>
      </c>
      <c r="D1449" t="s">
        <v>3794</v>
      </c>
      <c r="E1449">
        <v>14</v>
      </c>
      <c r="F1449" s="13">
        <f t="shared" si="90"/>
        <v>1.4221543324992896</v>
      </c>
      <c r="G1449" s="13">
        <f t="shared" si="91"/>
        <v>3.6249066953668825</v>
      </c>
      <c r="H1449" s="31">
        <v>5300</v>
      </c>
      <c r="I1449" s="33">
        <f t="shared" si="92"/>
        <v>130644.99999999999</v>
      </c>
      <c r="J1449" s="32">
        <v>275600</v>
      </c>
      <c r="K1449" s="33">
        <f t="shared" si="93"/>
        <v>6793540</v>
      </c>
      <c r="L1449">
        <v>25</v>
      </c>
      <c r="M1449" t="s">
        <v>165</v>
      </c>
      <c r="N1449" t="s">
        <v>38</v>
      </c>
    </row>
    <row r="1450" spans="1:14">
      <c r="A1450">
        <v>1450</v>
      </c>
      <c r="B1450" t="s">
        <v>2255</v>
      </c>
      <c r="C1450" t="s">
        <v>3779</v>
      </c>
      <c r="D1450" t="s">
        <v>3795</v>
      </c>
      <c r="E1450">
        <v>15</v>
      </c>
      <c r="F1450" s="13">
        <f t="shared" si="90"/>
        <v>1.1001571251409599</v>
      </c>
      <c r="G1450" s="13">
        <f t="shared" si="91"/>
        <v>2.80417310396306</v>
      </c>
      <c r="H1450" s="31">
        <v>4100</v>
      </c>
      <c r="I1450" s="33">
        <f t="shared" si="92"/>
        <v>101065</v>
      </c>
      <c r="J1450" s="32">
        <v>213200</v>
      </c>
      <c r="K1450" s="33">
        <f t="shared" si="93"/>
        <v>5255380</v>
      </c>
      <c r="L1450">
        <v>23</v>
      </c>
      <c r="M1450" t="s">
        <v>14</v>
      </c>
      <c r="N1450" t="s">
        <v>38</v>
      </c>
    </row>
    <row r="1451" spans="1:14">
      <c r="A1451">
        <v>1451</v>
      </c>
      <c r="B1451" t="s">
        <v>2255</v>
      </c>
      <c r="C1451" t="s">
        <v>3779</v>
      </c>
      <c r="D1451" t="s">
        <v>3796</v>
      </c>
      <c r="E1451">
        <v>16</v>
      </c>
      <c r="F1451" s="13">
        <f t="shared" si="90"/>
        <v>0.85865921962221237</v>
      </c>
      <c r="G1451" s="13">
        <f t="shared" si="91"/>
        <v>2.1886229104101931</v>
      </c>
      <c r="H1451" s="31">
        <v>3200</v>
      </c>
      <c r="I1451" s="33">
        <f t="shared" si="92"/>
        <v>78880</v>
      </c>
      <c r="J1451" s="32">
        <v>166400</v>
      </c>
      <c r="K1451" s="33">
        <f t="shared" si="93"/>
        <v>4101759.9999999995</v>
      </c>
      <c r="L1451">
        <v>23</v>
      </c>
      <c r="M1451" t="s">
        <v>152</v>
      </c>
      <c r="N1451" t="s">
        <v>52</v>
      </c>
    </row>
    <row r="1452" spans="1:14">
      <c r="A1452">
        <v>1452</v>
      </c>
      <c r="B1452" t="s">
        <v>2255</v>
      </c>
      <c r="C1452" t="s">
        <v>3779</v>
      </c>
      <c r="D1452" t="s">
        <v>3797</v>
      </c>
      <c r="E1452">
        <v>17</v>
      </c>
      <c r="F1452" s="13">
        <f t="shared" si="90"/>
        <v>0.85865921962221237</v>
      </c>
      <c r="G1452" s="13">
        <f t="shared" si="91"/>
        <v>2.1886229104101931</v>
      </c>
      <c r="H1452" s="31">
        <v>3200</v>
      </c>
      <c r="I1452" s="33">
        <f t="shared" si="92"/>
        <v>78880</v>
      </c>
      <c r="J1452" s="32">
        <v>166400</v>
      </c>
      <c r="K1452" s="33">
        <f t="shared" si="93"/>
        <v>4101759.9999999995</v>
      </c>
      <c r="L1452">
        <v>25</v>
      </c>
      <c r="M1452" t="s">
        <v>9</v>
      </c>
      <c r="N1452" t="s">
        <v>38</v>
      </c>
    </row>
    <row r="1453" spans="1:14">
      <c r="A1453">
        <v>1453</v>
      </c>
      <c r="B1453" t="s">
        <v>2255</v>
      </c>
      <c r="C1453" t="s">
        <v>3779</v>
      </c>
      <c r="D1453" t="s">
        <v>3798</v>
      </c>
      <c r="E1453">
        <v>18</v>
      </c>
      <c r="F1453" s="13">
        <f t="shared" si="90"/>
        <v>0.69766061594304762</v>
      </c>
      <c r="G1453" s="13">
        <f t="shared" si="91"/>
        <v>1.778256114708282</v>
      </c>
      <c r="H1453" s="31">
        <v>2600</v>
      </c>
      <c r="I1453" s="33">
        <f t="shared" si="92"/>
        <v>64089.999999999993</v>
      </c>
      <c r="J1453" s="32">
        <v>135200</v>
      </c>
      <c r="K1453" s="33">
        <f t="shared" si="93"/>
        <v>3332680</v>
      </c>
      <c r="L1453">
        <v>22</v>
      </c>
      <c r="M1453" t="s">
        <v>40</v>
      </c>
      <c r="N1453" t="s">
        <v>38</v>
      </c>
    </row>
    <row r="1454" spans="1:14">
      <c r="A1454">
        <v>1454</v>
      </c>
      <c r="B1454" t="s">
        <v>2255</v>
      </c>
      <c r="C1454" t="s">
        <v>3779</v>
      </c>
      <c r="D1454" t="s">
        <v>3799</v>
      </c>
      <c r="E1454">
        <v>19</v>
      </c>
      <c r="F1454" s="13">
        <f t="shared" si="90"/>
        <v>0.67082751532985352</v>
      </c>
      <c r="G1454" s="13">
        <f t="shared" si="91"/>
        <v>1.7098616487579634</v>
      </c>
      <c r="H1454" s="31">
        <v>2500</v>
      </c>
      <c r="I1454" s="33">
        <f t="shared" si="92"/>
        <v>61625</v>
      </c>
      <c r="J1454" s="32">
        <v>130000</v>
      </c>
      <c r="K1454" s="33">
        <f t="shared" si="93"/>
        <v>3204500</v>
      </c>
      <c r="L1454">
        <v>21</v>
      </c>
      <c r="M1454" t="s">
        <v>44</v>
      </c>
      <c r="N1454" t="s">
        <v>38</v>
      </c>
    </row>
    <row r="1455" spans="1:14">
      <c r="A1455">
        <v>1455</v>
      </c>
      <c r="B1455" t="s">
        <v>2255</v>
      </c>
      <c r="C1455" t="s">
        <v>3779</v>
      </c>
      <c r="D1455" t="s">
        <v>3800</v>
      </c>
      <c r="E1455">
        <v>20</v>
      </c>
      <c r="F1455" s="13">
        <f t="shared" si="90"/>
        <v>0.67082751532985352</v>
      </c>
      <c r="G1455" s="13">
        <f t="shared" si="91"/>
        <v>1.7098616487579634</v>
      </c>
      <c r="H1455" s="31">
        <v>2500</v>
      </c>
      <c r="I1455" s="33">
        <f t="shared" si="92"/>
        <v>61625</v>
      </c>
      <c r="J1455" s="32">
        <v>130000</v>
      </c>
      <c r="K1455" s="33">
        <f t="shared" si="93"/>
        <v>3204500</v>
      </c>
      <c r="L1455">
        <v>22</v>
      </c>
      <c r="M1455" t="s">
        <v>196</v>
      </c>
      <c r="N1455" t="s">
        <v>38</v>
      </c>
    </row>
    <row r="1456" spans="1:14">
      <c r="A1456">
        <v>1456</v>
      </c>
      <c r="B1456" t="s">
        <v>2255</v>
      </c>
      <c r="C1456" t="s">
        <v>3779</v>
      </c>
      <c r="D1456" t="s">
        <v>3801</v>
      </c>
      <c r="E1456">
        <v>21</v>
      </c>
      <c r="F1456" s="13">
        <f t="shared" si="90"/>
        <v>0.67082751532985352</v>
      </c>
      <c r="G1456" s="13">
        <f t="shared" si="91"/>
        <v>1.7098616487579634</v>
      </c>
      <c r="H1456" s="31">
        <v>2500</v>
      </c>
      <c r="I1456" s="33">
        <f t="shared" si="92"/>
        <v>61625</v>
      </c>
      <c r="J1456" s="32">
        <v>130000</v>
      </c>
      <c r="K1456" s="33">
        <f t="shared" si="93"/>
        <v>3204500</v>
      </c>
      <c r="L1456">
        <v>22</v>
      </c>
      <c r="M1456" t="s">
        <v>175</v>
      </c>
      <c r="N1456" t="s">
        <v>38</v>
      </c>
    </row>
    <row r="1457" spans="1:14">
      <c r="A1457">
        <v>1457</v>
      </c>
      <c r="B1457" t="s">
        <v>2255</v>
      </c>
      <c r="C1457" t="s">
        <v>3779</v>
      </c>
      <c r="D1457" t="s">
        <v>3802</v>
      </c>
      <c r="E1457">
        <v>22</v>
      </c>
      <c r="F1457" s="13">
        <f t="shared" si="90"/>
        <v>0.6171613141034652</v>
      </c>
      <c r="G1457" s="13">
        <f t="shared" si="91"/>
        <v>1.5730727168573264</v>
      </c>
      <c r="H1457" s="31">
        <v>2300</v>
      </c>
      <c r="I1457" s="33">
        <f t="shared" si="92"/>
        <v>56695</v>
      </c>
      <c r="J1457" s="32">
        <v>119600</v>
      </c>
      <c r="K1457" s="33">
        <f t="shared" si="93"/>
        <v>2948140</v>
      </c>
      <c r="L1457">
        <v>23</v>
      </c>
      <c r="M1457" t="s">
        <v>3803</v>
      </c>
      <c r="N1457" t="s">
        <v>22</v>
      </c>
    </row>
    <row r="1458" spans="1:14">
      <c r="A1458">
        <v>1458</v>
      </c>
      <c r="B1458" t="s">
        <v>2255</v>
      </c>
      <c r="C1458" t="s">
        <v>3779</v>
      </c>
      <c r="D1458" t="s">
        <v>3804</v>
      </c>
      <c r="E1458">
        <v>23</v>
      </c>
      <c r="F1458" s="13">
        <f t="shared" si="90"/>
        <v>0.6171613141034652</v>
      </c>
      <c r="G1458" s="13">
        <f t="shared" si="91"/>
        <v>1.5730727168573264</v>
      </c>
      <c r="H1458" s="31">
        <v>2300</v>
      </c>
      <c r="I1458" s="33">
        <f t="shared" si="92"/>
        <v>56695</v>
      </c>
      <c r="J1458" s="32">
        <v>119600</v>
      </c>
      <c r="K1458" s="33">
        <f t="shared" si="93"/>
        <v>2948140</v>
      </c>
      <c r="L1458">
        <v>21</v>
      </c>
      <c r="M1458" t="s">
        <v>9</v>
      </c>
      <c r="N1458" t="s">
        <v>38</v>
      </c>
    </row>
    <row r="1459" spans="1:14">
      <c r="A1459">
        <v>1459</v>
      </c>
      <c r="B1459" t="s">
        <v>2255</v>
      </c>
      <c r="C1459" t="s">
        <v>3779</v>
      </c>
      <c r="D1459" t="s">
        <v>3805</v>
      </c>
      <c r="E1459">
        <v>24</v>
      </c>
      <c r="F1459" s="13">
        <f t="shared" si="90"/>
        <v>0.56349511287707699</v>
      </c>
      <c r="G1459" s="13">
        <f t="shared" si="91"/>
        <v>1.4362837849566892</v>
      </c>
      <c r="H1459" s="31">
        <v>2100</v>
      </c>
      <c r="I1459" s="33">
        <f t="shared" si="92"/>
        <v>51765</v>
      </c>
      <c r="J1459" s="32">
        <v>109200</v>
      </c>
      <c r="K1459" s="33">
        <f t="shared" si="93"/>
        <v>2691780</v>
      </c>
      <c r="L1459">
        <v>21</v>
      </c>
      <c r="M1459" t="s">
        <v>3806</v>
      </c>
      <c r="N1459" t="s">
        <v>38</v>
      </c>
    </row>
    <row r="1460" spans="1:14">
      <c r="A1460">
        <v>1460</v>
      </c>
      <c r="B1460" t="s">
        <v>2255</v>
      </c>
      <c r="C1460" t="s">
        <v>3779</v>
      </c>
      <c r="D1460" t="s">
        <v>3807</v>
      </c>
      <c r="E1460">
        <v>25</v>
      </c>
      <c r="F1460" s="13">
        <f t="shared" si="90"/>
        <v>0.56349511287707699</v>
      </c>
      <c r="G1460" s="13">
        <f t="shared" si="91"/>
        <v>1.4362837849566892</v>
      </c>
      <c r="H1460" s="31">
        <v>2100</v>
      </c>
      <c r="I1460" s="33">
        <f t="shared" si="92"/>
        <v>51765</v>
      </c>
      <c r="J1460" s="32">
        <v>109200</v>
      </c>
      <c r="K1460" s="33">
        <f t="shared" si="93"/>
        <v>2691780</v>
      </c>
      <c r="L1460">
        <v>21</v>
      </c>
      <c r="M1460" t="s">
        <v>1025</v>
      </c>
      <c r="N1460" t="s">
        <v>38</v>
      </c>
    </row>
    <row r="1461" spans="1:14">
      <c r="A1461">
        <v>1461</v>
      </c>
      <c r="B1461" t="s">
        <v>2255</v>
      </c>
      <c r="C1461" t="s">
        <v>3779</v>
      </c>
      <c r="D1461" t="s">
        <v>3808</v>
      </c>
      <c r="E1461">
        <v>26</v>
      </c>
      <c r="F1461" s="13">
        <f t="shared" si="90"/>
        <v>0.53666201226388277</v>
      </c>
      <c r="G1461" s="13">
        <f t="shared" si="91"/>
        <v>1.3678893190063708</v>
      </c>
      <c r="H1461" s="31">
        <v>2000</v>
      </c>
      <c r="I1461" s="33">
        <f t="shared" si="92"/>
        <v>49300</v>
      </c>
      <c r="J1461" s="32">
        <v>104000</v>
      </c>
      <c r="K1461" s="33">
        <f t="shared" si="93"/>
        <v>2563600</v>
      </c>
      <c r="L1461">
        <v>20</v>
      </c>
      <c r="M1461" t="s">
        <v>51</v>
      </c>
      <c r="N1461" t="s">
        <v>38</v>
      </c>
    </row>
    <row r="1462" spans="1:14">
      <c r="A1462">
        <v>1462</v>
      </c>
      <c r="B1462" t="s">
        <v>2255</v>
      </c>
      <c r="C1462" t="s">
        <v>3779</v>
      </c>
      <c r="D1462" t="s">
        <v>3809</v>
      </c>
      <c r="E1462">
        <v>27</v>
      </c>
      <c r="F1462" s="13">
        <f t="shared" si="90"/>
        <v>0.40249650919791213</v>
      </c>
      <c r="G1462" s="13">
        <f t="shared" si="91"/>
        <v>1.0259169892547781</v>
      </c>
      <c r="H1462" s="31">
        <v>1500</v>
      </c>
      <c r="I1462" s="33">
        <f t="shared" si="92"/>
        <v>36975</v>
      </c>
      <c r="J1462" s="32">
        <v>78000</v>
      </c>
      <c r="K1462" s="33">
        <f t="shared" si="93"/>
        <v>1922700</v>
      </c>
      <c r="L1462">
        <v>22</v>
      </c>
      <c r="M1462" t="s">
        <v>30</v>
      </c>
      <c r="N1462" t="s">
        <v>38</v>
      </c>
    </row>
    <row r="1463" spans="1:14">
      <c r="A1463">
        <v>1463</v>
      </c>
      <c r="B1463" t="s">
        <v>2255</v>
      </c>
      <c r="C1463" t="s">
        <v>3779</v>
      </c>
      <c r="D1463" t="s">
        <v>3810</v>
      </c>
      <c r="E1463">
        <v>28</v>
      </c>
      <c r="F1463" s="13">
        <f t="shared" si="90"/>
        <v>0.37566340858471797</v>
      </c>
      <c r="G1463" s="13">
        <f t="shared" si="91"/>
        <v>0.95752252330445953</v>
      </c>
      <c r="H1463" s="31">
        <v>1400</v>
      </c>
      <c r="I1463" s="33">
        <f t="shared" si="92"/>
        <v>34510</v>
      </c>
      <c r="J1463" s="32">
        <v>72800</v>
      </c>
      <c r="K1463" s="33">
        <f t="shared" si="93"/>
        <v>1794520</v>
      </c>
      <c r="L1463">
        <v>18</v>
      </c>
      <c r="M1463" t="s">
        <v>175</v>
      </c>
      <c r="N1463" t="s">
        <v>38</v>
      </c>
    </row>
    <row r="1464" spans="1:14">
      <c r="A1464">
        <v>1464</v>
      </c>
      <c r="B1464" t="s">
        <v>2255</v>
      </c>
      <c r="C1464" t="s">
        <v>3779</v>
      </c>
      <c r="D1464" t="s">
        <v>3811</v>
      </c>
      <c r="E1464">
        <v>29</v>
      </c>
      <c r="F1464" s="13">
        <f t="shared" si="90"/>
        <v>0.37566340858471797</v>
      </c>
      <c r="G1464" s="13">
        <f t="shared" si="91"/>
        <v>0.95752252330445953</v>
      </c>
      <c r="H1464" s="31">
        <v>1400</v>
      </c>
      <c r="I1464" s="33">
        <f t="shared" si="92"/>
        <v>34510</v>
      </c>
      <c r="J1464" s="32">
        <v>72800</v>
      </c>
      <c r="K1464" s="33">
        <f t="shared" si="93"/>
        <v>1794520</v>
      </c>
      <c r="L1464">
        <v>21</v>
      </c>
      <c r="M1464" t="s">
        <v>19</v>
      </c>
      <c r="N1464" t="s">
        <v>38</v>
      </c>
    </row>
    <row r="1465" spans="1:14">
      <c r="A1465">
        <v>1465</v>
      </c>
      <c r="B1465" t="s">
        <v>2255</v>
      </c>
      <c r="C1465" t="s">
        <v>3779</v>
      </c>
      <c r="D1465" t="s">
        <v>3812</v>
      </c>
      <c r="E1465">
        <v>30</v>
      </c>
      <c r="F1465" s="13">
        <f t="shared" si="90"/>
        <v>0.34883030797152381</v>
      </c>
      <c r="G1465" s="13">
        <f t="shared" si="91"/>
        <v>0.88912805735414102</v>
      </c>
      <c r="H1465" s="31">
        <v>1300</v>
      </c>
      <c r="I1465" s="33">
        <f t="shared" si="92"/>
        <v>32044.999999999996</v>
      </c>
      <c r="J1465" s="32">
        <v>67600</v>
      </c>
      <c r="K1465" s="33">
        <f t="shared" si="93"/>
        <v>1666340</v>
      </c>
      <c r="L1465">
        <v>18</v>
      </c>
      <c r="M1465" t="s">
        <v>14</v>
      </c>
      <c r="N1465" t="s">
        <v>38</v>
      </c>
    </row>
    <row r="1466" spans="1:14">
      <c r="A1466">
        <v>1466</v>
      </c>
      <c r="B1466" t="s">
        <v>2255</v>
      </c>
      <c r="C1466" t="s">
        <v>3779</v>
      </c>
      <c r="D1466" t="s">
        <v>3813</v>
      </c>
      <c r="E1466">
        <v>31</v>
      </c>
      <c r="F1466" s="13">
        <f t="shared" si="90"/>
        <v>0.29516410674513555</v>
      </c>
      <c r="G1466" s="13">
        <f t="shared" si="91"/>
        <v>0.7523391254535039</v>
      </c>
      <c r="H1466" s="31">
        <v>1100</v>
      </c>
      <c r="I1466" s="33">
        <f t="shared" si="92"/>
        <v>27115</v>
      </c>
      <c r="J1466" s="32">
        <v>57200</v>
      </c>
      <c r="K1466" s="33">
        <f t="shared" si="93"/>
        <v>1409980</v>
      </c>
      <c r="L1466">
        <v>22</v>
      </c>
      <c r="M1466" t="s">
        <v>51</v>
      </c>
      <c r="N1466" t="s">
        <v>38</v>
      </c>
    </row>
    <row r="1467" spans="1:14">
      <c r="A1467">
        <v>1467</v>
      </c>
      <c r="B1467" t="s">
        <v>2255</v>
      </c>
      <c r="C1467" t="s">
        <v>3779</v>
      </c>
      <c r="D1467" t="s">
        <v>3814</v>
      </c>
      <c r="E1467">
        <v>32</v>
      </c>
      <c r="F1467" s="13">
        <f t="shared" si="90"/>
        <v>0.27101431619326083</v>
      </c>
      <c r="G1467" s="13">
        <f t="shared" si="91"/>
        <v>0.69078410609821728</v>
      </c>
      <c r="H1467" s="31">
        <v>1010</v>
      </c>
      <c r="I1467" s="33">
        <f t="shared" si="92"/>
        <v>24896.5</v>
      </c>
      <c r="J1467" s="32">
        <v>52520</v>
      </c>
      <c r="K1467" s="33">
        <f t="shared" si="93"/>
        <v>1294618</v>
      </c>
      <c r="L1467">
        <v>20</v>
      </c>
      <c r="M1467" t="s">
        <v>14</v>
      </c>
      <c r="N1467" t="s">
        <v>38</v>
      </c>
    </row>
    <row r="1468" spans="1:14">
      <c r="A1468">
        <v>1468</v>
      </c>
      <c r="B1468" t="s">
        <v>2255</v>
      </c>
      <c r="C1468" t="s">
        <v>3779</v>
      </c>
      <c r="D1468" t="s">
        <v>3815</v>
      </c>
      <c r="E1468">
        <v>33</v>
      </c>
      <c r="F1468" s="13">
        <f t="shared" si="90"/>
        <v>0.26833100613194139</v>
      </c>
      <c r="G1468" s="13">
        <f t="shared" si="91"/>
        <v>0.68394465950318539</v>
      </c>
      <c r="H1468" s="31">
        <v>1000</v>
      </c>
      <c r="I1468" s="33">
        <f t="shared" si="92"/>
        <v>24650</v>
      </c>
      <c r="J1468" s="32">
        <v>52000</v>
      </c>
      <c r="K1468" s="33">
        <f t="shared" si="93"/>
        <v>1281800</v>
      </c>
      <c r="L1468">
        <v>20</v>
      </c>
      <c r="M1468" t="s">
        <v>196</v>
      </c>
      <c r="N1468" t="s">
        <v>38</v>
      </c>
    </row>
    <row r="1469" spans="1:14">
      <c r="A1469">
        <v>1469</v>
      </c>
      <c r="B1469" t="s">
        <v>2255</v>
      </c>
      <c r="C1469" t="s">
        <v>3779</v>
      </c>
      <c r="D1469" t="s">
        <v>2732</v>
      </c>
      <c r="E1469">
        <v>34</v>
      </c>
      <c r="F1469" s="13">
        <f t="shared" si="90"/>
        <v>0.26833100613194139</v>
      </c>
      <c r="G1469" s="13">
        <f t="shared" si="91"/>
        <v>0.68394465950318539</v>
      </c>
      <c r="H1469" s="31">
        <v>1000</v>
      </c>
      <c r="I1469" s="33">
        <f t="shared" si="92"/>
        <v>24650</v>
      </c>
      <c r="J1469" s="32">
        <v>52000</v>
      </c>
      <c r="K1469" s="33">
        <f t="shared" si="93"/>
        <v>1281800</v>
      </c>
      <c r="L1469">
        <v>38</v>
      </c>
      <c r="M1469" t="s">
        <v>51</v>
      </c>
      <c r="N1469" t="s">
        <v>38</v>
      </c>
    </row>
    <row r="1470" spans="1:14">
      <c r="A1470">
        <v>1470</v>
      </c>
      <c r="B1470" t="s">
        <v>2255</v>
      </c>
      <c r="C1470" t="s">
        <v>3779</v>
      </c>
      <c r="D1470" t="s">
        <v>3816</v>
      </c>
      <c r="E1470">
        <v>35</v>
      </c>
      <c r="F1470" s="13">
        <f t="shared" si="90"/>
        <v>0.26028107594798316</v>
      </c>
      <c r="G1470" s="13">
        <f t="shared" si="91"/>
        <v>0.66342631971808985</v>
      </c>
      <c r="H1470" s="31">
        <v>970</v>
      </c>
      <c r="I1470" s="33">
        <f t="shared" si="92"/>
        <v>23910.5</v>
      </c>
      <c r="J1470" s="32">
        <v>50440</v>
      </c>
      <c r="K1470" s="33">
        <f t="shared" si="93"/>
        <v>1243346</v>
      </c>
      <c r="L1470">
        <v>21</v>
      </c>
      <c r="M1470" t="s">
        <v>134</v>
      </c>
      <c r="N1470" t="s">
        <v>38</v>
      </c>
    </row>
    <row r="1471" spans="1:14">
      <c r="A1471">
        <v>1471</v>
      </c>
      <c r="B1471" t="s">
        <v>2255</v>
      </c>
      <c r="C1471" t="s">
        <v>3779</v>
      </c>
      <c r="D1471" t="s">
        <v>3819</v>
      </c>
      <c r="E1471">
        <v>36</v>
      </c>
      <c r="F1471" s="13">
        <f t="shared" si="90"/>
        <v>0.24149790551874728</v>
      </c>
      <c r="G1471" s="13">
        <f t="shared" si="91"/>
        <v>0.61555019355286689</v>
      </c>
      <c r="H1471" s="31">
        <v>900</v>
      </c>
      <c r="I1471" s="33">
        <f t="shared" si="92"/>
        <v>22185</v>
      </c>
      <c r="J1471" s="32">
        <v>46800</v>
      </c>
      <c r="K1471" s="33">
        <f t="shared" si="93"/>
        <v>1153620</v>
      </c>
      <c r="L1471">
        <v>23</v>
      </c>
      <c r="M1471" t="s">
        <v>123</v>
      </c>
      <c r="N1471" t="s">
        <v>38</v>
      </c>
    </row>
    <row r="1472" spans="1:14">
      <c r="A1472">
        <v>1472</v>
      </c>
      <c r="B1472" t="s">
        <v>2255</v>
      </c>
      <c r="C1472" t="s">
        <v>3779</v>
      </c>
      <c r="D1472" t="s">
        <v>3820</v>
      </c>
      <c r="E1472">
        <v>37</v>
      </c>
      <c r="F1472" s="13">
        <f t="shared" si="90"/>
        <v>0.24149790551874728</v>
      </c>
      <c r="G1472" s="13">
        <f t="shared" si="91"/>
        <v>0.61555019355286689</v>
      </c>
      <c r="H1472" s="31">
        <v>900</v>
      </c>
      <c r="I1472" s="33">
        <f t="shared" si="92"/>
        <v>22185</v>
      </c>
      <c r="J1472" s="32">
        <v>46800</v>
      </c>
      <c r="K1472" s="33">
        <f t="shared" si="93"/>
        <v>1153620</v>
      </c>
      <c r="L1472">
        <v>23</v>
      </c>
      <c r="M1472" t="s">
        <v>9</v>
      </c>
      <c r="N1472" t="s">
        <v>38</v>
      </c>
    </row>
    <row r="1473" spans="1:14">
      <c r="A1473">
        <v>1473</v>
      </c>
      <c r="B1473" t="s">
        <v>2255</v>
      </c>
      <c r="C1473" t="s">
        <v>3779</v>
      </c>
      <c r="D1473" t="s">
        <v>3821</v>
      </c>
      <c r="E1473">
        <v>38</v>
      </c>
      <c r="F1473" s="13">
        <f t="shared" si="90"/>
        <v>0.20929818478291429</v>
      </c>
      <c r="G1473" s="13">
        <f t="shared" si="91"/>
        <v>0.53347683441248461</v>
      </c>
      <c r="H1473" s="31">
        <v>780</v>
      </c>
      <c r="I1473" s="33">
        <f t="shared" si="92"/>
        <v>19227</v>
      </c>
      <c r="J1473" s="32">
        <v>40560</v>
      </c>
      <c r="K1473" s="33">
        <f t="shared" si="93"/>
        <v>999804</v>
      </c>
      <c r="L1473">
        <v>21</v>
      </c>
      <c r="M1473" t="s">
        <v>264</v>
      </c>
      <c r="N1473" t="s">
        <v>38</v>
      </c>
    </row>
    <row r="1474" spans="1:14">
      <c r="A1474">
        <v>1474</v>
      </c>
      <c r="B1474" t="s">
        <v>2255</v>
      </c>
      <c r="C1474" t="s">
        <v>3779</v>
      </c>
      <c r="D1474" t="s">
        <v>3822</v>
      </c>
      <c r="E1474">
        <v>39</v>
      </c>
      <c r="F1474" s="13">
        <f t="shared" ref="F1474:F1537" si="94">K1474/$P$49</f>
        <v>0.17978177410840074</v>
      </c>
      <c r="G1474" s="13">
        <f t="shared" ref="G1474:G1537" si="95">K1474/$P$46</f>
        <v>0.45824292186713422</v>
      </c>
      <c r="H1474" s="31">
        <v>670</v>
      </c>
      <c r="I1474" s="33">
        <f t="shared" ref="I1474:I1537" si="96">H1474*$Q$2</f>
        <v>16515.5</v>
      </c>
      <c r="J1474" s="32">
        <v>34840</v>
      </c>
      <c r="K1474" s="33">
        <f t="shared" ref="K1474:K1537" si="97">J1474*$Q$2</f>
        <v>858806</v>
      </c>
      <c r="L1474">
        <v>18</v>
      </c>
      <c r="M1474" t="s">
        <v>94</v>
      </c>
      <c r="N1474" t="s">
        <v>38</v>
      </c>
    </row>
    <row r="1475" spans="1:14">
      <c r="A1475">
        <v>1475</v>
      </c>
      <c r="B1475" t="s">
        <v>2255</v>
      </c>
      <c r="C1475" t="s">
        <v>3779</v>
      </c>
      <c r="D1475" t="s">
        <v>3823</v>
      </c>
      <c r="E1475">
        <v>40</v>
      </c>
      <c r="F1475" s="13">
        <f t="shared" si="94"/>
        <v>0.11269902257541539</v>
      </c>
      <c r="G1475" s="13">
        <f t="shared" si="95"/>
        <v>0.28725675699133785</v>
      </c>
      <c r="H1475" s="31">
        <v>420</v>
      </c>
      <c r="I1475" s="33">
        <f t="shared" si="96"/>
        <v>10353</v>
      </c>
      <c r="J1475" s="32">
        <v>21840</v>
      </c>
      <c r="K1475" s="33">
        <f t="shared" si="97"/>
        <v>538356</v>
      </c>
      <c r="L1475">
        <v>19</v>
      </c>
      <c r="M1475" t="s">
        <v>152</v>
      </c>
      <c r="N1475" t="s">
        <v>38</v>
      </c>
    </row>
    <row r="1476" spans="1:14">
      <c r="A1476">
        <v>1476</v>
      </c>
      <c r="B1476" t="s">
        <v>2255</v>
      </c>
      <c r="C1476" t="s">
        <v>3779</v>
      </c>
      <c r="D1476" t="s">
        <v>3824</v>
      </c>
      <c r="E1476">
        <v>41</v>
      </c>
      <c r="F1476" s="13">
        <f t="shared" si="94"/>
        <v>3.7566340858471797E-2</v>
      </c>
      <c r="G1476" s="13">
        <f t="shared" si="95"/>
        <v>9.5752252330445958E-2</v>
      </c>
      <c r="H1476" s="31">
        <v>140</v>
      </c>
      <c r="I1476" s="33">
        <f t="shared" si="96"/>
        <v>3451</v>
      </c>
      <c r="J1476" s="32">
        <v>7280</v>
      </c>
      <c r="K1476" s="33">
        <f t="shared" si="97"/>
        <v>179452</v>
      </c>
      <c r="L1476">
        <v>22</v>
      </c>
      <c r="M1476" t="s">
        <v>14</v>
      </c>
      <c r="N1476" t="s">
        <v>38</v>
      </c>
    </row>
    <row r="1477" spans="1:14">
      <c r="A1477">
        <v>1477</v>
      </c>
      <c r="B1477" t="s">
        <v>2255</v>
      </c>
      <c r="C1477" t="s">
        <v>3779</v>
      </c>
      <c r="D1477" t="s">
        <v>3825</v>
      </c>
      <c r="E1477">
        <v>42</v>
      </c>
      <c r="F1477" s="13">
        <f t="shared" si="94"/>
        <v>3.2199720735832972E-2</v>
      </c>
      <c r="G1477" s="13">
        <f t="shared" si="95"/>
        <v>8.2073359140382246E-2</v>
      </c>
      <c r="H1477" s="31">
        <v>120</v>
      </c>
      <c r="I1477" s="33">
        <f t="shared" si="96"/>
        <v>2958</v>
      </c>
      <c r="J1477" s="32">
        <v>6240</v>
      </c>
      <c r="K1477" s="33">
        <f t="shared" si="97"/>
        <v>153816</v>
      </c>
      <c r="L1477">
        <v>21</v>
      </c>
      <c r="M1477" t="s">
        <v>636</v>
      </c>
      <c r="N1477" t="s">
        <v>38</v>
      </c>
    </row>
    <row r="1478" spans="1:14">
      <c r="A1478">
        <v>1478</v>
      </c>
      <c r="B1478" t="s">
        <v>2255</v>
      </c>
      <c r="C1478" t="s">
        <v>3779</v>
      </c>
      <c r="D1478" t="s">
        <v>3826</v>
      </c>
      <c r="E1478">
        <v>43</v>
      </c>
      <c r="F1478" s="13">
        <f t="shared" si="94"/>
        <v>2.9516410674513556E-2</v>
      </c>
      <c r="G1478" s="13">
        <f t="shared" si="95"/>
        <v>7.523391254535039E-2</v>
      </c>
      <c r="H1478" s="31">
        <v>110</v>
      </c>
      <c r="I1478" s="33">
        <f t="shared" si="96"/>
        <v>2711.5</v>
      </c>
      <c r="J1478" s="32">
        <v>5720</v>
      </c>
      <c r="K1478" s="33">
        <f t="shared" si="97"/>
        <v>140998</v>
      </c>
      <c r="L1478">
        <v>19</v>
      </c>
      <c r="M1478" t="s">
        <v>40</v>
      </c>
      <c r="N1478" t="s">
        <v>38</v>
      </c>
    </row>
    <row r="1479" spans="1:14">
      <c r="A1479">
        <v>1479</v>
      </c>
      <c r="B1479" t="s">
        <v>2255</v>
      </c>
      <c r="C1479" t="s">
        <v>3779</v>
      </c>
      <c r="D1479" t="s">
        <v>3827</v>
      </c>
      <c r="E1479">
        <v>44</v>
      </c>
      <c r="F1479" s="13">
        <f t="shared" si="94"/>
        <v>5.3666201226388278E-3</v>
      </c>
      <c r="G1479" s="13">
        <f t="shared" si="95"/>
        <v>1.3678893190063707E-2</v>
      </c>
      <c r="H1479" s="31">
        <v>20</v>
      </c>
      <c r="I1479" s="33">
        <f t="shared" si="96"/>
        <v>493</v>
      </c>
      <c r="J1479" s="32">
        <v>1040</v>
      </c>
      <c r="K1479" s="33">
        <f t="shared" si="97"/>
        <v>25636</v>
      </c>
      <c r="L1479">
        <v>18</v>
      </c>
      <c r="M1479" t="s">
        <v>175</v>
      </c>
      <c r="N1479" t="s">
        <v>38</v>
      </c>
    </row>
    <row r="1480" spans="1:14">
      <c r="A1480">
        <v>1480</v>
      </c>
      <c r="B1480" t="s">
        <v>2255</v>
      </c>
      <c r="C1480" t="s">
        <v>3779</v>
      </c>
      <c r="D1480" t="s">
        <v>3828</v>
      </c>
      <c r="E1480">
        <v>45</v>
      </c>
      <c r="F1480" s="13">
        <f t="shared" si="94"/>
        <v>5.3666201226388278E-3</v>
      </c>
      <c r="G1480" s="13">
        <f t="shared" si="95"/>
        <v>1.3678893190063707E-2</v>
      </c>
      <c r="H1480" s="31">
        <v>20</v>
      </c>
      <c r="I1480" s="33">
        <f t="shared" si="96"/>
        <v>493</v>
      </c>
      <c r="J1480" s="32">
        <v>1040</v>
      </c>
      <c r="K1480" s="33">
        <f t="shared" si="97"/>
        <v>25636</v>
      </c>
      <c r="L1480">
        <v>18</v>
      </c>
      <c r="M1480" t="s">
        <v>51</v>
      </c>
      <c r="N1480" t="s">
        <v>38</v>
      </c>
    </row>
    <row r="1481" spans="1:14">
      <c r="A1481">
        <v>1481</v>
      </c>
      <c r="B1481" t="s">
        <v>2255</v>
      </c>
      <c r="C1481" t="s">
        <v>3779</v>
      </c>
      <c r="D1481" t="s">
        <v>3829</v>
      </c>
      <c r="E1481">
        <v>46</v>
      </c>
      <c r="F1481" s="13">
        <f t="shared" si="94"/>
        <v>5.3666201226388278E-3</v>
      </c>
      <c r="G1481" s="13">
        <f t="shared" si="95"/>
        <v>1.3678893190063707E-2</v>
      </c>
      <c r="H1481" s="31">
        <v>20</v>
      </c>
      <c r="I1481" s="33">
        <f t="shared" si="96"/>
        <v>493</v>
      </c>
      <c r="J1481" s="32">
        <v>1040</v>
      </c>
      <c r="K1481" s="33">
        <f t="shared" si="97"/>
        <v>25636</v>
      </c>
      <c r="L1481">
        <v>19</v>
      </c>
      <c r="M1481" t="s">
        <v>9</v>
      </c>
      <c r="N1481" t="s">
        <v>38</v>
      </c>
    </row>
    <row r="1482" spans="1:14">
      <c r="A1482">
        <v>1482</v>
      </c>
      <c r="B1482" t="s">
        <v>2255</v>
      </c>
      <c r="C1482" t="s">
        <v>3779</v>
      </c>
      <c r="D1482" t="s">
        <v>3830</v>
      </c>
      <c r="E1482">
        <v>47</v>
      </c>
      <c r="F1482" s="13">
        <f t="shared" si="94"/>
        <v>5.3666201226388278E-3</v>
      </c>
      <c r="G1482" s="13">
        <f t="shared" si="95"/>
        <v>1.3678893190063707E-2</v>
      </c>
      <c r="H1482" s="31">
        <v>20</v>
      </c>
      <c r="I1482" s="33">
        <f t="shared" si="96"/>
        <v>493</v>
      </c>
      <c r="J1482" s="32">
        <v>1040</v>
      </c>
      <c r="K1482" s="33">
        <f t="shared" si="97"/>
        <v>25636</v>
      </c>
      <c r="L1482">
        <v>20</v>
      </c>
      <c r="M1482" t="s">
        <v>144</v>
      </c>
      <c r="N1482" t="s">
        <v>38</v>
      </c>
    </row>
    <row r="1483" spans="1:14">
      <c r="A1483">
        <v>1483</v>
      </c>
      <c r="B1483" t="s">
        <v>2255</v>
      </c>
      <c r="C1483" t="s">
        <v>3779</v>
      </c>
      <c r="D1483" t="s">
        <v>3831</v>
      </c>
      <c r="E1483">
        <v>48</v>
      </c>
      <c r="F1483" s="13">
        <f t="shared" si="94"/>
        <v>5.3666201226388278E-3</v>
      </c>
      <c r="G1483" s="13">
        <f t="shared" si="95"/>
        <v>1.3678893190063707E-2</v>
      </c>
      <c r="H1483" s="31">
        <v>20</v>
      </c>
      <c r="I1483" s="33">
        <f t="shared" si="96"/>
        <v>493</v>
      </c>
      <c r="J1483" s="32">
        <v>1040</v>
      </c>
      <c r="K1483" s="33">
        <f t="shared" si="97"/>
        <v>25636</v>
      </c>
      <c r="L1483">
        <v>20</v>
      </c>
      <c r="M1483" t="s">
        <v>99</v>
      </c>
      <c r="N1483" t="s">
        <v>38</v>
      </c>
    </row>
    <row r="1484" spans="1:14">
      <c r="A1484">
        <v>1484</v>
      </c>
      <c r="B1484" t="s">
        <v>2255</v>
      </c>
      <c r="C1484" t="s">
        <v>3779</v>
      </c>
      <c r="D1484" t="s">
        <v>3832</v>
      </c>
      <c r="E1484">
        <v>49</v>
      </c>
      <c r="F1484" s="13">
        <f t="shared" si="94"/>
        <v>5.3666201226388278E-3</v>
      </c>
      <c r="G1484" s="13">
        <f t="shared" si="95"/>
        <v>1.3678893190063707E-2</v>
      </c>
      <c r="H1484" s="31">
        <v>20</v>
      </c>
      <c r="I1484" s="33">
        <f t="shared" si="96"/>
        <v>493</v>
      </c>
      <c r="J1484" s="32">
        <v>1040</v>
      </c>
      <c r="K1484" s="33">
        <f t="shared" si="97"/>
        <v>25636</v>
      </c>
      <c r="L1484">
        <v>19</v>
      </c>
      <c r="M1484" t="s">
        <v>19</v>
      </c>
      <c r="N1484" t="s">
        <v>38</v>
      </c>
    </row>
    <row r="1485" spans="1:14">
      <c r="A1485">
        <v>1485</v>
      </c>
      <c r="B1485" t="s">
        <v>2255</v>
      </c>
      <c r="C1485" t="s">
        <v>3779</v>
      </c>
      <c r="D1485" t="s">
        <v>3833</v>
      </c>
      <c r="E1485">
        <v>50</v>
      </c>
      <c r="F1485" s="13">
        <f t="shared" si="94"/>
        <v>5.3666201226388278E-3</v>
      </c>
      <c r="G1485" s="13">
        <f t="shared" si="95"/>
        <v>1.3678893190063707E-2</v>
      </c>
      <c r="H1485" s="31">
        <v>20</v>
      </c>
      <c r="I1485" s="33">
        <f t="shared" si="96"/>
        <v>493</v>
      </c>
      <c r="J1485" s="32">
        <v>1040</v>
      </c>
      <c r="K1485" s="33">
        <f t="shared" si="97"/>
        <v>25636</v>
      </c>
      <c r="L1485">
        <v>19</v>
      </c>
      <c r="M1485" t="s">
        <v>51</v>
      </c>
      <c r="N1485" t="s">
        <v>38</v>
      </c>
    </row>
    <row r="1486" spans="1:14">
      <c r="A1486">
        <v>1486</v>
      </c>
      <c r="B1486" t="s">
        <v>2255</v>
      </c>
      <c r="C1486" t="s">
        <v>3779</v>
      </c>
      <c r="D1486" t="s">
        <v>3834</v>
      </c>
      <c r="E1486">
        <v>51</v>
      </c>
      <c r="F1486" s="13">
        <f t="shared" si="94"/>
        <v>5.3666201226388278E-3</v>
      </c>
      <c r="G1486" s="13">
        <f t="shared" si="95"/>
        <v>1.3678893190063707E-2</v>
      </c>
      <c r="H1486" s="31">
        <v>20</v>
      </c>
      <c r="I1486" s="33">
        <f t="shared" si="96"/>
        <v>493</v>
      </c>
      <c r="J1486" s="32">
        <v>1040</v>
      </c>
      <c r="K1486" s="33">
        <f t="shared" si="97"/>
        <v>25636</v>
      </c>
      <c r="L1486">
        <v>16</v>
      </c>
      <c r="M1486" t="s">
        <v>676</v>
      </c>
      <c r="N1486" t="s">
        <v>38</v>
      </c>
    </row>
    <row r="1487" spans="1:14">
      <c r="A1487">
        <v>1487</v>
      </c>
      <c r="B1487" t="s">
        <v>2255</v>
      </c>
      <c r="C1487" t="s">
        <v>3779</v>
      </c>
      <c r="D1487" t="s">
        <v>3835</v>
      </c>
      <c r="E1487">
        <v>52</v>
      </c>
      <c r="F1487" s="13">
        <f t="shared" si="94"/>
        <v>5.3666201226388278E-3</v>
      </c>
      <c r="G1487" s="13">
        <f t="shared" si="95"/>
        <v>1.3678893190063707E-2</v>
      </c>
      <c r="H1487" s="31">
        <v>20</v>
      </c>
      <c r="I1487" s="33">
        <f t="shared" si="96"/>
        <v>493</v>
      </c>
      <c r="J1487" s="32">
        <v>1040</v>
      </c>
      <c r="K1487" s="33">
        <f t="shared" si="97"/>
        <v>25636</v>
      </c>
      <c r="L1487">
        <v>20</v>
      </c>
      <c r="M1487" t="s">
        <v>26</v>
      </c>
      <c r="N1487" t="s">
        <v>38</v>
      </c>
    </row>
    <row r="1488" spans="1:14">
      <c r="A1488">
        <v>1488</v>
      </c>
      <c r="B1488" t="s">
        <v>2255</v>
      </c>
      <c r="C1488" t="s">
        <v>3779</v>
      </c>
      <c r="D1488" t="s">
        <v>3836</v>
      </c>
      <c r="E1488">
        <v>53</v>
      </c>
      <c r="F1488" s="13">
        <f t="shared" si="94"/>
        <v>5.3666201226388278E-3</v>
      </c>
      <c r="G1488" s="13">
        <f t="shared" si="95"/>
        <v>1.3678893190063707E-2</v>
      </c>
      <c r="H1488" s="31">
        <v>20</v>
      </c>
      <c r="I1488" s="33">
        <f t="shared" si="96"/>
        <v>493</v>
      </c>
      <c r="J1488" s="32">
        <v>1040</v>
      </c>
      <c r="K1488" s="33">
        <f t="shared" si="97"/>
        <v>25636</v>
      </c>
      <c r="L1488">
        <v>18</v>
      </c>
      <c r="M1488" t="s">
        <v>56</v>
      </c>
      <c r="N1488" t="s">
        <v>38</v>
      </c>
    </row>
    <row r="1489" spans="1:14">
      <c r="A1489">
        <v>1489</v>
      </c>
      <c r="B1489" t="s">
        <v>2255</v>
      </c>
      <c r="C1489" t="s">
        <v>3779</v>
      </c>
      <c r="D1489" t="s">
        <v>3837</v>
      </c>
      <c r="E1489">
        <v>54</v>
      </c>
      <c r="F1489" s="13">
        <f t="shared" si="94"/>
        <v>5.3666201226388278E-3</v>
      </c>
      <c r="G1489" s="13">
        <f t="shared" si="95"/>
        <v>1.3678893190063707E-2</v>
      </c>
      <c r="H1489" s="31">
        <v>20</v>
      </c>
      <c r="I1489" s="33">
        <f t="shared" si="96"/>
        <v>493</v>
      </c>
      <c r="J1489" s="32">
        <v>1040</v>
      </c>
      <c r="K1489" s="33">
        <f t="shared" si="97"/>
        <v>25636</v>
      </c>
      <c r="L1489">
        <v>20</v>
      </c>
      <c r="M1489" t="s">
        <v>179</v>
      </c>
      <c r="N1489" t="s">
        <v>22</v>
      </c>
    </row>
    <row r="1490" spans="1:14">
      <c r="A1490">
        <v>1490</v>
      </c>
      <c r="B1490" t="s">
        <v>2255</v>
      </c>
      <c r="C1490" t="s">
        <v>3779</v>
      </c>
      <c r="D1490" t="s">
        <v>3838</v>
      </c>
      <c r="E1490">
        <v>55</v>
      </c>
      <c r="F1490" s="13">
        <f t="shared" si="94"/>
        <v>5.3666201226388278E-3</v>
      </c>
      <c r="G1490" s="13">
        <f t="shared" si="95"/>
        <v>1.3678893190063707E-2</v>
      </c>
      <c r="H1490" s="31">
        <v>20</v>
      </c>
      <c r="I1490" s="33">
        <f t="shared" si="96"/>
        <v>493</v>
      </c>
      <c r="J1490" s="32">
        <v>1040</v>
      </c>
      <c r="K1490" s="33">
        <f t="shared" si="97"/>
        <v>25636</v>
      </c>
      <c r="L1490">
        <v>17</v>
      </c>
      <c r="M1490" t="s">
        <v>175</v>
      </c>
      <c r="N1490" t="s">
        <v>38</v>
      </c>
    </row>
    <row r="1491" spans="1:14">
      <c r="A1491">
        <v>1491</v>
      </c>
      <c r="B1491" t="s">
        <v>2255</v>
      </c>
      <c r="C1491" t="s">
        <v>3779</v>
      </c>
      <c r="D1491" t="s">
        <v>3839</v>
      </c>
      <c r="E1491">
        <v>56</v>
      </c>
      <c r="F1491" s="13">
        <f t="shared" si="94"/>
        <v>5.3666201226388278E-3</v>
      </c>
      <c r="G1491" s="13">
        <f t="shared" si="95"/>
        <v>1.3678893190063707E-2</v>
      </c>
      <c r="H1491" s="31">
        <v>20</v>
      </c>
      <c r="I1491" s="33">
        <f t="shared" si="96"/>
        <v>493</v>
      </c>
      <c r="J1491" s="32">
        <v>1040</v>
      </c>
      <c r="K1491" s="33">
        <f t="shared" si="97"/>
        <v>25636</v>
      </c>
      <c r="L1491">
        <v>18</v>
      </c>
      <c r="M1491" t="s">
        <v>264</v>
      </c>
      <c r="N1491" t="s">
        <v>38</v>
      </c>
    </row>
    <row r="1492" spans="1:14">
      <c r="A1492">
        <v>1492</v>
      </c>
      <c r="B1492" t="s">
        <v>2255</v>
      </c>
      <c r="C1492" t="s">
        <v>3779</v>
      </c>
      <c r="D1492" t="s">
        <v>3840</v>
      </c>
      <c r="E1492">
        <v>57</v>
      </c>
      <c r="F1492" s="13">
        <f t="shared" si="94"/>
        <v>5.3666201226388278E-3</v>
      </c>
      <c r="G1492" s="13">
        <f t="shared" si="95"/>
        <v>1.3678893190063707E-2</v>
      </c>
      <c r="H1492" s="31">
        <v>20</v>
      </c>
      <c r="I1492" s="33">
        <f t="shared" si="96"/>
        <v>493</v>
      </c>
      <c r="J1492" s="32">
        <v>1040</v>
      </c>
      <c r="K1492" s="33">
        <f t="shared" si="97"/>
        <v>25636</v>
      </c>
      <c r="L1492">
        <v>19</v>
      </c>
      <c r="M1492" t="s">
        <v>196</v>
      </c>
      <c r="N1492" t="s">
        <v>38</v>
      </c>
    </row>
    <row r="1493" spans="1:14">
      <c r="A1493">
        <v>1493</v>
      </c>
      <c r="B1493" t="s">
        <v>2255</v>
      </c>
      <c r="C1493" t="s">
        <v>3779</v>
      </c>
      <c r="D1493" t="s">
        <v>3841</v>
      </c>
      <c r="E1493">
        <v>58</v>
      </c>
      <c r="F1493" s="13">
        <f t="shared" si="94"/>
        <v>5.3666201226388278E-3</v>
      </c>
      <c r="G1493" s="13">
        <f t="shared" si="95"/>
        <v>1.3678893190063707E-2</v>
      </c>
      <c r="H1493" s="31">
        <v>20</v>
      </c>
      <c r="I1493" s="33">
        <f t="shared" si="96"/>
        <v>493</v>
      </c>
      <c r="J1493" s="32">
        <v>1040</v>
      </c>
      <c r="K1493" s="33">
        <f t="shared" si="97"/>
        <v>25636</v>
      </c>
      <c r="L1493">
        <v>20</v>
      </c>
      <c r="M1493" t="s">
        <v>60</v>
      </c>
      <c r="N1493" t="s">
        <v>38</v>
      </c>
    </row>
    <row r="1494" spans="1:14">
      <c r="A1494">
        <v>1494</v>
      </c>
      <c r="B1494" t="s">
        <v>2255</v>
      </c>
      <c r="C1494" t="s">
        <v>3779</v>
      </c>
      <c r="D1494" t="s">
        <v>3842</v>
      </c>
      <c r="E1494">
        <v>59</v>
      </c>
      <c r="F1494" s="13">
        <f t="shared" si="94"/>
        <v>5.3666201226388278E-3</v>
      </c>
      <c r="G1494" s="13">
        <f t="shared" si="95"/>
        <v>1.3678893190063707E-2</v>
      </c>
      <c r="H1494" s="31">
        <v>20</v>
      </c>
      <c r="I1494" s="33">
        <f t="shared" si="96"/>
        <v>493</v>
      </c>
      <c r="J1494" s="32">
        <v>1040</v>
      </c>
      <c r="K1494" s="33">
        <f t="shared" si="97"/>
        <v>25636</v>
      </c>
      <c r="L1494">
        <v>19</v>
      </c>
      <c r="M1494" t="s">
        <v>14</v>
      </c>
      <c r="N1494" t="s">
        <v>38</v>
      </c>
    </row>
    <row r="1495" spans="1:14">
      <c r="A1495">
        <v>1495</v>
      </c>
      <c r="B1495" t="s">
        <v>2255</v>
      </c>
      <c r="C1495" t="s">
        <v>3779</v>
      </c>
      <c r="D1495" t="s">
        <v>3843</v>
      </c>
      <c r="E1495">
        <v>60</v>
      </c>
      <c r="F1495" s="13">
        <f t="shared" si="94"/>
        <v>5.3666201226388278E-3</v>
      </c>
      <c r="G1495" s="13">
        <f t="shared" si="95"/>
        <v>1.3678893190063707E-2</v>
      </c>
      <c r="H1495" s="31">
        <v>20</v>
      </c>
      <c r="I1495" s="33">
        <f t="shared" si="96"/>
        <v>493</v>
      </c>
      <c r="J1495" s="32">
        <v>1040</v>
      </c>
      <c r="K1495" s="33">
        <f t="shared" si="97"/>
        <v>25636</v>
      </c>
      <c r="L1495">
        <v>18</v>
      </c>
      <c r="M1495" t="s">
        <v>9</v>
      </c>
      <c r="N1495" t="s">
        <v>38</v>
      </c>
    </row>
    <row r="1496" spans="1:14">
      <c r="A1496">
        <v>1496</v>
      </c>
      <c r="B1496" t="s">
        <v>2255</v>
      </c>
      <c r="C1496" t="s">
        <v>3779</v>
      </c>
      <c r="D1496" t="s">
        <v>3844</v>
      </c>
      <c r="E1496">
        <v>61</v>
      </c>
      <c r="F1496" s="13">
        <f t="shared" si="94"/>
        <v>5.3666201226388278E-3</v>
      </c>
      <c r="G1496" s="13">
        <f t="shared" si="95"/>
        <v>1.3678893190063707E-2</v>
      </c>
      <c r="H1496" s="31">
        <v>20</v>
      </c>
      <c r="I1496" s="33">
        <f t="shared" si="96"/>
        <v>493</v>
      </c>
      <c r="J1496" s="32">
        <v>1040</v>
      </c>
      <c r="K1496" s="33">
        <f t="shared" si="97"/>
        <v>25636</v>
      </c>
      <c r="L1496">
        <v>18</v>
      </c>
      <c r="M1496" t="s">
        <v>144</v>
      </c>
      <c r="N1496" t="s">
        <v>38</v>
      </c>
    </row>
    <row r="1497" spans="1:14">
      <c r="A1497">
        <v>1497</v>
      </c>
      <c r="B1497" t="s">
        <v>2255</v>
      </c>
      <c r="C1497" t="s">
        <v>3779</v>
      </c>
      <c r="D1497" t="s">
        <v>3845</v>
      </c>
      <c r="E1497">
        <v>62</v>
      </c>
      <c r="F1497" s="13">
        <f t="shared" si="94"/>
        <v>5.3666201226388278E-3</v>
      </c>
      <c r="G1497" s="13">
        <f t="shared" si="95"/>
        <v>1.3678893190063707E-2</v>
      </c>
      <c r="H1497" s="31">
        <v>20</v>
      </c>
      <c r="I1497" s="33">
        <f t="shared" si="96"/>
        <v>493</v>
      </c>
      <c r="J1497" s="32">
        <v>1040</v>
      </c>
      <c r="K1497" s="33">
        <f t="shared" si="97"/>
        <v>25636</v>
      </c>
      <c r="L1497">
        <v>20</v>
      </c>
      <c r="M1497" t="s">
        <v>9</v>
      </c>
      <c r="N1497" t="s">
        <v>38</v>
      </c>
    </row>
    <row r="1498" spans="1:14">
      <c r="A1498">
        <v>1498</v>
      </c>
      <c r="B1498" t="s">
        <v>2255</v>
      </c>
      <c r="C1498" t="s">
        <v>3779</v>
      </c>
      <c r="D1498" t="s">
        <v>3846</v>
      </c>
      <c r="E1498">
        <v>63</v>
      </c>
      <c r="F1498" s="13">
        <f t="shared" si="94"/>
        <v>5.3666201226388278E-3</v>
      </c>
      <c r="G1498" s="13">
        <f t="shared" si="95"/>
        <v>1.3678893190063707E-2</v>
      </c>
      <c r="H1498" s="31">
        <v>20</v>
      </c>
      <c r="I1498" s="33">
        <f t="shared" si="96"/>
        <v>493</v>
      </c>
      <c r="J1498" s="32">
        <v>1040</v>
      </c>
      <c r="K1498" s="33">
        <f t="shared" si="97"/>
        <v>25636</v>
      </c>
      <c r="L1498">
        <v>20</v>
      </c>
      <c r="M1498" t="s">
        <v>30</v>
      </c>
      <c r="N1498" t="s">
        <v>38</v>
      </c>
    </row>
    <row r="1499" spans="1:14">
      <c r="A1499">
        <v>1499</v>
      </c>
      <c r="B1499" t="s">
        <v>2255</v>
      </c>
      <c r="C1499" t="s">
        <v>3779</v>
      </c>
      <c r="D1499" t="s">
        <v>3847</v>
      </c>
      <c r="E1499">
        <v>64</v>
      </c>
      <c r="F1499" s="13">
        <f t="shared" si="94"/>
        <v>5.3666201226388278E-3</v>
      </c>
      <c r="G1499" s="13">
        <f t="shared" si="95"/>
        <v>1.3678893190063707E-2</v>
      </c>
      <c r="H1499" s="31">
        <v>20</v>
      </c>
      <c r="I1499" s="33">
        <f t="shared" si="96"/>
        <v>493</v>
      </c>
      <c r="J1499" s="32">
        <v>1040</v>
      </c>
      <c r="K1499" s="33">
        <f t="shared" si="97"/>
        <v>25636</v>
      </c>
      <c r="L1499">
        <v>19</v>
      </c>
      <c r="M1499" t="s">
        <v>9</v>
      </c>
      <c r="N1499" t="s">
        <v>38</v>
      </c>
    </row>
    <row r="1500" spans="1:14">
      <c r="A1500">
        <v>1500</v>
      </c>
      <c r="B1500" t="s">
        <v>2255</v>
      </c>
      <c r="C1500" t="s">
        <v>3779</v>
      </c>
      <c r="D1500" t="s">
        <v>3848</v>
      </c>
      <c r="E1500">
        <v>65</v>
      </c>
      <c r="F1500" s="13">
        <f t="shared" si="94"/>
        <v>5.3666201226388278E-3</v>
      </c>
      <c r="G1500" s="13">
        <f t="shared" si="95"/>
        <v>1.3678893190063707E-2</v>
      </c>
      <c r="H1500" s="31">
        <v>20</v>
      </c>
      <c r="I1500" s="33">
        <f t="shared" si="96"/>
        <v>493</v>
      </c>
      <c r="J1500" s="32">
        <v>1040</v>
      </c>
      <c r="K1500" s="33">
        <f t="shared" si="97"/>
        <v>25636</v>
      </c>
      <c r="L1500">
        <v>17</v>
      </c>
      <c r="M1500" t="s">
        <v>134</v>
      </c>
      <c r="N1500" t="s">
        <v>38</v>
      </c>
    </row>
    <row r="1501" spans="1:14">
      <c r="A1501">
        <v>1501</v>
      </c>
      <c r="B1501" t="s">
        <v>2255</v>
      </c>
      <c r="C1501" t="s">
        <v>3779</v>
      </c>
      <c r="D1501" t="s">
        <v>3849</v>
      </c>
      <c r="E1501">
        <v>66</v>
      </c>
      <c r="F1501" s="13">
        <f t="shared" si="94"/>
        <v>5.3666201226388278E-3</v>
      </c>
      <c r="G1501" s="13">
        <f t="shared" si="95"/>
        <v>1.3678893190063707E-2</v>
      </c>
      <c r="H1501" s="31">
        <v>20</v>
      </c>
      <c r="I1501" s="33">
        <f t="shared" si="96"/>
        <v>493</v>
      </c>
      <c r="J1501" s="32">
        <v>1040</v>
      </c>
      <c r="K1501" s="33">
        <f t="shared" si="97"/>
        <v>25636</v>
      </c>
      <c r="L1501">
        <v>17</v>
      </c>
      <c r="M1501" t="s">
        <v>9</v>
      </c>
      <c r="N1501" t="s">
        <v>38</v>
      </c>
    </row>
    <row r="1502" spans="1:14">
      <c r="A1502">
        <v>1502</v>
      </c>
      <c r="B1502" t="s">
        <v>2255</v>
      </c>
      <c r="C1502" t="s">
        <v>3779</v>
      </c>
      <c r="D1502" t="s">
        <v>3850</v>
      </c>
      <c r="E1502">
        <v>67</v>
      </c>
      <c r="F1502" s="13">
        <f t="shared" si="94"/>
        <v>5.3666201226388278E-3</v>
      </c>
      <c r="G1502" s="13">
        <f t="shared" si="95"/>
        <v>1.3678893190063707E-2</v>
      </c>
      <c r="H1502" s="31">
        <v>20</v>
      </c>
      <c r="I1502" s="33">
        <f t="shared" si="96"/>
        <v>493</v>
      </c>
      <c r="J1502" s="32">
        <v>1040</v>
      </c>
      <c r="K1502" s="33">
        <f t="shared" si="97"/>
        <v>25636</v>
      </c>
      <c r="L1502">
        <v>19</v>
      </c>
      <c r="M1502" t="s">
        <v>21</v>
      </c>
      <c r="N1502" t="s">
        <v>38</v>
      </c>
    </row>
    <row r="1503" spans="1:14">
      <c r="A1503">
        <v>1503</v>
      </c>
      <c r="B1503" t="s">
        <v>2255</v>
      </c>
      <c r="C1503" t="s">
        <v>3779</v>
      </c>
      <c r="D1503" t="s">
        <v>3851</v>
      </c>
      <c r="E1503">
        <v>68</v>
      </c>
      <c r="F1503" s="13">
        <f t="shared" si="94"/>
        <v>5.3666201226388278E-3</v>
      </c>
      <c r="G1503" s="13">
        <f t="shared" si="95"/>
        <v>1.3678893190063707E-2</v>
      </c>
      <c r="H1503" s="31">
        <v>20</v>
      </c>
      <c r="I1503" s="33">
        <f t="shared" si="96"/>
        <v>493</v>
      </c>
      <c r="J1503" s="32">
        <v>1040</v>
      </c>
      <c r="K1503" s="33">
        <f t="shared" si="97"/>
        <v>25636</v>
      </c>
      <c r="L1503">
        <v>17</v>
      </c>
      <c r="M1503" t="s">
        <v>165</v>
      </c>
      <c r="N1503" t="s">
        <v>38</v>
      </c>
    </row>
    <row r="1504" spans="1:14">
      <c r="A1504">
        <v>1504</v>
      </c>
      <c r="B1504" t="s">
        <v>2255</v>
      </c>
      <c r="C1504" t="s">
        <v>3779</v>
      </c>
      <c r="D1504" t="s">
        <v>3852</v>
      </c>
      <c r="E1504">
        <v>69</v>
      </c>
      <c r="F1504" s="13">
        <f t="shared" si="94"/>
        <v>5.3666201226388278E-3</v>
      </c>
      <c r="G1504" s="13">
        <f t="shared" si="95"/>
        <v>1.3678893190063707E-2</v>
      </c>
      <c r="H1504" s="31">
        <v>20</v>
      </c>
      <c r="I1504" s="33">
        <f t="shared" si="96"/>
        <v>493</v>
      </c>
      <c r="J1504" s="32">
        <v>1040</v>
      </c>
      <c r="K1504" s="33">
        <f t="shared" si="97"/>
        <v>25636</v>
      </c>
      <c r="L1504">
        <v>19</v>
      </c>
      <c r="M1504" t="s">
        <v>9</v>
      </c>
      <c r="N1504" t="s">
        <v>38</v>
      </c>
    </row>
    <row r="1505" spans="1:14">
      <c r="A1505">
        <v>1505</v>
      </c>
      <c r="B1505" t="s">
        <v>2255</v>
      </c>
      <c r="C1505" t="s">
        <v>3779</v>
      </c>
      <c r="D1505" t="s">
        <v>3853</v>
      </c>
      <c r="E1505">
        <v>70</v>
      </c>
      <c r="F1505" s="13">
        <f t="shared" si="94"/>
        <v>5.3666201226388278E-3</v>
      </c>
      <c r="G1505" s="13">
        <f t="shared" si="95"/>
        <v>1.3678893190063707E-2</v>
      </c>
      <c r="H1505" s="31">
        <v>20</v>
      </c>
      <c r="I1505" s="33">
        <f t="shared" si="96"/>
        <v>493</v>
      </c>
      <c r="J1505" s="32">
        <v>1040</v>
      </c>
      <c r="K1505" s="33">
        <f t="shared" si="97"/>
        <v>25636</v>
      </c>
      <c r="L1505">
        <v>19</v>
      </c>
      <c r="M1505" t="s">
        <v>51</v>
      </c>
      <c r="N1505" t="s">
        <v>38</v>
      </c>
    </row>
    <row r="1506" spans="1:14">
      <c r="A1506">
        <v>1506</v>
      </c>
      <c r="B1506" t="s">
        <v>2255</v>
      </c>
      <c r="C1506" t="s">
        <v>3779</v>
      </c>
      <c r="D1506" t="s">
        <v>3854</v>
      </c>
      <c r="E1506">
        <v>71</v>
      </c>
      <c r="F1506" s="13">
        <f t="shared" si="94"/>
        <v>5.3666201226388278E-3</v>
      </c>
      <c r="G1506" s="13">
        <f t="shared" si="95"/>
        <v>1.3678893190063707E-2</v>
      </c>
      <c r="H1506" s="31">
        <v>20</v>
      </c>
      <c r="I1506" s="33">
        <f t="shared" si="96"/>
        <v>493</v>
      </c>
      <c r="J1506" s="32">
        <v>1040</v>
      </c>
      <c r="K1506" s="33">
        <f t="shared" si="97"/>
        <v>25636</v>
      </c>
      <c r="L1506">
        <v>18</v>
      </c>
      <c r="M1506" t="s">
        <v>179</v>
      </c>
      <c r="N1506" t="s">
        <v>38</v>
      </c>
    </row>
    <row r="1507" spans="1:14">
      <c r="A1507">
        <v>1507</v>
      </c>
      <c r="B1507" t="s">
        <v>2255</v>
      </c>
      <c r="C1507" t="s">
        <v>3779</v>
      </c>
      <c r="D1507" t="s">
        <v>3855</v>
      </c>
      <c r="E1507">
        <v>72</v>
      </c>
      <c r="F1507" s="13">
        <f t="shared" si="94"/>
        <v>5.3666201226388278E-3</v>
      </c>
      <c r="G1507" s="13">
        <f t="shared" si="95"/>
        <v>1.3678893190063707E-2</v>
      </c>
      <c r="H1507" s="31">
        <v>20</v>
      </c>
      <c r="I1507" s="33">
        <f t="shared" si="96"/>
        <v>493</v>
      </c>
      <c r="J1507" s="32">
        <v>1040</v>
      </c>
      <c r="K1507" s="33">
        <f t="shared" si="97"/>
        <v>25636</v>
      </c>
      <c r="L1507">
        <v>19</v>
      </c>
      <c r="M1507" t="s">
        <v>535</v>
      </c>
      <c r="N1507" t="s">
        <v>38</v>
      </c>
    </row>
    <row r="1508" spans="1:14">
      <c r="A1508">
        <v>1508</v>
      </c>
      <c r="B1508" t="s">
        <v>2255</v>
      </c>
      <c r="C1508" t="s">
        <v>3779</v>
      </c>
      <c r="D1508" t="s">
        <v>3856</v>
      </c>
      <c r="E1508">
        <v>73</v>
      </c>
      <c r="F1508" s="13">
        <f t="shared" si="94"/>
        <v>5.3666201226388278E-3</v>
      </c>
      <c r="G1508" s="13">
        <f t="shared" si="95"/>
        <v>1.3678893190063707E-2</v>
      </c>
      <c r="H1508" s="31">
        <v>20</v>
      </c>
      <c r="I1508" s="33">
        <f t="shared" si="96"/>
        <v>493</v>
      </c>
      <c r="J1508" s="32">
        <v>1040</v>
      </c>
      <c r="K1508" s="33">
        <f t="shared" si="97"/>
        <v>25636</v>
      </c>
      <c r="L1508">
        <v>19</v>
      </c>
      <c r="M1508" t="s">
        <v>60</v>
      </c>
      <c r="N1508" t="s">
        <v>38</v>
      </c>
    </row>
    <row r="1509" spans="1:14">
      <c r="A1509">
        <v>1509</v>
      </c>
      <c r="B1509" t="s">
        <v>2255</v>
      </c>
      <c r="C1509" t="s">
        <v>3779</v>
      </c>
      <c r="D1509" t="s">
        <v>3857</v>
      </c>
      <c r="E1509">
        <v>74</v>
      </c>
      <c r="F1509" s="13">
        <f t="shared" si="94"/>
        <v>5.3666201226388278E-3</v>
      </c>
      <c r="G1509" s="13">
        <f t="shared" si="95"/>
        <v>1.3678893190063707E-2</v>
      </c>
      <c r="H1509" s="31">
        <v>20</v>
      </c>
      <c r="I1509" s="33">
        <f t="shared" si="96"/>
        <v>493</v>
      </c>
      <c r="J1509" s="32">
        <v>1040</v>
      </c>
      <c r="K1509" s="33">
        <f t="shared" si="97"/>
        <v>25636</v>
      </c>
      <c r="L1509">
        <v>18</v>
      </c>
      <c r="M1509" t="s">
        <v>14</v>
      </c>
      <c r="N1509" t="s">
        <v>38</v>
      </c>
    </row>
    <row r="1510" spans="1:14">
      <c r="A1510">
        <v>1510</v>
      </c>
      <c r="B1510" t="s">
        <v>2255</v>
      </c>
      <c r="C1510" t="s">
        <v>3779</v>
      </c>
      <c r="D1510" t="s">
        <v>3858</v>
      </c>
      <c r="E1510">
        <v>75</v>
      </c>
      <c r="F1510" s="13">
        <f t="shared" si="94"/>
        <v>5.3666201226388278E-3</v>
      </c>
      <c r="G1510" s="13">
        <f t="shared" si="95"/>
        <v>1.3678893190063707E-2</v>
      </c>
      <c r="H1510" s="31">
        <v>20</v>
      </c>
      <c r="I1510" s="33">
        <f t="shared" si="96"/>
        <v>493</v>
      </c>
      <c r="J1510" s="32">
        <v>1040</v>
      </c>
      <c r="K1510" s="33">
        <f t="shared" si="97"/>
        <v>25636</v>
      </c>
      <c r="L1510">
        <v>16</v>
      </c>
      <c r="M1510" t="s">
        <v>1258</v>
      </c>
      <c r="N1510" t="s">
        <v>68</v>
      </c>
    </row>
    <row r="1511" spans="1:14">
      <c r="A1511">
        <v>1511</v>
      </c>
      <c r="B1511" t="s">
        <v>2255</v>
      </c>
      <c r="C1511" t="s">
        <v>3779</v>
      </c>
      <c r="D1511" t="s">
        <v>3859</v>
      </c>
      <c r="E1511">
        <v>76</v>
      </c>
      <c r="F1511" s="13">
        <f t="shared" si="94"/>
        <v>5.3666201226388278E-3</v>
      </c>
      <c r="G1511" s="13">
        <f t="shared" si="95"/>
        <v>1.3678893190063707E-2</v>
      </c>
      <c r="H1511" s="31">
        <v>20</v>
      </c>
      <c r="I1511" s="33">
        <f t="shared" si="96"/>
        <v>493</v>
      </c>
      <c r="J1511" s="32">
        <v>1040</v>
      </c>
      <c r="K1511" s="33">
        <f t="shared" si="97"/>
        <v>25636</v>
      </c>
      <c r="L1511">
        <v>19</v>
      </c>
      <c r="M1511" t="s">
        <v>51</v>
      </c>
      <c r="N1511" t="s">
        <v>38</v>
      </c>
    </row>
    <row r="1512" spans="1:14">
      <c r="A1512">
        <v>1512</v>
      </c>
      <c r="B1512" t="s">
        <v>2255</v>
      </c>
      <c r="C1512" t="s">
        <v>3779</v>
      </c>
      <c r="D1512" t="s">
        <v>3860</v>
      </c>
      <c r="E1512">
        <v>77</v>
      </c>
      <c r="F1512" s="13">
        <f t="shared" si="94"/>
        <v>5.3666201226388278E-3</v>
      </c>
      <c r="G1512" s="13">
        <f t="shared" si="95"/>
        <v>1.3678893190063707E-2</v>
      </c>
      <c r="H1512" s="31">
        <v>20</v>
      </c>
      <c r="I1512" s="33">
        <f t="shared" si="96"/>
        <v>493</v>
      </c>
      <c r="J1512" s="32">
        <v>1040</v>
      </c>
      <c r="K1512" s="33">
        <f t="shared" si="97"/>
        <v>25636</v>
      </c>
      <c r="L1512">
        <v>17</v>
      </c>
      <c r="M1512" t="s">
        <v>14</v>
      </c>
      <c r="N1512" t="s">
        <v>38</v>
      </c>
    </row>
    <row r="1513" spans="1:14">
      <c r="A1513">
        <v>1513</v>
      </c>
      <c r="B1513" t="s">
        <v>2255</v>
      </c>
      <c r="C1513" t="s">
        <v>3779</v>
      </c>
      <c r="D1513" t="s">
        <v>3861</v>
      </c>
      <c r="E1513">
        <v>78</v>
      </c>
      <c r="F1513" s="13">
        <f t="shared" si="94"/>
        <v>5.3666201226388278E-3</v>
      </c>
      <c r="G1513" s="13">
        <f t="shared" si="95"/>
        <v>1.3678893190063707E-2</v>
      </c>
      <c r="H1513" s="31">
        <v>20</v>
      </c>
      <c r="I1513" s="33">
        <f t="shared" si="96"/>
        <v>493</v>
      </c>
      <c r="J1513" s="32">
        <v>1040</v>
      </c>
      <c r="K1513" s="33">
        <f t="shared" si="97"/>
        <v>25636</v>
      </c>
      <c r="L1513">
        <v>17</v>
      </c>
      <c r="M1513" t="s">
        <v>175</v>
      </c>
      <c r="N1513" t="s">
        <v>38</v>
      </c>
    </row>
    <row r="1514" spans="1:14">
      <c r="A1514">
        <v>1514</v>
      </c>
      <c r="B1514" t="s">
        <v>2255</v>
      </c>
      <c r="C1514" t="s">
        <v>3779</v>
      </c>
      <c r="D1514" t="s">
        <v>3862</v>
      </c>
      <c r="E1514">
        <v>79</v>
      </c>
      <c r="F1514" s="13">
        <f t="shared" si="94"/>
        <v>5.3666201226388278E-3</v>
      </c>
      <c r="G1514" s="13">
        <f t="shared" si="95"/>
        <v>1.3678893190063707E-2</v>
      </c>
      <c r="H1514" s="31">
        <v>20</v>
      </c>
      <c r="I1514" s="33">
        <f t="shared" si="96"/>
        <v>493</v>
      </c>
      <c r="J1514" s="32">
        <v>1040</v>
      </c>
      <c r="K1514" s="33">
        <f t="shared" si="97"/>
        <v>25636</v>
      </c>
      <c r="L1514">
        <v>18</v>
      </c>
      <c r="M1514" t="s">
        <v>175</v>
      </c>
      <c r="N1514" t="s">
        <v>38</v>
      </c>
    </row>
    <row r="1515" spans="1:14">
      <c r="A1515">
        <v>1515</v>
      </c>
      <c r="B1515" t="s">
        <v>2255</v>
      </c>
      <c r="C1515" t="s">
        <v>3779</v>
      </c>
      <c r="D1515" t="s">
        <v>3863</v>
      </c>
      <c r="E1515">
        <v>80</v>
      </c>
      <c r="F1515" s="13">
        <f t="shared" si="94"/>
        <v>5.3666201226388278E-3</v>
      </c>
      <c r="G1515" s="13">
        <f t="shared" si="95"/>
        <v>1.3678893190063707E-2</v>
      </c>
      <c r="H1515" s="31">
        <v>20</v>
      </c>
      <c r="I1515" s="33">
        <f t="shared" si="96"/>
        <v>493</v>
      </c>
      <c r="J1515" s="32">
        <v>1040</v>
      </c>
      <c r="K1515" s="33">
        <f t="shared" si="97"/>
        <v>25636</v>
      </c>
      <c r="L1515">
        <v>18</v>
      </c>
      <c r="M1515" t="s">
        <v>131</v>
      </c>
      <c r="N1515" t="s">
        <v>38</v>
      </c>
    </row>
    <row r="1516" spans="1:14">
      <c r="A1516">
        <v>1516</v>
      </c>
      <c r="B1516" t="s">
        <v>2255</v>
      </c>
      <c r="C1516" t="s">
        <v>3779</v>
      </c>
      <c r="D1516" t="s">
        <v>3864</v>
      </c>
      <c r="E1516">
        <v>81</v>
      </c>
      <c r="F1516" s="13">
        <f t="shared" si="94"/>
        <v>5.3666201226388278E-3</v>
      </c>
      <c r="G1516" s="13">
        <f t="shared" si="95"/>
        <v>1.3678893190063707E-2</v>
      </c>
      <c r="H1516" s="31">
        <v>20</v>
      </c>
      <c r="I1516" s="33">
        <f t="shared" si="96"/>
        <v>493</v>
      </c>
      <c r="J1516" s="32">
        <v>1040</v>
      </c>
      <c r="K1516" s="33">
        <f t="shared" si="97"/>
        <v>25636</v>
      </c>
      <c r="L1516">
        <v>20</v>
      </c>
      <c r="M1516" t="s">
        <v>175</v>
      </c>
      <c r="N1516" t="s">
        <v>38</v>
      </c>
    </row>
    <row r="1517" spans="1:14">
      <c r="A1517">
        <v>1517</v>
      </c>
      <c r="B1517" t="s">
        <v>2255</v>
      </c>
      <c r="C1517" t="s">
        <v>3779</v>
      </c>
      <c r="D1517" t="s">
        <v>3865</v>
      </c>
      <c r="E1517">
        <v>82</v>
      </c>
      <c r="F1517" s="13">
        <f t="shared" si="94"/>
        <v>5.3666201226388278E-3</v>
      </c>
      <c r="G1517" s="13">
        <f t="shared" si="95"/>
        <v>1.3678893190063707E-2</v>
      </c>
      <c r="H1517" s="31">
        <v>20</v>
      </c>
      <c r="I1517" s="33">
        <f t="shared" si="96"/>
        <v>493</v>
      </c>
      <c r="J1517" s="32">
        <v>1040</v>
      </c>
      <c r="K1517" s="33">
        <f t="shared" si="97"/>
        <v>25636</v>
      </c>
      <c r="L1517">
        <v>16</v>
      </c>
      <c r="M1517" t="s">
        <v>40</v>
      </c>
      <c r="N1517" t="s">
        <v>38</v>
      </c>
    </row>
    <row r="1518" spans="1:14">
      <c r="A1518">
        <v>1518</v>
      </c>
      <c r="B1518" t="s">
        <v>2255</v>
      </c>
      <c r="C1518" t="s">
        <v>3779</v>
      </c>
      <c r="D1518" t="s">
        <v>3866</v>
      </c>
      <c r="E1518">
        <v>83</v>
      </c>
      <c r="F1518" s="13">
        <f t="shared" si="94"/>
        <v>5.3666201226388278E-3</v>
      </c>
      <c r="G1518" s="13">
        <f t="shared" si="95"/>
        <v>1.3678893190063707E-2</v>
      </c>
      <c r="H1518" s="31">
        <v>20</v>
      </c>
      <c r="I1518" s="33">
        <f t="shared" si="96"/>
        <v>493</v>
      </c>
      <c r="J1518" s="32">
        <v>1040</v>
      </c>
      <c r="K1518" s="33">
        <f t="shared" si="97"/>
        <v>25636</v>
      </c>
      <c r="L1518">
        <v>19</v>
      </c>
      <c r="M1518" t="s">
        <v>14</v>
      </c>
      <c r="N1518" t="s">
        <v>38</v>
      </c>
    </row>
    <row r="1519" spans="1:14">
      <c r="A1519">
        <v>1519</v>
      </c>
      <c r="B1519" t="s">
        <v>2255</v>
      </c>
      <c r="C1519" t="s">
        <v>3779</v>
      </c>
      <c r="D1519" t="s">
        <v>3867</v>
      </c>
      <c r="E1519">
        <v>84</v>
      </c>
      <c r="F1519" s="13">
        <f t="shared" si="94"/>
        <v>5.3666201226388278E-3</v>
      </c>
      <c r="G1519" s="13">
        <f t="shared" si="95"/>
        <v>1.3678893190063707E-2</v>
      </c>
      <c r="H1519" s="31">
        <v>20</v>
      </c>
      <c r="I1519" s="33">
        <f t="shared" si="96"/>
        <v>493</v>
      </c>
      <c r="J1519" s="32">
        <v>1040</v>
      </c>
      <c r="K1519" s="33">
        <f t="shared" si="97"/>
        <v>25636</v>
      </c>
      <c r="L1519">
        <v>18</v>
      </c>
      <c r="M1519" t="s">
        <v>51</v>
      </c>
      <c r="N1519" t="s">
        <v>38</v>
      </c>
    </row>
    <row r="1520" spans="1:14">
      <c r="A1520">
        <v>1520</v>
      </c>
      <c r="B1520" t="s">
        <v>2255</v>
      </c>
      <c r="C1520" t="s">
        <v>3779</v>
      </c>
      <c r="D1520" t="s">
        <v>3868</v>
      </c>
      <c r="E1520">
        <v>85</v>
      </c>
      <c r="F1520" s="13">
        <f t="shared" si="94"/>
        <v>5.3666201226388278E-3</v>
      </c>
      <c r="G1520" s="13">
        <f t="shared" si="95"/>
        <v>1.3678893190063707E-2</v>
      </c>
      <c r="H1520" s="31">
        <v>20</v>
      </c>
      <c r="I1520" s="33">
        <f t="shared" si="96"/>
        <v>493</v>
      </c>
      <c r="J1520" s="32">
        <v>1040</v>
      </c>
      <c r="K1520" s="33">
        <f t="shared" si="97"/>
        <v>25636</v>
      </c>
      <c r="L1520">
        <v>17</v>
      </c>
      <c r="M1520" t="s">
        <v>19</v>
      </c>
      <c r="N1520" t="s">
        <v>38</v>
      </c>
    </row>
    <row r="1521" spans="1:14">
      <c r="A1521">
        <v>1521</v>
      </c>
      <c r="B1521" t="s">
        <v>2255</v>
      </c>
      <c r="C1521" t="s">
        <v>3779</v>
      </c>
      <c r="D1521" t="s">
        <v>3869</v>
      </c>
      <c r="E1521">
        <v>86</v>
      </c>
      <c r="F1521" s="13">
        <f t="shared" si="94"/>
        <v>5.3666201226388278E-3</v>
      </c>
      <c r="G1521" s="13">
        <f t="shared" si="95"/>
        <v>1.3678893190063707E-2</v>
      </c>
      <c r="H1521" s="31">
        <v>20</v>
      </c>
      <c r="I1521" s="33">
        <f t="shared" si="96"/>
        <v>493</v>
      </c>
      <c r="J1521" s="32">
        <v>1040</v>
      </c>
      <c r="K1521" s="33">
        <f t="shared" si="97"/>
        <v>25636</v>
      </c>
      <c r="L1521">
        <v>18</v>
      </c>
      <c r="M1521" t="s">
        <v>26</v>
      </c>
      <c r="N1521" t="s">
        <v>38</v>
      </c>
    </row>
    <row r="1522" spans="1:14">
      <c r="A1522">
        <v>1522</v>
      </c>
      <c r="B1522" t="s">
        <v>2255</v>
      </c>
      <c r="C1522" t="s">
        <v>3779</v>
      </c>
      <c r="D1522" t="s">
        <v>3870</v>
      </c>
      <c r="E1522">
        <v>87</v>
      </c>
      <c r="F1522" s="13">
        <f t="shared" si="94"/>
        <v>5.3666201226388278E-3</v>
      </c>
      <c r="G1522" s="13">
        <f t="shared" si="95"/>
        <v>1.3678893190063707E-2</v>
      </c>
      <c r="H1522" s="31">
        <v>20</v>
      </c>
      <c r="I1522" s="33">
        <f t="shared" si="96"/>
        <v>493</v>
      </c>
      <c r="J1522" s="32">
        <v>1040</v>
      </c>
      <c r="K1522" s="33">
        <f t="shared" si="97"/>
        <v>25636</v>
      </c>
      <c r="L1522">
        <v>18</v>
      </c>
      <c r="M1522" t="s">
        <v>14</v>
      </c>
      <c r="N1522" t="s">
        <v>38</v>
      </c>
    </row>
    <row r="1523" spans="1:14">
      <c r="A1523">
        <v>1523</v>
      </c>
      <c r="B1523" t="s">
        <v>2255</v>
      </c>
      <c r="C1523" t="s">
        <v>3779</v>
      </c>
      <c r="D1523" t="s">
        <v>3871</v>
      </c>
      <c r="E1523">
        <v>88</v>
      </c>
      <c r="F1523" s="13">
        <f t="shared" si="94"/>
        <v>5.3666201226388278E-3</v>
      </c>
      <c r="G1523" s="13">
        <f t="shared" si="95"/>
        <v>1.3678893190063707E-2</v>
      </c>
      <c r="H1523" s="31">
        <v>20</v>
      </c>
      <c r="I1523" s="33">
        <f t="shared" si="96"/>
        <v>493</v>
      </c>
      <c r="J1523" s="32">
        <v>1040</v>
      </c>
      <c r="K1523" s="33">
        <f t="shared" si="97"/>
        <v>25636</v>
      </c>
      <c r="L1523">
        <v>19</v>
      </c>
      <c r="M1523" t="s">
        <v>99</v>
      </c>
      <c r="N1523" t="s">
        <v>38</v>
      </c>
    </row>
    <row r="1524" spans="1:14">
      <c r="A1524">
        <v>1524</v>
      </c>
      <c r="B1524" t="s">
        <v>2255</v>
      </c>
      <c r="C1524" t="s">
        <v>3779</v>
      </c>
      <c r="D1524" t="s">
        <v>3872</v>
      </c>
      <c r="E1524">
        <v>89</v>
      </c>
      <c r="F1524" s="13">
        <f t="shared" si="94"/>
        <v>5.3666201226388278E-3</v>
      </c>
      <c r="G1524" s="13">
        <f t="shared" si="95"/>
        <v>1.3678893190063707E-2</v>
      </c>
      <c r="H1524" s="31">
        <v>20</v>
      </c>
      <c r="I1524" s="33">
        <f t="shared" si="96"/>
        <v>493</v>
      </c>
      <c r="J1524" s="32">
        <v>1040</v>
      </c>
      <c r="K1524" s="33">
        <f t="shared" si="97"/>
        <v>25636</v>
      </c>
      <c r="L1524">
        <v>17</v>
      </c>
      <c r="M1524" t="s">
        <v>99</v>
      </c>
      <c r="N1524" t="s">
        <v>38</v>
      </c>
    </row>
    <row r="1525" spans="1:14">
      <c r="A1525">
        <v>1525</v>
      </c>
      <c r="B1525" t="s">
        <v>2255</v>
      </c>
      <c r="C1525" t="s">
        <v>3779</v>
      </c>
      <c r="D1525" t="s">
        <v>3873</v>
      </c>
      <c r="E1525">
        <v>90</v>
      </c>
      <c r="F1525" s="13">
        <f t="shared" si="94"/>
        <v>5.3666201226388278E-3</v>
      </c>
      <c r="G1525" s="13">
        <f t="shared" si="95"/>
        <v>1.3678893190063707E-2</v>
      </c>
      <c r="H1525" s="31">
        <v>20</v>
      </c>
      <c r="I1525" s="33">
        <f t="shared" si="96"/>
        <v>493</v>
      </c>
      <c r="J1525" s="32">
        <v>1040</v>
      </c>
      <c r="K1525" s="33">
        <f t="shared" si="97"/>
        <v>25636</v>
      </c>
      <c r="L1525">
        <v>18</v>
      </c>
      <c r="M1525" t="s">
        <v>21</v>
      </c>
      <c r="N1525" t="s">
        <v>38</v>
      </c>
    </row>
    <row r="1526" spans="1:14">
      <c r="A1526">
        <v>1526</v>
      </c>
      <c r="B1526" t="s">
        <v>2255</v>
      </c>
      <c r="C1526" t="s">
        <v>3779</v>
      </c>
      <c r="D1526" t="s">
        <v>3874</v>
      </c>
      <c r="E1526">
        <v>91</v>
      </c>
      <c r="F1526" s="13">
        <f t="shared" si="94"/>
        <v>5.3666201226388278E-3</v>
      </c>
      <c r="G1526" s="13">
        <f t="shared" si="95"/>
        <v>1.3678893190063707E-2</v>
      </c>
      <c r="H1526" s="31">
        <v>20</v>
      </c>
      <c r="I1526" s="33">
        <f t="shared" si="96"/>
        <v>493</v>
      </c>
      <c r="J1526" s="32">
        <v>1040</v>
      </c>
      <c r="K1526" s="33">
        <f t="shared" si="97"/>
        <v>25636</v>
      </c>
      <c r="L1526">
        <v>20</v>
      </c>
      <c r="M1526" t="s">
        <v>196</v>
      </c>
      <c r="N1526" t="s">
        <v>38</v>
      </c>
    </row>
    <row r="1527" spans="1:14">
      <c r="A1527">
        <v>1527</v>
      </c>
      <c r="B1527" t="s">
        <v>2255</v>
      </c>
      <c r="C1527" t="s">
        <v>3779</v>
      </c>
      <c r="D1527" t="s">
        <v>3737</v>
      </c>
      <c r="E1527">
        <v>92</v>
      </c>
      <c r="F1527" s="13">
        <f t="shared" si="94"/>
        <v>5.3666201226388278E-3</v>
      </c>
      <c r="G1527" s="13">
        <f t="shared" si="95"/>
        <v>1.3678893190063707E-2</v>
      </c>
      <c r="H1527" s="31">
        <v>20</v>
      </c>
      <c r="I1527" s="33">
        <f t="shared" si="96"/>
        <v>493</v>
      </c>
      <c r="J1527" s="32">
        <v>1040</v>
      </c>
      <c r="K1527" s="33">
        <f t="shared" si="97"/>
        <v>25636</v>
      </c>
      <c r="L1527">
        <v>19</v>
      </c>
      <c r="M1527" t="s">
        <v>14</v>
      </c>
      <c r="N1527" t="s">
        <v>38</v>
      </c>
    </row>
    <row r="1528" spans="1:14">
      <c r="A1528">
        <v>1528</v>
      </c>
      <c r="B1528" t="s">
        <v>2255</v>
      </c>
      <c r="C1528" t="s">
        <v>3779</v>
      </c>
      <c r="D1528" t="s">
        <v>3875</v>
      </c>
      <c r="E1528">
        <v>93</v>
      </c>
      <c r="F1528" s="13">
        <f t="shared" si="94"/>
        <v>5.3666201226388278E-3</v>
      </c>
      <c r="G1528" s="13">
        <f t="shared" si="95"/>
        <v>1.3678893190063707E-2</v>
      </c>
      <c r="H1528" s="31">
        <v>20</v>
      </c>
      <c r="I1528" s="33">
        <f t="shared" si="96"/>
        <v>493</v>
      </c>
      <c r="J1528" s="32">
        <v>1040</v>
      </c>
      <c r="K1528" s="33">
        <f t="shared" si="97"/>
        <v>25636</v>
      </c>
      <c r="L1528">
        <v>17</v>
      </c>
      <c r="M1528" t="s">
        <v>165</v>
      </c>
      <c r="N1528" t="s">
        <v>38</v>
      </c>
    </row>
    <row r="1529" spans="1:14">
      <c r="A1529">
        <v>1529</v>
      </c>
      <c r="B1529" t="s">
        <v>2255</v>
      </c>
      <c r="C1529" t="s">
        <v>3779</v>
      </c>
      <c r="D1529" t="s">
        <v>3876</v>
      </c>
      <c r="E1529">
        <v>94</v>
      </c>
      <c r="F1529" s="13">
        <f t="shared" si="94"/>
        <v>5.3666201226388278E-3</v>
      </c>
      <c r="G1529" s="13">
        <f t="shared" si="95"/>
        <v>1.3678893190063707E-2</v>
      </c>
      <c r="H1529" s="31">
        <v>20</v>
      </c>
      <c r="I1529" s="33">
        <f t="shared" si="96"/>
        <v>493</v>
      </c>
      <c r="J1529" s="32">
        <v>1040</v>
      </c>
      <c r="K1529" s="33">
        <f t="shared" si="97"/>
        <v>25636</v>
      </c>
      <c r="L1529">
        <v>19</v>
      </c>
      <c r="M1529" t="s">
        <v>134</v>
      </c>
      <c r="N1529" t="s">
        <v>38</v>
      </c>
    </row>
    <row r="1530" spans="1:14">
      <c r="A1530">
        <v>1530</v>
      </c>
      <c r="B1530" t="s">
        <v>2255</v>
      </c>
      <c r="C1530" t="s">
        <v>3779</v>
      </c>
      <c r="D1530" t="s">
        <v>3877</v>
      </c>
      <c r="E1530">
        <v>95</v>
      </c>
      <c r="F1530" s="13">
        <f t="shared" si="94"/>
        <v>5.3666201226388278E-3</v>
      </c>
      <c r="G1530" s="13">
        <f t="shared" si="95"/>
        <v>1.3678893190063707E-2</v>
      </c>
      <c r="H1530" s="31">
        <v>20</v>
      </c>
      <c r="I1530" s="33">
        <f t="shared" si="96"/>
        <v>493</v>
      </c>
      <c r="J1530" s="32">
        <v>1040</v>
      </c>
      <c r="K1530" s="33">
        <f t="shared" si="97"/>
        <v>25636</v>
      </c>
      <c r="L1530">
        <v>20</v>
      </c>
      <c r="M1530" t="s">
        <v>196</v>
      </c>
      <c r="N1530" t="s">
        <v>38</v>
      </c>
    </row>
    <row r="1531" spans="1:14">
      <c r="A1531">
        <v>1531</v>
      </c>
      <c r="B1531" t="s">
        <v>2255</v>
      </c>
      <c r="C1531" t="s">
        <v>3878</v>
      </c>
      <c r="D1531" t="s">
        <v>3879</v>
      </c>
      <c r="E1531">
        <v>96</v>
      </c>
      <c r="F1531" s="13">
        <f t="shared" si="94"/>
        <v>8.5865921962221243</v>
      </c>
      <c r="G1531" s="13">
        <f t="shared" si="95"/>
        <v>21.886229104101933</v>
      </c>
      <c r="H1531" s="31">
        <v>32000</v>
      </c>
      <c r="I1531" s="33">
        <f t="shared" si="96"/>
        <v>788800</v>
      </c>
      <c r="J1531" s="32">
        <v>1664000</v>
      </c>
      <c r="K1531" s="33">
        <f t="shared" si="97"/>
        <v>41017600</v>
      </c>
      <c r="L1531">
        <v>34</v>
      </c>
      <c r="M1531" t="s">
        <v>9</v>
      </c>
      <c r="N1531" t="s">
        <v>38</v>
      </c>
    </row>
    <row r="1532" spans="1:14">
      <c r="A1532">
        <v>1532</v>
      </c>
      <c r="B1532" t="s">
        <v>2255</v>
      </c>
      <c r="C1532" t="s">
        <v>3878</v>
      </c>
      <c r="D1532" t="s">
        <v>3880</v>
      </c>
      <c r="E1532">
        <v>1</v>
      </c>
      <c r="F1532" s="13">
        <f t="shared" si="94"/>
        <v>8.0499301839582422</v>
      </c>
      <c r="G1532" s="13">
        <f t="shared" si="95"/>
        <v>20.518339785095563</v>
      </c>
      <c r="H1532" s="31">
        <v>30000</v>
      </c>
      <c r="I1532" s="33">
        <f t="shared" si="96"/>
        <v>739500</v>
      </c>
      <c r="J1532" s="32">
        <v>1560000</v>
      </c>
      <c r="K1532" s="33">
        <f t="shared" si="97"/>
        <v>38454000</v>
      </c>
      <c r="L1532">
        <v>35</v>
      </c>
      <c r="M1532" t="s">
        <v>99</v>
      </c>
      <c r="N1532" t="s">
        <v>38</v>
      </c>
    </row>
    <row r="1533" spans="1:14">
      <c r="A1533">
        <v>1533</v>
      </c>
      <c r="B1533" t="s">
        <v>2255</v>
      </c>
      <c r="C1533" t="s">
        <v>3878</v>
      </c>
      <c r="D1533" t="s">
        <v>3881</v>
      </c>
      <c r="E1533">
        <v>2</v>
      </c>
      <c r="F1533" s="13">
        <f t="shared" si="94"/>
        <v>6.7082751532985352</v>
      </c>
      <c r="G1533" s="13">
        <f t="shared" si="95"/>
        <v>17.098616487579633</v>
      </c>
      <c r="H1533" s="31">
        <v>25000</v>
      </c>
      <c r="I1533" s="33">
        <f t="shared" si="96"/>
        <v>616250</v>
      </c>
      <c r="J1533" s="32">
        <v>1300000</v>
      </c>
      <c r="K1533" s="33">
        <f t="shared" si="97"/>
        <v>32045000</v>
      </c>
      <c r="L1533">
        <v>38</v>
      </c>
      <c r="M1533" t="s">
        <v>14</v>
      </c>
      <c r="N1533" t="s">
        <v>38</v>
      </c>
    </row>
    <row r="1534" spans="1:14">
      <c r="A1534">
        <v>1534</v>
      </c>
      <c r="B1534" t="s">
        <v>2255</v>
      </c>
      <c r="C1534" t="s">
        <v>3878</v>
      </c>
      <c r="D1534" t="s">
        <v>3882</v>
      </c>
      <c r="E1534">
        <v>3</v>
      </c>
      <c r="F1534" s="13">
        <f t="shared" si="94"/>
        <v>4.2932960981110622</v>
      </c>
      <c r="G1534" s="13">
        <f t="shared" si="95"/>
        <v>10.943114552050966</v>
      </c>
      <c r="H1534" s="31">
        <v>16000</v>
      </c>
      <c r="I1534" s="33">
        <f t="shared" si="96"/>
        <v>394400</v>
      </c>
      <c r="J1534" s="32">
        <v>832000</v>
      </c>
      <c r="K1534" s="33">
        <f t="shared" si="97"/>
        <v>20508800</v>
      </c>
      <c r="L1534">
        <v>39</v>
      </c>
      <c r="M1534" t="s">
        <v>99</v>
      </c>
      <c r="N1534" t="s">
        <v>38</v>
      </c>
    </row>
    <row r="1535" spans="1:14">
      <c r="A1535">
        <v>1535</v>
      </c>
      <c r="B1535" t="s">
        <v>2255</v>
      </c>
      <c r="C1535" t="s">
        <v>3878</v>
      </c>
      <c r="D1535" t="s">
        <v>3883</v>
      </c>
      <c r="E1535">
        <v>4</v>
      </c>
      <c r="F1535" s="13">
        <f t="shared" si="94"/>
        <v>4.0249650919791211</v>
      </c>
      <c r="G1535" s="13">
        <f t="shared" si="95"/>
        <v>10.259169892547781</v>
      </c>
      <c r="H1535" s="31">
        <v>15000</v>
      </c>
      <c r="I1535" s="33">
        <f t="shared" si="96"/>
        <v>369750</v>
      </c>
      <c r="J1535" s="32">
        <v>780000</v>
      </c>
      <c r="K1535" s="33">
        <f t="shared" si="97"/>
        <v>19227000</v>
      </c>
      <c r="L1535">
        <v>33</v>
      </c>
      <c r="M1535" t="s">
        <v>21</v>
      </c>
      <c r="N1535" t="s">
        <v>38</v>
      </c>
    </row>
    <row r="1536" spans="1:14">
      <c r="A1536">
        <v>1536</v>
      </c>
      <c r="B1536" t="s">
        <v>2255</v>
      </c>
      <c r="C1536" t="s">
        <v>3878</v>
      </c>
      <c r="D1536" t="s">
        <v>3884</v>
      </c>
      <c r="E1536">
        <v>5</v>
      </c>
      <c r="F1536" s="13">
        <f t="shared" si="94"/>
        <v>3.4883030797152381</v>
      </c>
      <c r="G1536" s="13">
        <f t="shared" si="95"/>
        <v>8.8912805735414082</v>
      </c>
      <c r="H1536" s="31">
        <v>13000</v>
      </c>
      <c r="I1536" s="33">
        <f t="shared" si="96"/>
        <v>320450</v>
      </c>
      <c r="J1536" s="32">
        <v>676000</v>
      </c>
      <c r="K1536" s="33">
        <f t="shared" si="97"/>
        <v>16663399.999999998</v>
      </c>
      <c r="L1536">
        <v>26</v>
      </c>
      <c r="M1536" t="s">
        <v>35</v>
      </c>
      <c r="N1536" t="s">
        <v>358</v>
      </c>
    </row>
    <row r="1537" spans="1:14">
      <c r="A1537">
        <v>1537</v>
      </c>
      <c r="B1537" t="s">
        <v>2255</v>
      </c>
      <c r="C1537" t="s">
        <v>3878</v>
      </c>
      <c r="D1537" t="s">
        <v>3885</v>
      </c>
      <c r="E1537">
        <v>6</v>
      </c>
      <c r="F1537" s="13">
        <f t="shared" si="94"/>
        <v>3.4883030797152381</v>
      </c>
      <c r="G1537" s="13">
        <f t="shared" si="95"/>
        <v>8.8912805735414082</v>
      </c>
      <c r="H1537" s="31">
        <v>13000</v>
      </c>
      <c r="I1537" s="33">
        <f t="shared" si="96"/>
        <v>320450</v>
      </c>
      <c r="J1537" s="32">
        <v>676000</v>
      </c>
      <c r="K1537" s="33">
        <f t="shared" si="97"/>
        <v>16663399.999999998</v>
      </c>
      <c r="L1537">
        <v>28</v>
      </c>
      <c r="M1537" t="s">
        <v>99</v>
      </c>
      <c r="N1537" t="s">
        <v>38</v>
      </c>
    </row>
    <row r="1538" spans="1:14">
      <c r="A1538">
        <v>1538</v>
      </c>
      <c r="B1538" t="s">
        <v>2255</v>
      </c>
      <c r="C1538" t="s">
        <v>3878</v>
      </c>
      <c r="D1538" t="s">
        <v>3886</v>
      </c>
      <c r="E1538">
        <v>7</v>
      </c>
      <c r="F1538" s="13">
        <f t="shared" ref="F1538:F1601" si="98">K1538/$P$49</f>
        <v>3.2199720735832971</v>
      </c>
      <c r="G1538" s="13">
        <f t="shared" ref="G1538:G1601" si="99">K1538/$P$46</f>
        <v>8.2073359140382252</v>
      </c>
      <c r="H1538" s="31">
        <v>12000</v>
      </c>
      <c r="I1538" s="33">
        <f t="shared" ref="I1538:I1601" si="100">H1538*$Q$2</f>
        <v>295800</v>
      </c>
      <c r="J1538" s="32">
        <v>624000</v>
      </c>
      <c r="K1538" s="33">
        <f t="shared" ref="K1538:K1601" si="101">J1538*$Q$2</f>
        <v>15381600</v>
      </c>
      <c r="L1538">
        <v>27</v>
      </c>
      <c r="M1538" t="s">
        <v>152</v>
      </c>
      <c r="N1538" t="s">
        <v>38</v>
      </c>
    </row>
    <row r="1539" spans="1:14">
      <c r="A1539">
        <v>1539</v>
      </c>
      <c r="B1539" t="s">
        <v>2255</v>
      </c>
      <c r="C1539" t="s">
        <v>3878</v>
      </c>
      <c r="D1539" t="s">
        <v>3887</v>
      </c>
      <c r="E1539">
        <v>8</v>
      </c>
      <c r="F1539" s="13">
        <f t="shared" si="98"/>
        <v>2.9516410674513556</v>
      </c>
      <c r="G1539" s="13">
        <f t="shared" si="99"/>
        <v>7.5233912545350394</v>
      </c>
      <c r="H1539" s="31">
        <v>11000</v>
      </c>
      <c r="I1539" s="33">
        <f t="shared" si="100"/>
        <v>271150</v>
      </c>
      <c r="J1539" s="32">
        <v>572000</v>
      </c>
      <c r="K1539" s="33">
        <f t="shared" si="101"/>
        <v>14099800</v>
      </c>
      <c r="L1539">
        <v>33</v>
      </c>
      <c r="M1539" t="s">
        <v>72</v>
      </c>
      <c r="N1539" t="s">
        <v>38</v>
      </c>
    </row>
    <row r="1540" spans="1:14">
      <c r="A1540">
        <v>1540</v>
      </c>
      <c r="B1540" t="s">
        <v>2255</v>
      </c>
      <c r="C1540" t="s">
        <v>3878</v>
      </c>
      <c r="D1540" t="s">
        <v>3888</v>
      </c>
      <c r="E1540">
        <v>9</v>
      </c>
      <c r="F1540" s="13">
        <f t="shared" si="98"/>
        <v>2.9516410674513556</v>
      </c>
      <c r="G1540" s="13">
        <f t="shared" si="99"/>
        <v>7.5233912545350394</v>
      </c>
      <c r="H1540" s="31">
        <v>11000</v>
      </c>
      <c r="I1540" s="33">
        <f t="shared" si="100"/>
        <v>271150</v>
      </c>
      <c r="J1540" s="32">
        <v>572000</v>
      </c>
      <c r="K1540" s="33">
        <f t="shared" si="101"/>
        <v>14099800</v>
      </c>
      <c r="L1540">
        <v>24</v>
      </c>
      <c r="M1540" t="s">
        <v>40</v>
      </c>
      <c r="N1540" t="s">
        <v>22</v>
      </c>
    </row>
    <row r="1541" spans="1:14">
      <c r="A1541">
        <v>1541</v>
      </c>
      <c r="B1541" t="s">
        <v>2255</v>
      </c>
      <c r="C1541" t="s">
        <v>3878</v>
      </c>
      <c r="D1541" t="s">
        <v>3050</v>
      </c>
      <c r="E1541">
        <v>10</v>
      </c>
      <c r="F1541" s="13">
        <f t="shared" si="98"/>
        <v>2.2808135521215021</v>
      </c>
      <c r="G1541" s="13">
        <f t="shared" si="99"/>
        <v>5.8135296057770756</v>
      </c>
      <c r="H1541" s="31">
        <v>8500</v>
      </c>
      <c r="I1541" s="33">
        <f t="shared" si="100"/>
        <v>209525</v>
      </c>
      <c r="J1541" s="32">
        <v>442000</v>
      </c>
      <c r="K1541" s="33">
        <f t="shared" si="101"/>
        <v>10895300</v>
      </c>
      <c r="L1541">
        <v>24</v>
      </c>
      <c r="M1541" t="s">
        <v>175</v>
      </c>
      <c r="N1541" t="s">
        <v>38</v>
      </c>
    </row>
    <row r="1542" spans="1:14">
      <c r="A1542">
        <v>1542</v>
      </c>
      <c r="B1542" t="s">
        <v>2255</v>
      </c>
      <c r="C1542" t="s">
        <v>3878</v>
      </c>
      <c r="D1542" t="s">
        <v>3889</v>
      </c>
      <c r="E1542">
        <v>11</v>
      </c>
      <c r="F1542" s="13">
        <f t="shared" si="98"/>
        <v>2.0661487472159488</v>
      </c>
      <c r="G1542" s="13">
        <f t="shared" si="99"/>
        <v>5.2663738781745275</v>
      </c>
      <c r="H1542" s="31">
        <v>7700</v>
      </c>
      <c r="I1542" s="33">
        <f t="shared" si="100"/>
        <v>189805</v>
      </c>
      <c r="J1542" s="32">
        <v>400400</v>
      </c>
      <c r="K1542" s="33">
        <f t="shared" si="101"/>
        <v>9869860</v>
      </c>
      <c r="L1542">
        <v>25</v>
      </c>
      <c r="M1542" t="s">
        <v>35</v>
      </c>
      <c r="N1542" t="s">
        <v>15</v>
      </c>
    </row>
    <row r="1543" spans="1:14">
      <c r="A1543">
        <v>1543</v>
      </c>
      <c r="B1543" t="s">
        <v>2255</v>
      </c>
      <c r="C1543" t="s">
        <v>3878</v>
      </c>
      <c r="D1543" t="s">
        <v>3890</v>
      </c>
      <c r="E1543">
        <v>12</v>
      </c>
      <c r="F1543" s="13">
        <f t="shared" si="98"/>
        <v>1.7441515398576191</v>
      </c>
      <c r="G1543" s="13">
        <f t="shared" si="99"/>
        <v>4.4456402867707041</v>
      </c>
      <c r="H1543" s="31">
        <v>6500</v>
      </c>
      <c r="I1543" s="33">
        <f t="shared" si="100"/>
        <v>160225</v>
      </c>
      <c r="J1543" s="32">
        <v>338000</v>
      </c>
      <c r="K1543" s="33">
        <f t="shared" si="101"/>
        <v>8331699.9999999991</v>
      </c>
      <c r="L1543">
        <v>30</v>
      </c>
      <c r="M1543" t="s">
        <v>270</v>
      </c>
      <c r="N1543" t="s">
        <v>38</v>
      </c>
    </row>
    <row r="1544" spans="1:14">
      <c r="A1544">
        <v>1544</v>
      </c>
      <c r="B1544" t="s">
        <v>2255</v>
      </c>
      <c r="C1544" t="s">
        <v>3878</v>
      </c>
      <c r="D1544" t="s">
        <v>3891</v>
      </c>
      <c r="E1544">
        <v>13</v>
      </c>
      <c r="F1544" s="13">
        <f t="shared" si="98"/>
        <v>1.6368191374048426</v>
      </c>
      <c r="G1544" s="13">
        <f t="shared" si="99"/>
        <v>4.1720624229694305</v>
      </c>
      <c r="H1544" s="31">
        <v>6100</v>
      </c>
      <c r="I1544" s="33">
        <f t="shared" si="100"/>
        <v>150365</v>
      </c>
      <c r="J1544" s="32">
        <v>317200</v>
      </c>
      <c r="K1544" s="33">
        <f t="shared" si="101"/>
        <v>7818980</v>
      </c>
      <c r="L1544">
        <v>36</v>
      </c>
      <c r="M1544" t="s">
        <v>14</v>
      </c>
      <c r="N1544" t="s">
        <v>38</v>
      </c>
    </row>
    <row r="1545" spans="1:14">
      <c r="A1545">
        <v>1545</v>
      </c>
      <c r="B1545" t="s">
        <v>2255</v>
      </c>
      <c r="C1545" t="s">
        <v>3878</v>
      </c>
      <c r="D1545" t="s">
        <v>3892</v>
      </c>
      <c r="E1545">
        <v>14</v>
      </c>
      <c r="F1545" s="13">
        <f t="shared" si="98"/>
        <v>1.4489874331124837</v>
      </c>
      <c r="G1545" s="13">
        <f t="shared" si="99"/>
        <v>3.6933011613172009</v>
      </c>
      <c r="H1545" s="31">
        <v>5400</v>
      </c>
      <c r="I1545" s="33">
        <f t="shared" si="100"/>
        <v>133110</v>
      </c>
      <c r="J1545" s="32">
        <v>280800</v>
      </c>
      <c r="K1545" s="33">
        <f t="shared" si="101"/>
        <v>6921720</v>
      </c>
      <c r="L1545">
        <v>23</v>
      </c>
      <c r="M1545" t="s">
        <v>14</v>
      </c>
      <c r="N1545" t="s">
        <v>38</v>
      </c>
    </row>
    <row r="1546" spans="1:14">
      <c r="A1546">
        <v>1546</v>
      </c>
      <c r="B1546" t="s">
        <v>2255</v>
      </c>
      <c r="C1546" t="s">
        <v>3878</v>
      </c>
      <c r="D1546" t="s">
        <v>3893</v>
      </c>
      <c r="E1546">
        <v>15</v>
      </c>
      <c r="F1546" s="13">
        <f t="shared" si="98"/>
        <v>1.4221543324992896</v>
      </c>
      <c r="G1546" s="13">
        <f t="shared" si="99"/>
        <v>3.6249066953668825</v>
      </c>
      <c r="H1546" s="31">
        <v>5300</v>
      </c>
      <c r="I1546" s="33">
        <f t="shared" si="100"/>
        <v>130644.99999999999</v>
      </c>
      <c r="J1546" s="32">
        <v>275600</v>
      </c>
      <c r="K1546" s="33">
        <f t="shared" si="101"/>
        <v>6793540</v>
      </c>
      <c r="L1546">
        <v>20</v>
      </c>
      <c r="M1546" t="s">
        <v>99</v>
      </c>
      <c r="N1546" t="s">
        <v>38</v>
      </c>
    </row>
    <row r="1547" spans="1:14">
      <c r="A1547">
        <v>1547</v>
      </c>
      <c r="B1547" t="s">
        <v>2255</v>
      </c>
      <c r="C1547" t="s">
        <v>3878</v>
      </c>
      <c r="D1547" t="s">
        <v>3894</v>
      </c>
      <c r="E1547">
        <v>16</v>
      </c>
      <c r="F1547" s="13">
        <f t="shared" si="98"/>
        <v>1.3953212318860952</v>
      </c>
      <c r="G1547" s="13">
        <f t="shared" si="99"/>
        <v>3.5565122294165641</v>
      </c>
      <c r="H1547" s="31">
        <v>5200</v>
      </c>
      <c r="I1547" s="33">
        <f t="shared" si="100"/>
        <v>128179.99999999999</v>
      </c>
      <c r="J1547" s="32">
        <v>270400</v>
      </c>
      <c r="K1547" s="33">
        <f t="shared" si="101"/>
        <v>6665360</v>
      </c>
      <c r="L1547">
        <v>39</v>
      </c>
      <c r="M1547" t="s">
        <v>9</v>
      </c>
      <c r="N1547" t="s">
        <v>38</v>
      </c>
    </row>
    <row r="1548" spans="1:14">
      <c r="A1548">
        <v>1548</v>
      </c>
      <c r="B1548" t="s">
        <v>2255</v>
      </c>
      <c r="C1548" t="s">
        <v>3878</v>
      </c>
      <c r="D1548" t="s">
        <v>3895</v>
      </c>
      <c r="E1548">
        <v>17</v>
      </c>
      <c r="F1548" s="13">
        <f t="shared" si="98"/>
        <v>1.3684881312729011</v>
      </c>
      <c r="G1548" s="13">
        <f t="shared" si="99"/>
        <v>3.4881177634662452</v>
      </c>
      <c r="H1548" s="31">
        <v>5100</v>
      </c>
      <c r="I1548" s="33">
        <f t="shared" si="100"/>
        <v>125715</v>
      </c>
      <c r="J1548" s="32">
        <v>265200</v>
      </c>
      <c r="K1548" s="33">
        <f t="shared" si="101"/>
        <v>6537180</v>
      </c>
      <c r="L1548">
        <v>23</v>
      </c>
      <c r="M1548" t="s">
        <v>40</v>
      </c>
      <c r="N1548" t="s">
        <v>149</v>
      </c>
    </row>
    <row r="1549" spans="1:14">
      <c r="A1549">
        <v>1549</v>
      </c>
      <c r="B1549" t="s">
        <v>2255</v>
      </c>
      <c r="C1549" t="s">
        <v>3878</v>
      </c>
      <c r="D1549" t="s">
        <v>3896</v>
      </c>
      <c r="E1549">
        <v>18</v>
      </c>
      <c r="F1549" s="13">
        <f t="shared" si="98"/>
        <v>1.2074895275937363</v>
      </c>
      <c r="G1549" s="13">
        <f t="shared" si="99"/>
        <v>3.077750967764334</v>
      </c>
      <c r="H1549" s="31">
        <v>4500</v>
      </c>
      <c r="I1549" s="33">
        <f t="shared" si="100"/>
        <v>110925</v>
      </c>
      <c r="J1549" s="32">
        <v>234000</v>
      </c>
      <c r="K1549" s="33">
        <f t="shared" si="101"/>
        <v>5768100</v>
      </c>
      <c r="L1549">
        <v>22</v>
      </c>
      <c r="M1549" t="s">
        <v>134</v>
      </c>
      <c r="N1549" t="s">
        <v>38</v>
      </c>
    </row>
    <row r="1550" spans="1:14">
      <c r="A1550">
        <v>1550</v>
      </c>
      <c r="B1550" t="s">
        <v>2255</v>
      </c>
      <c r="C1550" t="s">
        <v>3878</v>
      </c>
      <c r="D1550" t="s">
        <v>3897</v>
      </c>
      <c r="E1550">
        <v>19</v>
      </c>
      <c r="F1550" s="13">
        <f t="shared" si="98"/>
        <v>1.2074895275937363</v>
      </c>
      <c r="G1550" s="13">
        <f t="shared" si="99"/>
        <v>3.077750967764334</v>
      </c>
      <c r="H1550" s="31">
        <v>4500</v>
      </c>
      <c r="I1550" s="33">
        <f t="shared" si="100"/>
        <v>110925</v>
      </c>
      <c r="J1550" s="32">
        <v>234000</v>
      </c>
      <c r="K1550" s="33">
        <f t="shared" si="101"/>
        <v>5768100</v>
      </c>
      <c r="L1550">
        <v>25</v>
      </c>
      <c r="M1550" t="s">
        <v>51</v>
      </c>
      <c r="N1550" t="s">
        <v>38</v>
      </c>
    </row>
    <row r="1551" spans="1:14">
      <c r="A1551">
        <v>1551</v>
      </c>
      <c r="B1551" t="s">
        <v>2255</v>
      </c>
      <c r="C1551" t="s">
        <v>3878</v>
      </c>
      <c r="D1551" t="s">
        <v>3898</v>
      </c>
      <c r="E1551">
        <v>20</v>
      </c>
      <c r="F1551" s="13">
        <f t="shared" si="98"/>
        <v>1.1538233263673481</v>
      </c>
      <c r="G1551" s="13">
        <f t="shared" si="99"/>
        <v>2.9409620358636972</v>
      </c>
      <c r="H1551" s="31">
        <v>4300</v>
      </c>
      <c r="I1551" s="33">
        <f t="shared" si="100"/>
        <v>105995</v>
      </c>
      <c r="J1551" s="32">
        <v>223600</v>
      </c>
      <c r="K1551" s="33">
        <f t="shared" si="101"/>
        <v>5511740</v>
      </c>
      <c r="L1551">
        <v>39</v>
      </c>
      <c r="M1551" t="s">
        <v>9</v>
      </c>
      <c r="N1551" t="s">
        <v>38</v>
      </c>
    </row>
    <row r="1552" spans="1:14">
      <c r="A1552">
        <v>1552</v>
      </c>
      <c r="B1552" t="s">
        <v>2255</v>
      </c>
      <c r="C1552" t="s">
        <v>3878</v>
      </c>
      <c r="D1552" t="s">
        <v>3899</v>
      </c>
      <c r="E1552">
        <v>21</v>
      </c>
      <c r="F1552" s="13">
        <f t="shared" si="98"/>
        <v>1.1001571251409599</v>
      </c>
      <c r="G1552" s="13">
        <f t="shared" si="99"/>
        <v>2.80417310396306</v>
      </c>
      <c r="H1552" s="31">
        <v>4100</v>
      </c>
      <c r="I1552" s="33">
        <f t="shared" si="100"/>
        <v>101065</v>
      </c>
      <c r="J1552" s="32">
        <v>213200</v>
      </c>
      <c r="K1552" s="33">
        <f t="shared" si="101"/>
        <v>5255380</v>
      </c>
      <c r="L1552">
        <v>22</v>
      </c>
      <c r="M1552" t="s">
        <v>175</v>
      </c>
      <c r="N1552" t="s">
        <v>38</v>
      </c>
    </row>
    <row r="1553" spans="1:14">
      <c r="A1553">
        <v>1553</v>
      </c>
      <c r="B1553" t="s">
        <v>2255</v>
      </c>
      <c r="C1553" t="s">
        <v>3878</v>
      </c>
      <c r="D1553" t="s">
        <v>3900</v>
      </c>
      <c r="E1553">
        <v>22</v>
      </c>
      <c r="F1553" s="13">
        <f t="shared" si="98"/>
        <v>0.88549232023540669</v>
      </c>
      <c r="G1553" s="13">
        <f t="shared" si="99"/>
        <v>2.2570173763605119</v>
      </c>
      <c r="H1553" s="31">
        <v>3300</v>
      </c>
      <c r="I1553" s="33">
        <f t="shared" si="100"/>
        <v>81345</v>
      </c>
      <c r="J1553" s="32">
        <v>171600</v>
      </c>
      <c r="K1553" s="33">
        <f t="shared" si="101"/>
        <v>4229940</v>
      </c>
      <c r="L1553">
        <v>23</v>
      </c>
      <c r="M1553" t="s">
        <v>9</v>
      </c>
      <c r="N1553" t="s">
        <v>38</v>
      </c>
    </row>
    <row r="1554" spans="1:14">
      <c r="A1554">
        <v>1554</v>
      </c>
      <c r="B1554" t="s">
        <v>2255</v>
      </c>
      <c r="C1554" t="s">
        <v>3878</v>
      </c>
      <c r="D1554" t="s">
        <v>3901</v>
      </c>
      <c r="E1554">
        <v>23</v>
      </c>
      <c r="F1554" s="13">
        <f t="shared" si="98"/>
        <v>0.69766061594304762</v>
      </c>
      <c r="G1554" s="13">
        <f t="shared" si="99"/>
        <v>1.778256114708282</v>
      </c>
      <c r="H1554" s="31">
        <v>2600</v>
      </c>
      <c r="I1554" s="33">
        <f t="shared" si="100"/>
        <v>64089.999999999993</v>
      </c>
      <c r="J1554" s="32">
        <v>135200</v>
      </c>
      <c r="K1554" s="33">
        <f t="shared" si="101"/>
        <v>3332680</v>
      </c>
      <c r="L1554">
        <v>19</v>
      </c>
      <c r="M1554" t="s">
        <v>1268</v>
      </c>
      <c r="N1554" t="s">
        <v>38</v>
      </c>
    </row>
    <row r="1555" spans="1:14">
      <c r="A1555">
        <v>1555</v>
      </c>
      <c r="B1555" t="s">
        <v>2255</v>
      </c>
      <c r="C1555" t="s">
        <v>3878</v>
      </c>
      <c r="D1555" t="s">
        <v>3902</v>
      </c>
      <c r="E1555">
        <v>24</v>
      </c>
      <c r="F1555" s="13">
        <f t="shared" si="98"/>
        <v>0.67082751532985352</v>
      </c>
      <c r="G1555" s="13">
        <f t="shared" si="99"/>
        <v>1.7098616487579634</v>
      </c>
      <c r="H1555" s="31">
        <v>2500</v>
      </c>
      <c r="I1555" s="33">
        <f t="shared" si="100"/>
        <v>61625</v>
      </c>
      <c r="J1555" s="32">
        <v>130000</v>
      </c>
      <c r="K1555" s="33">
        <f t="shared" si="101"/>
        <v>3204500</v>
      </c>
      <c r="L1555">
        <v>21</v>
      </c>
      <c r="M1555" t="s">
        <v>30</v>
      </c>
      <c r="N1555" t="s">
        <v>38</v>
      </c>
    </row>
    <row r="1556" spans="1:14">
      <c r="A1556">
        <v>1556</v>
      </c>
      <c r="B1556" t="s">
        <v>2255</v>
      </c>
      <c r="C1556" t="s">
        <v>3878</v>
      </c>
      <c r="D1556" t="s">
        <v>3903</v>
      </c>
      <c r="E1556">
        <v>25</v>
      </c>
      <c r="F1556" s="13">
        <f t="shared" si="98"/>
        <v>0.6171613141034652</v>
      </c>
      <c r="G1556" s="13">
        <f t="shared" si="99"/>
        <v>1.5730727168573264</v>
      </c>
      <c r="H1556" s="31">
        <v>2300</v>
      </c>
      <c r="I1556" s="33">
        <f t="shared" si="100"/>
        <v>56695</v>
      </c>
      <c r="J1556" s="32">
        <v>119600</v>
      </c>
      <c r="K1556" s="33">
        <f t="shared" si="101"/>
        <v>2948140</v>
      </c>
      <c r="L1556">
        <v>22</v>
      </c>
      <c r="M1556" t="s">
        <v>51</v>
      </c>
      <c r="N1556" t="s">
        <v>38</v>
      </c>
    </row>
    <row r="1557" spans="1:14">
      <c r="A1557">
        <v>1557</v>
      </c>
      <c r="B1557" t="s">
        <v>2255</v>
      </c>
      <c r="C1557" t="s">
        <v>3878</v>
      </c>
      <c r="D1557" t="s">
        <v>3904</v>
      </c>
      <c r="E1557">
        <v>26</v>
      </c>
      <c r="F1557" s="13">
        <f t="shared" si="98"/>
        <v>0.34883030797152381</v>
      </c>
      <c r="G1557" s="13">
        <f t="shared" si="99"/>
        <v>0.88912805735414102</v>
      </c>
      <c r="H1557" s="31">
        <v>1300</v>
      </c>
      <c r="I1557" s="33">
        <f t="shared" si="100"/>
        <v>32044.999999999996</v>
      </c>
      <c r="J1557" s="32">
        <v>67600</v>
      </c>
      <c r="K1557" s="33">
        <f t="shared" si="101"/>
        <v>1666340</v>
      </c>
      <c r="L1557">
        <v>21</v>
      </c>
      <c r="M1557" t="s">
        <v>51</v>
      </c>
      <c r="N1557" t="s">
        <v>149</v>
      </c>
    </row>
    <row r="1558" spans="1:14">
      <c r="A1558">
        <v>1558</v>
      </c>
      <c r="B1558" t="s">
        <v>2255</v>
      </c>
      <c r="C1558" t="s">
        <v>3878</v>
      </c>
      <c r="D1558" t="s">
        <v>3905</v>
      </c>
      <c r="E1558">
        <v>27</v>
      </c>
      <c r="F1558" s="13">
        <f t="shared" si="98"/>
        <v>0.34883030797152381</v>
      </c>
      <c r="G1558" s="13">
        <f t="shared" si="99"/>
        <v>0.88912805735414102</v>
      </c>
      <c r="H1558" s="31">
        <v>1300</v>
      </c>
      <c r="I1558" s="33">
        <f t="shared" si="100"/>
        <v>32044.999999999996</v>
      </c>
      <c r="J1558" s="32">
        <v>67600</v>
      </c>
      <c r="K1558" s="33">
        <f t="shared" si="101"/>
        <v>1666340</v>
      </c>
      <c r="L1558">
        <v>19</v>
      </c>
      <c r="M1558" t="s">
        <v>60</v>
      </c>
      <c r="N1558" t="s">
        <v>38</v>
      </c>
    </row>
    <row r="1559" spans="1:14">
      <c r="A1559">
        <v>1559</v>
      </c>
      <c r="B1559" t="s">
        <v>2255</v>
      </c>
      <c r="C1559" t="s">
        <v>3878</v>
      </c>
      <c r="D1559" t="s">
        <v>3906</v>
      </c>
      <c r="E1559">
        <v>28</v>
      </c>
      <c r="F1559" s="13">
        <f t="shared" si="98"/>
        <v>0.34883030797152381</v>
      </c>
      <c r="G1559" s="13">
        <f t="shared" si="99"/>
        <v>0.88912805735414102</v>
      </c>
      <c r="H1559" s="31">
        <v>1300</v>
      </c>
      <c r="I1559" s="33">
        <f t="shared" si="100"/>
        <v>32044.999999999996</v>
      </c>
      <c r="J1559" s="32">
        <v>67600</v>
      </c>
      <c r="K1559" s="33">
        <f t="shared" si="101"/>
        <v>1666340</v>
      </c>
      <c r="L1559">
        <v>20</v>
      </c>
      <c r="M1559" t="s">
        <v>134</v>
      </c>
      <c r="N1559" t="s">
        <v>38</v>
      </c>
    </row>
    <row r="1560" spans="1:14">
      <c r="A1560">
        <v>1560</v>
      </c>
      <c r="B1560" t="s">
        <v>2255</v>
      </c>
      <c r="C1560" t="s">
        <v>3878</v>
      </c>
      <c r="D1560" t="s">
        <v>3907</v>
      </c>
      <c r="E1560">
        <v>29</v>
      </c>
      <c r="F1560" s="13">
        <f t="shared" si="98"/>
        <v>0.25491445582534433</v>
      </c>
      <c r="G1560" s="13">
        <f t="shared" si="99"/>
        <v>0.64974742652802608</v>
      </c>
      <c r="H1560" s="31">
        <v>950</v>
      </c>
      <c r="I1560" s="33">
        <f t="shared" si="100"/>
        <v>23417.5</v>
      </c>
      <c r="J1560" s="32">
        <v>49400</v>
      </c>
      <c r="K1560" s="33">
        <f t="shared" si="101"/>
        <v>1217710</v>
      </c>
      <c r="L1560">
        <v>20</v>
      </c>
      <c r="M1560" t="s">
        <v>26</v>
      </c>
      <c r="N1560" t="s">
        <v>38</v>
      </c>
    </row>
    <row r="1561" spans="1:14">
      <c r="A1561">
        <v>1561</v>
      </c>
      <c r="B1561" t="s">
        <v>2255</v>
      </c>
      <c r="C1561" t="s">
        <v>3878</v>
      </c>
      <c r="D1561" t="s">
        <v>3908</v>
      </c>
      <c r="E1561">
        <v>30</v>
      </c>
      <c r="F1561" s="13">
        <f t="shared" si="98"/>
        <v>0.25223114576402494</v>
      </c>
      <c r="G1561" s="13">
        <f t="shared" si="99"/>
        <v>0.6429079799329942</v>
      </c>
      <c r="H1561" s="31">
        <v>940</v>
      </c>
      <c r="I1561" s="33">
        <f t="shared" si="100"/>
        <v>23171</v>
      </c>
      <c r="J1561" s="32">
        <v>48880</v>
      </c>
      <c r="K1561" s="33">
        <f t="shared" si="101"/>
        <v>1204892</v>
      </c>
      <c r="L1561">
        <v>21</v>
      </c>
      <c r="M1561" t="s">
        <v>9</v>
      </c>
      <c r="N1561" t="s">
        <v>38</v>
      </c>
    </row>
    <row r="1562" spans="1:14">
      <c r="A1562">
        <v>1562</v>
      </c>
      <c r="B1562" t="s">
        <v>2255</v>
      </c>
      <c r="C1562" t="s">
        <v>3878</v>
      </c>
      <c r="D1562" t="s">
        <v>3911</v>
      </c>
      <c r="E1562">
        <v>31</v>
      </c>
      <c r="F1562" s="13">
        <f t="shared" si="98"/>
        <v>0.25223114576402494</v>
      </c>
      <c r="G1562" s="13">
        <f t="shared" si="99"/>
        <v>0.6429079799329942</v>
      </c>
      <c r="H1562" s="31">
        <v>940</v>
      </c>
      <c r="I1562" s="33">
        <f t="shared" si="100"/>
        <v>23171</v>
      </c>
      <c r="J1562" s="32">
        <v>48880</v>
      </c>
      <c r="K1562" s="33">
        <f t="shared" si="101"/>
        <v>1204892</v>
      </c>
      <c r="L1562">
        <v>19</v>
      </c>
      <c r="M1562" t="s">
        <v>144</v>
      </c>
      <c r="N1562" t="s">
        <v>38</v>
      </c>
    </row>
    <row r="1563" spans="1:14">
      <c r="A1563">
        <v>1563</v>
      </c>
      <c r="B1563" t="s">
        <v>2255</v>
      </c>
      <c r="C1563" t="s">
        <v>3878</v>
      </c>
      <c r="D1563" t="s">
        <v>3912</v>
      </c>
      <c r="E1563">
        <v>32</v>
      </c>
      <c r="F1563" s="13">
        <f t="shared" si="98"/>
        <v>0.23076466527346962</v>
      </c>
      <c r="G1563" s="13">
        <f t="shared" si="99"/>
        <v>0.58819240717273946</v>
      </c>
      <c r="H1563" s="31">
        <v>860</v>
      </c>
      <c r="I1563" s="33">
        <f t="shared" si="100"/>
        <v>21199</v>
      </c>
      <c r="J1563" s="32">
        <v>44720</v>
      </c>
      <c r="K1563" s="33">
        <f t="shared" si="101"/>
        <v>1102348</v>
      </c>
      <c r="L1563">
        <v>20</v>
      </c>
      <c r="M1563" t="s">
        <v>1268</v>
      </c>
      <c r="N1563" t="s">
        <v>38</v>
      </c>
    </row>
    <row r="1564" spans="1:14">
      <c r="A1564">
        <v>1564</v>
      </c>
      <c r="B1564" t="s">
        <v>2255</v>
      </c>
      <c r="C1564" t="s">
        <v>3878</v>
      </c>
      <c r="D1564" t="s">
        <v>3913</v>
      </c>
      <c r="E1564">
        <v>33</v>
      </c>
      <c r="F1564" s="13">
        <f t="shared" si="98"/>
        <v>0.22003142502819195</v>
      </c>
      <c r="G1564" s="13">
        <f t="shared" si="99"/>
        <v>0.56083462079261204</v>
      </c>
      <c r="H1564" s="31">
        <v>820</v>
      </c>
      <c r="I1564" s="33">
        <f t="shared" si="100"/>
        <v>20213</v>
      </c>
      <c r="J1564" s="32">
        <v>42640</v>
      </c>
      <c r="K1564" s="33">
        <f t="shared" si="101"/>
        <v>1051076</v>
      </c>
      <c r="L1564">
        <v>20</v>
      </c>
      <c r="M1564" t="s">
        <v>179</v>
      </c>
      <c r="N1564" t="s">
        <v>38</v>
      </c>
    </row>
    <row r="1565" spans="1:14">
      <c r="A1565">
        <v>1565</v>
      </c>
      <c r="B1565" t="s">
        <v>2255</v>
      </c>
      <c r="C1565" t="s">
        <v>3878</v>
      </c>
      <c r="D1565" t="s">
        <v>3914</v>
      </c>
      <c r="E1565">
        <v>34</v>
      </c>
      <c r="F1565" s="13">
        <f t="shared" si="98"/>
        <v>0.20929818478291429</v>
      </c>
      <c r="G1565" s="13">
        <f t="shared" si="99"/>
        <v>0.53347683441248461</v>
      </c>
      <c r="H1565" s="31">
        <v>780</v>
      </c>
      <c r="I1565" s="33">
        <f t="shared" si="100"/>
        <v>19227</v>
      </c>
      <c r="J1565" s="32">
        <v>40560</v>
      </c>
      <c r="K1565" s="33">
        <f t="shared" si="101"/>
        <v>999804</v>
      </c>
      <c r="L1565">
        <v>17</v>
      </c>
      <c r="M1565" t="s">
        <v>175</v>
      </c>
      <c r="N1565" t="s">
        <v>38</v>
      </c>
    </row>
    <row r="1566" spans="1:14">
      <c r="A1566">
        <v>1566</v>
      </c>
      <c r="B1566" t="s">
        <v>2255</v>
      </c>
      <c r="C1566" t="s">
        <v>3878</v>
      </c>
      <c r="D1566" t="s">
        <v>3915</v>
      </c>
      <c r="E1566">
        <v>35</v>
      </c>
      <c r="F1566" s="13">
        <f t="shared" si="98"/>
        <v>0.20393156466027548</v>
      </c>
      <c r="G1566" s="13">
        <f t="shared" si="99"/>
        <v>0.51979794122242085</v>
      </c>
      <c r="H1566" s="31">
        <v>760</v>
      </c>
      <c r="I1566" s="33">
        <f t="shared" si="100"/>
        <v>18734</v>
      </c>
      <c r="J1566" s="32">
        <v>39520</v>
      </c>
      <c r="K1566" s="33">
        <f t="shared" si="101"/>
        <v>974168</v>
      </c>
      <c r="L1566">
        <v>19</v>
      </c>
      <c r="M1566" t="s">
        <v>14</v>
      </c>
      <c r="N1566" t="s">
        <v>38</v>
      </c>
    </row>
    <row r="1567" spans="1:14">
      <c r="A1567">
        <v>1567</v>
      </c>
      <c r="B1567" t="s">
        <v>2255</v>
      </c>
      <c r="C1567" t="s">
        <v>3878</v>
      </c>
      <c r="D1567" t="s">
        <v>3916</v>
      </c>
      <c r="E1567">
        <v>36</v>
      </c>
      <c r="F1567" s="13">
        <f t="shared" si="98"/>
        <v>0.17709846404708132</v>
      </c>
      <c r="G1567" s="13">
        <f t="shared" si="99"/>
        <v>0.45140347527210234</v>
      </c>
      <c r="H1567" s="31">
        <v>660</v>
      </c>
      <c r="I1567" s="33">
        <f t="shared" si="100"/>
        <v>16268.999999999998</v>
      </c>
      <c r="J1567" s="32">
        <v>34320</v>
      </c>
      <c r="K1567" s="33">
        <f t="shared" si="101"/>
        <v>845988</v>
      </c>
      <c r="L1567">
        <v>18</v>
      </c>
      <c r="M1567" t="s">
        <v>14</v>
      </c>
      <c r="N1567" t="s">
        <v>38</v>
      </c>
    </row>
    <row r="1568" spans="1:14">
      <c r="A1568">
        <v>1568</v>
      </c>
      <c r="B1568" t="s">
        <v>2255</v>
      </c>
      <c r="C1568" t="s">
        <v>3878</v>
      </c>
      <c r="D1568" t="s">
        <v>3917</v>
      </c>
      <c r="E1568">
        <v>37</v>
      </c>
      <c r="F1568" s="13">
        <f t="shared" si="98"/>
        <v>0.16099860367916485</v>
      </c>
      <c r="G1568" s="13">
        <f t="shared" si="99"/>
        <v>0.4103667957019112</v>
      </c>
      <c r="H1568" s="31">
        <v>600</v>
      </c>
      <c r="I1568" s="33">
        <f t="shared" si="100"/>
        <v>14790</v>
      </c>
      <c r="J1568" s="32">
        <v>31200</v>
      </c>
      <c r="K1568" s="33">
        <f t="shared" si="101"/>
        <v>769080</v>
      </c>
      <c r="L1568">
        <v>21</v>
      </c>
      <c r="M1568" t="s">
        <v>26</v>
      </c>
      <c r="N1568" t="s">
        <v>149</v>
      </c>
    </row>
    <row r="1569" spans="1:14">
      <c r="A1569">
        <v>1569</v>
      </c>
      <c r="B1569" t="s">
        <v>2255</v>
      </c>
      <c r="C1569" t="s">
        <v>3878</v>
      </c>
      <c r="D1569" t="s">
        <v>3918</v>
      </c>
      <c r="E1569">
        <v>38</v>
      </c>
      <c r="F1569" s="13">
        <f t="shared" si="98"/>
        <v>0.16099860367916485</v>
      </c>
      <c r="G1569" s="13">
        <f t="shared" si="99"/>
        <v>0.4103667957019112</v>
      </c>
      <c r="H1569" s="31">
        <v>600</v>
      </c>
      <c r="I1569" s="33">
        <f t="shared" si="100"/>
        <v>14790</v>
      </c>
      <c r="J1569" s="32">
        <v>31200</v>
      </c>
      <c r="K1569" s="33">
        <f t="shared" si="101"/>
        <v>769080</v>
      </c>
      <c r="L1569">
        <v>21</v>
      </c>
      <c r="M1569" t="s">
        <v>175</v>
      </c>
      <c r="N1569" t="s">
        <v>38</v>
      </c>
    </row>
    <row r="1570" spans="1:14">
      <c r="A1570">
        <v>1570</v>
      </c>
      <c r="B1570" t="s">
        <v>2255</v>
      </c>
      <c r="C1570" t="s">
        <v>3878</v>
      </c>
      <c r="D1570" t="s">
        <v>3919</v>
      </c>
      <c r="E1570">
        <v>39</v>
      </c>
      <c r="F1570" s="13">
        <f t="shared" si="98"/>
        <v>0.15831529361784544</v>
      </c>
      <c r="G1570" s="13">
        <f t="shared" si="99"/>
        <v>0.40352734910687937</v>
      </c>
      <c r="H1570" s="31">
        <v>590</v>
      </c>
      <c r="I1570" s="33">
        <f t="shared" si="100"/>
        <v>14543.5</v>
      </c>
      <c r="J1570" s="32">
        <v>30680</v>
      </c>
      <c r="K1570" s="33">
        <f t="shared" si="101"/>
        <v>756262</v>
      </c>
      <c r="L1570">
        <v>16</v>
      </c>
      <c r="M1570" t="s">
        <v>175</v>
      </c>
      <c r="N1570" t="s">
        <v>38</v>
      </c>
    </row>
    <row r="1571" spans="1:14">
      <c r="A1571">
        <v>1571</v>
      </c>
      <c r="B1571" t="s">
        <v>2255</v>
      </c>
      <c r="C1571" t="s">
        <v>3878</v>
      </c>
      <c r="D1571" t="s">
        <v>3920</v>
      </c>
      <c r="E1571">
        <v>40</v>
      </c>
      <c r="F1571" s="13">
        <f t="shared" si="98"/>
        <v>0.13416550306597069</v>
      </c>
      <c r="G1571" s="13">
        <f t="shared" si="99"/>
        <v>0.3419723297515927</v>
      </c>
      <c r="H1571" s="31">
        <v>500</v>
      </c>
      <c r="I1571" s="33">
        <f t="shared" si="100"/>
        <v>12325</v>
      </c>
      <c r="J1571" s="32">
        <v>26000</v>
      </c>
      <c r="K1571" s="33">
        <f t="shared" si="101"/>
        <v>640900</v>
      </c>
      <c r="L1571">
        <v>21</v>
      </c>
      <c r="M1571" t="s">
        <v>99</v>
      </c>
      <c r="N1571" t="s">
        <v>38</v>
      </c>
    </row>
    <row r="1572" spans="1:14">
      <c r="A1572">
        <v>1572</v>
      </c>
      <c r="B1572" t="s">
        <v>2255</v>
      </c>
      <c r="C1572" t="s">
        <v>3878</v>
      </c>
      <c r="D1572" t="s">
        <v>3921</v>
      </c>
      <c r="E1572">
        <v>41</v>
      </c>
      <c r="F1572" s="13">
        <f t="shared" si="98"/>
        <v>0.12611557288201247</v>
      </c>
      <c r="G1572" s="13">
        <f t="shared" si="99"/>
        <v>0.3214539899664971</v>
      </c>
      <c r="H1572" s="31">
        <v>470</v>
      </c>
      <c r="I1572" s="33">
        <f t="shared" si="100"/>
        <v>11585.5</v>
      </c>
      <c r="J1572" s="32">
        <v>24440</v>
      </c>
      <c r="K1572" s="33">
        <f t="shared" si="101"/>
        <v>602446</v>
      </c>
      <c r="L1572">
        <v>17</v>
      </c>
      <c r="M1572" t="s">
        <v>175</v>
      </c>
      <c r="N1572" t="s">
        <v>38</v>
      </c>
    </row>
    <row r="1573" spans="1:14">
      <c r="A1573">
        <v>1573</v>
      </c>
      <c r="B1573" t="s">
        <v>2255</v>
      </c>
      <c r="C1573" t="s">
        <v>3878</v>
      </c>
      <c r="D1573" t="s">
        <v>3922</v>
      </c>
      <c r="E1573">
        <v>42</v>
      </c>
      <c r="F1573" s="13">
        <f t="shared" si="98"/>
        <v>5.3666201226388278E-3</v>
      </c>
      <c r="G1573" s="13">
        <f t="shared" si="99"/>
        <v>1.3678893190063707E-2</v>
      </c>
      <c r="H1573" s="31">
        <v>20</v>
      </c>
      <c r="I1573" s="33">
        <f t="shared" si="100"/>
        <v>493</v>
      </c>
      <c r="J1573" s="32">
        <v>1040</v>
      </c>
      <c r="K1573" s="33">
        <f t="shared" si="101"/>
        <v>25636</v>
      </c>
      <c r="L1573">
        <v>18</v>
      </c>
      <c r="M1573" t="s">
        <v>621</v>
      </c>
      <c r="N1573" t="s">
        <v>38</v>
      </c>
    </row>
    <row r="1574" spans="1:14">
      <c r="A1574">
        <v>1574</v>
      </c>
      <c r="B1574" t="s">
        <v>2255</v>
      </c>
      <c r="C1574" t="s">
        <v>3878</v>
      </c>
      <c r="D1574" t="s">
        <v>3923</v>
      </c>
      <c r="E1574">
        <v>43</v>
      </c>
      <c r="F1574" s="13">
        <f t="shared" si="98"/>
        <v>5.3666201226388278E-3</v>
      </c>
      <c r="G1574" s="13">
        <f t="shared" si="99"/>
        <v>1.3678893190063707E-2</v>
      </c>
      <c r="H1574" s="31">
        <v>20</v>
      </c>
      <c r="I1574" s="33">
        <f t="shared" si="100"/>
        <v>493</v>
      </c>
      <c r="J1574" s="32">
        <v>1040</v>
      </c>
      <c r="K1574" s="33">
        <f t="shared" si="101"/>
        <v>25636</v>
      </c>
      <c r="L1574">
        <v>19</v>
      </c>
      <c r="M1574" t="s">
        <v>56</v>
      </c>
      <c r="N1574" t="s">
        <v>38</v>
      </c>
    </row>
    <row r="1575" spans="1:14">
      <c r="A1575">
        <v>1575</v>
      </c>
      <c r="B1575" t="s">
        <v>2255</v>
      </c>
      <c r="C1575" t="s">
        <v>3878</v>
      </c>
      <c r="D1575" t="s">
        <v>3924</v>
      </c>
      <c r="E1575">
        <v>44</v>
      </c>
      <c r="F1575" s="13">
        <f t="shared" si="98"/>
        <v>5.3666201226388278E-3</v>
      </c>
      <c r="G1575" s="13">
        <f t="shared" si="99"/>
        <v>1.3678893190063707E-2</v>
      </c>
      <c r="H1575" s="31">
        <v>20</v>
      </c>
      <c r="I1575" s="33">
        <f t="shared" si="100"/>
        <v>493</v>
      </c>
      <c r="J1575" s="32">
        <v>1040</v>
      </c>
      <c r="K1575" s="33">
        <f t="shared" si="101"/>
        <v>25636</v>
      </c>
      <c r="L1575">
        <v>18</v>
      </c>
      <c r="M1575" t="s">
        <v>51</v>
      </c>
      <c r="N1575" t="s">
        <v>149</v>
      </c>
    </row>
    <row r="1576" spans="1:14">
      <c r="A1576">
        <v>1576</v>
      </c>
      <c r="B1576" t="s">
        <v>2255</v>
      </c>
      <c r="C1576" t="s">
        <v>3878</v>
      </c>
      <c r="D1576" t="s">
        <v>3925</v>
      </c>
      <c r="E1576">
        <v>45</v>
      </c>
      <c r="F1576" s="13">
        <f t="shared" si="98"/>
        <v>5.3666201226388278E-3</v>
      </c>
      <c r="G1576" s="13">
        <f t="shared" si="99"/>
        <v>1.3678893190063707E-2</v>
      </c>
      <c r="H1576" s="31">
        <v>20</v>
      </c>
      <c r="I1576" s="33">
        <f t="shared" si="100"/>
        <v>493</v>
      </c>
      <c r="J1576" s="32">
        <v>1040</v>
      </c>
      <c r="K1576" s="33">
        <f t="shared" si="101"/>
        <v>25636</v>
      </c>
      <c r="L1576">
        <v>19</v>
      </c>
      <c r="M1576" t="s">
        <v>94</v>
      </c>
      <c r="N1576" t="s">
        <v>38</v>
      </c>
    </row>
    <row r="1577" spans="1:14">
      <c r="A1577">
        <v>1577</v>
      </c>
      <c r="B1577" t="s">
        <v>2255</v>
      </c>
      <c r="C1577" t="s">
        <v>3878</v>
      </c>
      <c r="D1577" t="s">
        <v>3926</v>
      </c>
      <c r="E1577">
        <v>46</v>
      </c>
      <c r="F1577" s="13">
        <f t="shared" si="98"/>
        <v>5.3666201226388278E-3</v>
      </c>
      <c r="G1577" s="13">
        <f t="shared" si="99"/>
        <v>1.3678893190063707E-2</v>
      </c>
      <c r="H1577" s="31">
        <v>20</v>
      </c>
      <c r="I1577" s="33">
        <f t="shared" si="100"/>
        <v>493</v>
      </c>
      <c r="J1577" s="32">
        <v>1040</v>
      </c>
      <c r="K1577" s="33">
        <f t="shared" si="101"/>
        <v>25636</v>
      </c>
      <c r="L1577">
        <v>20</v>
      </c>
      <c r="M1577" t="s">
        <v>60</v>
      </c>
      <c r="N1577" t="s">
        <v>38</v>
      </c>
    </row>
    <row r="1578" spans="1:14">
      <c r="A1578">
        <v>1578</v>
      </c>
      <c r="B1578" t="s">
        <v>2255</v>
      </c>
      <c r="C1578" t="s">
        <v>3878</v>
      </c>
      <c r="D1578" t="s">
        <v>3927</v>
      </c>
      <c r="E1578">
        <v>47</v>
      </c>
      <c r="F1578" s="13">
        <f t="shared" si="98"/>
        <v>5.3666201226388278E-3</v>
      </c>
      <c r="G1578" s="13">
        <f t="shared" si="99"/>
        <v>1.3678893190063707E-2</v>
      </c>
      <c r="H1578" s="31">
        <v>20</v>
      </c>
      <c r="I1578" s="33">
        <f t="shared" si="100"/>
        <v>493</v>
      </c>
      <c r="J1578" s="32">
        <v>1040</v>
      </c>
      <c r="K1578" s="33">
        <f t="shared" si="101"/>
        <v>25636</v>
      </c>
      <c r="L1578">
        <v>18</v>
      </c>
      <c r="M1578" t="s">
        <v>175</v>
      </c>
      <c r="N1578" t="s">
        <v>38</v>
      </c>
    </row>
    <row r="1579" spans="1:14">
      <c r="A1579">
        <v>1579</v>
      </c>
      <c r="B1579" t="s">
        <v>2255</v>
      </c>
      <c r="C1579" t="s">
        <v>3878</v>
      </c>
      <c r="D1579" t="s">
        <v>3928</v>
      </c>
      <c r="E1579">
        <v>48</v>
      </c>
      <c r="F1579" s="13">
        <f t="shared" si="98"/>
        <v>5.3666201226388278E-3</v>
      </c>
      <c r="G1579" s="13">
        <f t="shared" si="99"/>
        <v>1.3678893190063707E-2</v>
      </c>
      <c r="H1579" s="31">
        <v>20</v>
      </c>
      <c r="I1579" s="33">
        <f t="shared" si="100"/>
        <v>493</v>
      </c>
      <c r="J1579" s="32">
        <v>1040</v>
      </c>
      <c r="K1579" s="33">
        <f t="shared" si="101"/>
        <v>25636</v>
      </c>
      <c r="L1579">
        <v>20</v>
      </c>
      <c r="M1579" t="s">
        <v>99</v>
      </c>
      <c r="N1579" t="s">
        <v>38</v>
      </c>
    </row>
    <row r="1580" spans="1:14">
      <c r="A1580">
        <v>1580</v>
      </c>
      <c r="B1580" t="s">
        <v>2255</v>
      </c>
      <c r="C1580" t="s">
        <v>3878</v>
      </c>
      <c r="D1580" t="s">
        <v>3929</v>
      </c>
      <c r="E1580">
        <v>49</v>
      </c>
      <c r="F1580" s="13">
        <f t="shared" si="98"/>
        <v>5.3666201226388278E-3</v>
      </c>
      <c r="G1580" s="13">
        <f t="shared" si="99"/>
        <v>1.3678893190063707E-2</v>
      </c>
      <c r="H1580" s="31">
        <v>20</v>
      </c>
      <c r="I1580" s="33">
        <f t="shared" si="100"/>
        <v>493</v>
      </c>
      <c r="J1580" s="32">
        <v>1040</v>
      </c>
      <c r="K1580" s="33">
        <f t="shared" si="101"/>
        <v>25636</v>
      </c>
      <c r="L1580">
        <v>20</v>
      </c>
      <c r="M1580" t="s">
        <v>144</v>
      </c>
      <c r="N1580" t="s">
        <v>38</v>
      </c>
    </row>
    <row r="1581" spans="1:14">
      <c r="A1581">
        <v>1581</v>
      </c>
      <c r="B1581" t="s">
        <v>2255</v>
      </c>
      <c r="C1581" t="s">
        <v>3878</v>
      </c>
      <c r="D1581" t="s">
        <v>3930</v>
      </c>
      <c r="E1581">
        <v>50</v>
      </c>
      <c r="F1581" s="13">
        <f t="shared" si="98"/>
        <v>5.3666201226388278E-3</v>
      </c>
      <c r="G1581" s="13">
        <f t="shared" si="99"/>
        <v>1.3678893190063707E-2</v>
      </c>
      <c r="H1581" s="31">
        <v>20</v>
      </c>
      <c r="I1581" s="33">
        <f t="shared" si="100"/>
        <v>493</v>
      </c>
      <c r="J1581" s="32">
        <v>1040</v>
      </c>
      <c r="K1581" s="33">
        <f t="shared" si="101"/>
        <v>25636</v>
      </c>
      <c r="L1581">
        <v>19</v>
      </c>
      <c r="M1581" t="s">
        <v>51</v>
      </c>
      <c r="N1581" t="s">
        <v>38</v>
      </c>
    </row>
    <row r="1582" spans="1:14">
      <c r="A1582">
        <v>1582</v>
      </c>
      <c r="B1582" t="s">
        <v>2255</v>
      </c>
      <c r="C1582" t="s">
        <v>3878</v>
      </c>
      <c r="D1582" t="s">
        <v>3931</v>
      </c>
      <c r="E1582">
        <v>51</v>
      </c>
      <c r="F1582" s="13">
        <f t="shared" si="98"/>
        <v>5.3666201226388278E-3</v>
      </c>
      <c r="G1582" s="13">
        <f t="shared" si="99"/>
        <v>1.3678893190063707E-2</v>
      </c>
      <c r="H1582" s="31">
        <v>20</v>
      </c>
      <c r="I1582" s="33">
        <f t="shared" si="100"/>
        <v>493</v>
      </c>
      <c r="J1582" s="32">
        <v>1040</v>
      </c>
      <c r="K1582" s="33">
        <f t="shared" si="101"/>
        <v>25636</v>
      </c>
      <c r="L1582">
        <v>19</v>
      </c>
      <c r="M1582" t="s">
        <v>14</v>
      </c>
      <c r="N1582" t="s">
        <v>38</v>
      </c>
    </row>
    <row r="1583" spans="1:14">
      <c r="A1583">
        <v>1583</v>
      </c>
      <c r="B1583" t="s">
        <v>2255</v>
      </c>
      <c r="C1583" t="s">
        <v>3878</v>
      </c>
      <c r="D1583" t="s">
        <v>3932</v>
      </c>
      <c r="E1583">
        <v>52</v>
      </c>
      <c r="F1583" s="13">
        <f t="shared" si="98"/>
        <v>5.3666201226388278E-3</v>
      </c>
      <c r="G1583" s="13">
        <f t="shared" si="99"/>
        <v>1.3678893190063707E-2</v>
      </c>
      <c r="H1583" s="31">
        <v>20</v>
      </c>
      <c r="I1583" s="33">
        <f t="shared" si="100"/>
        <v>493</v>
      </c>
      <c r="J1583" s="32">
        <v>1040</v>
      </c>
      <c r="K1583" s="33">
        <f t="shared" si="101"/>
        <v>25636</v>
      </c>
      <c r="L1583">
        <v>20</v>
      </c>
      <c r="M1583" t="s">
        <v>134</v>
      </c>
      <c r="N1583" t="s">
        <v>38</v>
      </c>
    </row>
    <row r="1584" spans="1:14">
      <c r="A1584">
        <v>1584</v>
      </c>
      <c r="B1584" t="s">
        <v>2255</v>
      </c>
      <c r="C1584" t="s">
        <v>3878</v>
      </c>
      <c r="D1584" t="s">
        <v>3933</v>
      </c>
      <c r="E1584">
        <v>53</v>
      </c>
      <c r="F1584" s="13">
        <f t="shared" si="98"/>
        <v>5.3666201226388278E-3</v>
      </c>
      <c r="G1584" s="13">
        <f t="shared" si="99"/>
        <v>1.3678893190063707E-2</v>
      </c>
      <c r="H1584" s="31">
        <v>20</v>
      </c>
      <c r="I1584" s="33">
        <f t="shared" si="100"/>
        <v>493</v>
      </c>
      <c r="J1584" s="32">
        <v>1040</v>
      </c>
      <c r="K1584" s="33">
        <f t="shared" si="101"/>
        <v>25636</v>
      </c>
      <c r="L1584">
        <v>18</v>
      </c>
      <c r="M1584" t="s">
        <v>14</v>
      </c>
      <c r="N1584" t="s">
        <v>38</v>
      </c>
    </row>
    <row r="1585" spans="1:14">
      <c r="A1585">
        <v>1585</v>
      </c>
      <c r="B1585" t="s">
        <v>2255</v>
      </c>
      <c r="C1585" t="s">
        <v>3878</v>
      </c>
      <c r="D1585" t="s">
        <v>3934</v>
      </c>
      <c r="E1585">
        <v>54</v>
      </c>
      <c r="F1585" s="13">
        <f t="shared" si="98"/>
        <v>5.3666201226388278E-3</v>
      </c>
      <c r="G1585" s="13">
        <f t="shared" si="99"/>
        <v>1.3678893190063707E-2</v>
      </c>
      <c r="H1585" s="31">
        <v>20</v>
      </c>
      <c r="I1585" s="33">
        <f t="shared" si="100"/>
        <v>493</v>
      </c>
      <c r="J1585" s="32">
        <v>1040</v>
      </c>
      <c r="K1585" s="33">
        <f t="shared" si="101"/>
        <v>25636</v>
      </c>
      <c r="L1585">
        <v>20</v>
      </c>
      <c r="M1585" t="s">
        <v>123</v>
      </c>
      <c r="N1585" t="s">
        <v>38</v>
      </c>
    </row>
    <row r="1586" spans="1:14">
      <c r="A1586">
        <v>1586</v>
      </c>
      <c r="B1586" t="s">
        <v>2255</v>
      </c>
      <c r="C1586" t="s">
        <v>3878</v>
      </c>
      <c r="D1586" t="s">
        <v>3935</v>
      </c>
      <c r="E1586">
        <v>55</v>
      </c>
      <c r="F1586" s="13">
        <f t="shared" si="98"/>
        <v>5.3666201226388278E-3</v>
      </c>
      <c r="G1586" s="13">
        <f t="shared" si="99"/>
        <v>1.3678893190063707E-2</v>
      </c>
      <c r="H1586" s="31">
        <v>20</v>
      </c>
      <c r="I1586" s="33">
        <f t="shared" si="100"/>
        <v>493</v>
      </c>
      <c r="J1586" s="32">
        <v>1040</v>
      </c>
      <c r="K1586" s="33">
        <f t="shared" si="101"/>
        <v>25636</v>
      </c>
      <c r="L1586">
        <v>20</v>
      </c>
      <c r="M1586" t="s">
        <v>14</v>
      </c>
      <c r="N1586" t="s">
        <v>38</v>
      </c>
    </row>
    <row r="1587" spans="1:14">
      <c r="A1587">
        <v>1587</v>
      </c>
      <c r="B1587" t="s">
        <v>2255</v>
      </c>
      <c r="C1587" t="s">
        <v>3878</v>
      </c>
      <c r="D1587" t="s">
        <v>3936</v>
      </c>
      <c r="E1587">
        <v>56</v>
      </c>
      <c r="F1587" s="13">
        <f t="shared" si="98"/>
        <v>5.3666201226388278E-3</v>
      </c>
      <c r="G1587" s="13">
        <f t="shared" si="99"/>
        <v>1.3678893190063707E-2</v>
      </c>
      <c r="H1587" s="31">
        <v>20</v>
      </c>
      <c r="I1587" s="33">
        <f t="shared" si="100"/>
        <v>493</v>
      </c>
      <c r="J1587" s="32">
        <v>1040</v>
      </c>
      <c r="K1587" s="33">
        <f t="shared" si="101"/>
        <v>25636</v>
      </c>
      <c r="L1587">
        <v>19</v>
      </c>
      <c r="M1587" t="s">
        <v>14</v>
      </c>
      <c r="N1587" t="s">
        <v>38</v>
      </c>
    </row>
    <row r="1588" spans="1:14">
      <c r="A1588">
        <v>1588</v>
      </c>
      <c r="B1588" t="s">
        <v>2255</v>
      </c>
      <c r="C1588" t="s">
        <v>3878</v>
      </c>
      <c r="D1588" t="s">
        <v>3937</v>
      </c>
      <c r="E1588">
        <v>57</v>
      </c>
      <c r="F1588" s="13">
        <f t="shared" si="98"/>
        <v>5.3666201226388278E-3</v>
      </c>
      <c r="G1588" s="13">
        <f t="shared" si="99"/>
        <v>1.3678893190063707E-2</v>
      </c>
      <c r="H1588" s="31">
        <v>20</v>
      </c>
      <c r="I1588" s="33">
        <f t="shared" si="100"/>
        <v>493</v>
      </c>
      <c r="J1588" s="32">
        <v>1040</v>
      </c>
      <c r="K1588" s="33">
        <f t="shared" si="101"/>
        <v>25636</v>
      </c>
      <c r="L1588">
        <v>15</v>
      </c>
      <c r="M1588" t="s">
        <v>196</v>
      </c>
      <c r="N1588" t="s">
        <v>38</v>
      </c>
    </row>
    <row r="1589" spans="1:14">
      <c r="A1589">
        <v>1589</v>
      </c>
      <c r="B1589" t="s">
        <v>2255</v>
      </c>
      <c r="C1589" t="s">
        <v>3878</v>
      </c>
      <c r="D1589" t="s">
        <v>3938</v>
      </c>
      <c r="E1589">
        <v>58</v>
      </c>
      <c r="F1589" s="13">
        <f t="shared" si="98"/>
        <v>5.3666201226388278E-3</v>
      </c>
      <c r="G1589" s="13">
        <f t="shared" si="99"/>
        <v>1.3678893190063707E-2</v>
      </c>
      <c r="H1589" s="31">
        <v>20</v>
      </c>
      <c r="I1589" s="33">
        <f t="shared" si="100"/>
        <v>493</v>
      </c>
      <c r="J1589" s="32">
        <v>1040</v>
      </c>
      <c r="K1589" s="33">
        <f t="shared" si="101"/>
        <v>25636</v>
      </c>
      <c r="L1589">
        <v>19</v>
      </c>
      <c r="M1589" t="s">
        <v>131</v>
      </c>
      <c r="N1589" t="s">
        <v>38</v>
      </c>
    </row>
    <row r="1590" spans="1:14">
      <c r="A1590">
        <v>1590</v>
      </c>
      <c r="B1590" t="s">
        <v>2255</v>
      </c>
      <c r="C1590" t="s">
        <v>3878</v>
      </c>
      <c r="D1590" t="s">
        <v>3939</v>
      </c>
      <c r="E1590">
        <v>59</v>
      </c>
      <c r="F1590" s="13">
        <f t="shared" si="98"/>
        <v>5.3666201226388278E-3</v>
      </c>
      <c r="G1590" s="13">
        <f t="shared" si="99"/>
        <v>1.3678893190063707E-2</v>
      </c>
      <c r="H1590" s="31">
        <v>20</v>
      </c>
      <c r="I1590" s="33">
        <f t="shared" si="100"/>
        <v>493</v>
      </c>
      <c r="J1590" s="32">
        <v>1040</v>
      </c>
      <c r="K1590" s="33">
        <f t="shared" si="101"/>
        <v>25636</v>
      </c>
      <c r="L1590">
        <v>20</v>
      </c>
      <c r="M1590" t="s">
        <v>51</v>
      </c>
      <c r="N1590" t="s">
        <v>38</v>
      </c>
    </row>
    <row r="1591" spans="1:14">
      <c r="A1591">
        <v>1591</v>
      </c>
      <c r="B1591" t="s">
        <v>2255</v>
      </c>
      <c r="C1591" t="s">
        <v>3878</v>
      </c>
      <c r="D1591" t="s">
        <v>3940</v>
      </c>
      <c r="E1591">
        <v>60</v>
      </c>
      <c r="F1591" s="13">
        <f t="shared" si="98"/>
        <v>5.3666201226388278E-3</v>
      </c>
      <c r="G1591" s="13">
        <f t="shared" si="99"/>
        <v>1.3678893190063707E-2</v>
      </c>
      <c r="H1591" s="31">
        <v>20</v>
      </c>
      <c r="I1591" s="33">
        <f t="shared" si="100"/>
        <v>493</v>
      </c>
      <c r="J1591" s="32">
        <v>1040</v>
      </c>
      <c r="K1591" s="33">
        <f t="shared" si="101"/>
        <v>25636</v>
      </c>
      <c r="L1591">
        <v>18</v>
      </c>
      <c r="M1591" t="s">
        <v>51</v>
      </c>
      <c r="N1591" t="s">
        <v>38</v>
      </c>
    </row>
    <row r="1592" spans="1:14">
      <c r="A1592">
        <v>1592</v>
      </c>
      <c r="B1592" t="s">
        <v>2255</v>
      </c>
      <c r="C1592" t="s">
        <v>3878</v>
      </c>
      <c r="D1592" t="s">
        <v>3941</v>
      </c>
      <c r="E1592">
        <v>61</v>
      </c>
      <c r="F1592" s="13">
        <f t="shared" si="98"/>
        <v>5.3666201226388278E-3</v>
      </c>
      <c r="G1592" s="13">
        <f t="shared" si="99"/>
        <v>1.3678893190063707E-2</v>
      </c>
      <c r="H1592" s="31">
        <v>20</v>
      </c>
      <c r="I1592" s="33">
        <f t="shared" si="100"/>
        <v>493</v>
      </c>
      <c r="J1592" s="32">
        <v>1040</v>
      </c>
      <c r="K1592" s="33">
        <f t="shared" si="101"/>
        <v>25636</v>
      </c>
      <c r="L1592">
        <v>17</v>
      </c>
      <c r="M1592" t="s">
        <v>175</v>
      </c>
      <c r="N1592" t="s">
        <v>38</v>
      </c>
    </row>
    <row r="1593" spans="1:14">
      <c r="A1593">
        <v>1593</v>
      </c>
      <c r="B1593" t="s">
        <v>2255</v>
      </c>
      <c r="C1593" t="s">
        <v>3878</v>
      </c>
      <c r="D1593" t="s">
        <v>3942</v>
      </c>
      <c r="E1593">
        <v>62</v>
      </c>
      <c r="F1593" s="13">
        <f t="shared" si="98"/>
        <v>5.3666201226388278E-3</v>
      </c>
      <c r="G1593" s="13">
        <f t="shared" si="99"/>
        <v>1.3678893190063707E-2</v>
      </c>
      <c r="H1593" s="31">
        <v>20</v>
      </c>
      <c r="I1593" s="33">
        <f t="shared" si="100"/>
        <v>493</v>
      </c>
      <c r="J1593" s="32">
        <v>1040</v>
      </c>
      <c r="K1593" s="33">
        <f t="shared" si="101"/>
        <v>25636</v>
      </c>
      <c r="L1593">
        <v>17</v>
      </c>
      <c r="M1593" t="s">
        <v>175</v>
      </c>
      <c r="N1593" t="s">
        <v>38</v>
      </c>
    </row>
    <row r="1594" spans="1:14">
      <c r="A1594">
        <v>1594</v>
      </c>
      <c r="B1594" t="s">
        <v>2255</v>
      </c>
      <c r="C1594" t="s">
        <v>3878</v>
      </c>
      <c r="D1594" t="s">
        <v>3943</v>
      </c>
      <c r="E1594">
        <v>63</v>
      </c>
      <c r="F1594" s="13">
        <f t="shared" si="98"/>
        <v>5.3666201226388278E-3</v>
      </c>
      <c r="G1594" s="13">
        <f t="shared" si="99"/>
        <v>1.3678893190063707E-2</v>
      </c>
      <c r="H1594" s="31">
        <v>20</v>
      </c>
      <c r="I1594" s="33">
        <f t="shared" si="100"/>
        <v>493</v>
      </c>
      <c r="J1594" s="32">
        <v>1040</v>
      </c>
      <c r="K1594" s="33">
        <f t="shared" si="101"/>
        <v>25636</v>
      </c>
      <c r="L1594">
        <v>17</v>
      </c>
      <c r="M1594" t="s">
        <v>51</v>
      </c>
      <c r="N1594" t="s">
        <v>38</v>
      </c>
    </row>
    <row r="1595" spans="1:14">
      <c r="A1595">
        <v>1595</v>
      </c>
      <c r="B1595" t="s">
        <v>2255</v>
      </c>
      <c r="C1595" t="s">
        <v>3878</v>
      </c>
      <c r="D1595" t="s">
        <v>3944</v>
      </c>
      <c r="E1595">
        <v>64</v>
      </c>
      <c r="F1595" s="13">
        <f t="shared" si="98"/>
        <v>5.3666201226388278E-3</v>
      </c>
      <c r="G1595" s="13">
        <f t="shared" si="99"/>
        <v>1.3678893190063707E-2</v>
      </c>
      <c r="H1595" s="31">
        <v>20</v>
      </c>
      <c r="I1595" s="33">
        <f t="shared" si="100"/>
        <v>493</v>
      </c>
      <c r="J1595" s="32">
        <v>1040</v>
      </c>
      <c r="K1595" s="33">
        <f t="shared" si="101"/>
        <v>25636</v>
      </c>
      <c r="L1595">
        <v>17</v>
      </c>
      <c r="M1595" t="s">
        <v>51</v>
      </c>
      <c r="N1595" t="s">
        <v>38</v>
      </c>
    </row>
    <row r="1596" spans="1:14">
      <c r="A1596">
        <v>1596</v>
      </c>
      <c r="B1596" t="s">
        <v>2255</v>
      </c>
      <c r="C1596" t="s">
        <v>3878</v>
      </c>
      <c r="D1596" t="s">
        <v>3945</v>
      </c>
      <c r="E1596">
        <v>65</v>
      </c>
      <c r="F1596" s="13">
        <f t="shared" si="98"/>
        <v>5.3666201226388278E-3</v>
      </c>
      <c r="G1596" s="13">
        <f t="shared" si="99"/>
        <v>1.3678893190063707E-2</v>
      </c>
      <c r="H1596" s="31">
        <v>20</v>
      </c>
      <c r="I1596" s="33">
        <f t="shared" si="100"/>
        <v>493</v>
      </c>
      <c r="J1596" s="32">
        <v>1040</v>
      </c>
      <c r="K1596" s="33">
        <f t="shared" si="101"/>
        <v>25636</v>
      </c>
      <c r="L1596">
        <v>19</v>
      </c>
      <c r="M1596" t="s">
        <v>134</v>
      </c>
      <c r="N1596" t="s">
        <v>38</v>
      </c>
    </row>
    <row r="1597" spans="1:14">
      <c r="A1597">
        <v>1597</v>
      </c>
      <c r="B1597" t="s">
        <v>2255</v>
      </c>
      <c r="C1597" t="s">
        <v>3878</v>
      </c>
      <c r="D1597" t="s">
        <v>3946</v>
      </c>
      <c r="E1597">
        <v>66</v>
      </c>
      <c r="F1597" s="13">
        <f t="shared" si="98"/>
        <v>5.3666201226388278E-3</v>
      </c>
      <c r="G1597" s="13">
        <f t="shared" si="99"/>
        <v>1.3678893190063707E-2</v>
      </c>
      <c r="H1597" s="31">
        <v>20</v>
      </c>
      <c r="I1597" s="33">
        <f t="shared" si="100"/>
        <v>493</v>
      </c>
      <c r="J1597" s="32">
        <v>1040</v>
      </c>
      <c r="K1597" s="33">
        <f t="shared" si="101"/>
        <v>25636</v>
      </c>
      <c r="L1597">
        <v>18</v>
      </c>
      <c r="M1597" t="s">
        <v>60</v>
      </c>
      <c r="N1597" t="s">
        <v>38</v>
      </c>
    </row>
    <row r="1598" spans="1:14">
      <c r="A1598">
        <v>1598</v>
      </c>
      <c r="B1598" t="s">
        <v>2255</v>
      </c>
      <c r="C1598" t="s">
        <v>3878</v>
      </c>
      <c r="D1598" t="s">
        <v>3947</v>
      </c>
      <c r="E1598">
        <v>67</v>
      </c>
      <c r="F1598" s="13">
        <f t="shared" si="98"/>
        <v>5.3666201226388278E-3</v>
      </c>
      <c r="G1598" s="13">
        <f t="shared" si="99"/>
        <v>1.3678893190063707E-2</v>
      </c>
      <c r="H1598" s="31">
        <v>20</v>
      </c>
      <c r="I1598" s="33">
        <f t="shared" si="100"/>
        <v>493</v>
      </c>
      <c r="J1598" s="32">
        <v>1040</v>
      </c>
      <c r="K1598" s="33">
        <f t="shared" si="101"/>
        <v>25636</v>
      </c>
      <c r="L1598">
        <v>19</v>
      </c>
      <c r="M1598" t="s">
        <v>99</v>
      </c>
      <c r="N1598" t="s">
        <v>38</v>
      </c>
    </row>
    <row r="1599" spans="1:14">
      <c r="A1599">
        <v>1599</v>
      </c>
      <c r="B1599" t="s">
        <v>2255</v>
      </c>
      <c r="C1599" t="s">
        <v>3878</v>
      </c>
      <c r="D1599" t="s">
        <v>3948</v>
      </c>
      <c r="E1599">
        <v>68</v>
      </c>
      <c r="F1599" s="13">
        <f t="shared" si="98"/>
        <v>5.3666201226388278E-3</v>
      </c>
      <c r="G1599" s="13">
        <f t="shared" si="99"/>
        <v>1.3678893190063707E-2</v>
      </c>
      <c r="H1599" s="31">
        <v>20</v>
      </c>
      <c r="I1599" s="33">
        <f t="shared" si="100"/>
        <v>493</v>
      </c>
      <c r="J1599" s="32">
        <v>1040</v>
      </c>
      <c r="K1599" s="33">
        <f t="shared" si="101"/>
        <v>25636</v>
      </c>
      <c r="L1599">
        <v>19</v>
      </c>
      <c r="M1599" t="s">
        <v>9</v>
      </c>
      <c r="N1599" t="s">
        <v>38</v>
      </c>
    </row>
    <row r="1600" spans="1:14">
      <c r="A1600">
        <v>1600</v>
      </c>
      <c r="B1600" t="s">
        <v>2255</v>
      </c>
      <c r="C1600" t="s">
        <v>3878</v>
      </c>
      <c r="D1600" t="s">
        <v>3949</v>
      </c>
      <c r="E1600">
        <v>69</v>
      </c>
      <c r="F1600" s="13">
        <f t="shared" si="98"/>
        <v>5.3666201226388278E-3</v>
      </c>
      <c r="G1600" s="13">
        <f t="shared" si="99"/>
        <v>1.3678893190063707E-2</v>
      </c>
      <c r="H1600" s="31">
        <v>20</v>
      </c>
      <c r="I1600" s="33">
        <f t="shared" si="100"/>
        <v>493</v>
      </c>
      <c r="J1600" s="32">
        <v>1040</v>
      </c>
      <c r="K1600" s="33">
        <f t="shared" si="101"/>
        <v>25636</v>
      </c>
      <c r="L1600">
        <v>20</v>
      </c>
      <c r="M1600" t="s">
        <v>9</v>
      </c>
      <c r="N1600" t="s">
        <v>38</v>
      </c>
    </row>
    <row r="1601" spans="1:14">
      <c r="A1601">
        <v>1601</v>
      </c>
      <c r="B1601" t="s">
        <v>2255</v>
      </c>
      <c r="C1601" t="s">
        <v>3878</v>
      </c>
      <c r="D1601" t="s">
        <v>3950</v>
      </c>
      <c r="E1601">
        <v>70</v>
      </c>
      <c r="F1601" s="13">
        <f t="shared" si="98"/>
        <v>5.3666201226388278E-3</v>
      </c>
      <c r="G1601" s="13">
        <f t="shared" si="99"/>
        <v>1.3678893190063707E-2</v>
      </c>
      <c r="H1601" s="31">
        <v>20</v>
      </c>
      <c r="I1601" s="33">
        <f t="shared" si="100"/>
        <v>493</v>
      </c>
      <c r="J1601" s="32">
        <v>1040</v>
      </c>
      <c r="K1601" s="33">
        <f t="shared" si="101"/>
        <v>25636</v>
      </c>
      <c r="L1601">
        <v>17</v>
      </c>
      <c r="M1601" t="s">
        <v>264</v>
      </c>
      <c r="N1601" t="s">
        <v>149</v>
      </c>
    </row>
    <row r="1602" spans="1:14">
      <c r="A1602">
        <v>1602</v>
      </c>
      <c r="B1602" t="s">
        <v>2255</v>
      </c>
      <c r="C1602" t="s">
        <v>3878</v>
      </c>
      <c r="D1602" t="s">
        <v>3951</v>
      </c>
      <c r="E1602">
        <v>71</v>
      </c>
      <c r="F1602" s="13">
        <f t="shared" ref="F1602:F1665" si="102">K1602/$P$49</f>
        <v>5.3666201226388278E-3</v>
      </c>
      <c r="G1602" s="13">
        <f t="shared" ref="G1602:G1665" si="103">K1602/$P$46</f>
        <v>1.3678893190063707E-2</v>
      </c>
      <c r="H1602" s="31">
        <v>20</v>
      </c>
      <c r="I1602" s="33">
        <f t="shared" ref="I1602:I1665" si="104">H1602*$Q$2</f>
        <v>493</v>
      </c>
      <c r="J1602" s="32">
        <v>1040</v>
      </c>
      <c r="K1602" s="33">
        <f t="shared" ref="K1602:K1665" si="105">J1602*$Q$2</f>
        <v>25636</v>
      </c>
      <c r="L1602">
        <v>18</v>
      </c>
      <c r="M1602" t="s">
        <v>196</v>
      </c>
      <c r="N1602" t="s">
        <v>38</v>
      </c>
    </row>
    <row r="1603" spans="1:14">
      <c r="A1603">
        <v>1603</v>
      </c>
      <c r="B1603" t="s">
        <v>2255</v>
      </c>
      <c r="C1603" t="s">
        <v>3878</v>
      </c>
      <c r="D1603" t="s">
        <v>3952</v>
      </c>
      <c r="E1603">
        <v>72</v>
      </c>
      <c r="F1603" s="13">
        <f t="shared" si="102"/>
        <v>5.3666201226388278E-3</v>
      </c>
      <c r="G1603" s="13">
        <f t="shared" si="103"/>
        <v>1.3678893190063707E-2</v>
      </c>
      <c r="H1603" s="31">
        <v>20</v>
      </c>
      <c r="I1603" s="33">
        <f t="shared" si="104"/>
        <v>493</v>
      </c>
      <c r="J1603" s="32">
        <v>1040</v>
      </c>
      <c r="K1603" s="33">
        <f t="shared" si="105"/>
        <v>25636</v>
      </c>
      <c r="L1603">
        <v>17</v>
      </c>
      <c r="M1603" t="s">
        <v>9</v>
      </c>
      <c r="N1603" t="s">
        <v>38</v>
      </c>
    </row>
    <row r="1604" spans="1:14">
      <c r="A1604">
        <v>1604</v>
      </c>
      <c r="B1604" t="s">
        <v>2255</v>
      </c>
      <c r="C1604" t="s">
        <v>3878</v>
      </c>
      <c r="D1604" t="s">
        <v>3953</v>
      </c>
      <c r="E1604">
        <v>73</v>
      </c>
      <c r="F1604" s="13">
        <f t="shared" si="102"/>
        <v>5.3666201226388278E-3</v>
      </c>
      <c r="G1604" s="13">
        <f t="shared" si="103"/>
        <v>1.3678893190063707E-2</v>
      </c>
      <c r="H1604" s="31">
        <v>20</v>
      </c>
      <c r="I1604" s="33">
        <f t="shared" si="104"/>
        <v>493</v>
      </c>
      <c r="J1604" s="32">
        <v>1040</v>
      </c>
      <c r="K1604" s="33">
        <f t="shared" si="105"/>
        <v>25636</v>
      </c>
      <c r="L1604">
        <v>17</v>
      </c>
      <c r="M1604" t="s">
        <v>14</v>
      </c>
      <c r="N1604" t="s">
        <v>38</v>
      </c>
    </row>
    <row r="1605" spans="1:14">
      <c r="A1605">
        <v>1605</v>
      </c>
      <c r="B1605" t="s">
        <v>2255</v>
      </c>
      <c r="C1605" t="s">
        <v>3878</v>
      </c>
      <c r="D1605" t="s">
        <v>3954</v>
      </c>
      <c r="E1605">
        <v>74</v>
      </c>
      <c r="F1605" s="13">
        <f t="shared" si="102"/>
        <v>5.3666201226388278E-3</v>
      </c>
      <c r="G1605" s="13">
        <f t="shared" si="103"/>
        <v>1.3678893190063707E-2</v>
      </c>
      <c r="H1605" s="31">
        <v>20</v>
      </c>
      <c r="I1605" s="33">
        <f t="shared" si="104"/>
        <v>493</v>
      </c>
      <c r="J1605" s="32">
        <v>1040</v>
      </c>
      <c r="K1605" s="33">
        <f t="shared" si="105"/>
        <v>25636</v>
      </c>
      <c r="L1605">
        <v>17</v>
      </c>
      <c r="M1605" t="s">
        <v>144</v>
      </c>
      <c r="N1605" t="s">
        <v>38</v>
      </c>
    </row>
    <row r="1606" spans="1:14">
      <c r="A1606">
        <v>1606</v>
      </c>
      <c r="B1606" t="s">
        <v>2255</v>
      </c>
      <c r="C1606" t="s">
        <v>3878</v>
      </c>
      <c r="D1606" t="s">
        <v>3955</v>
      </c>
      <c r="E1606">
        <v>75</v>
      </c>
      <c r="F1606" s="13">
        <f t="shared" si="102"/>
        <v>5.3666201226388278E-3</v>
      </c>
      <c r="G1606" s="13">
        <f t="shared" si="103"/>
        <v>1.3678893190063707E-2</v>
      </c>
      <c r="H1606" s="31">
        <v>20</v>
      </c>
      <c r="I1606" s="33">
        <f t="shared" si="104"/>
        <v>493</v>
      </c>
      <c r="J1606" s="32">
        <v>1040</v>
      </c>
      <c r="K1606" s="33">
        <f t="shared" si="105"/>
        <v>25636</v>
      </c>
      <c r="L1606">
        <v>17</v>
      </c>
      <c r="M1606" t="s">
        <v>40</v>
      </c>
      <c r="N1606" t="s">
        <v>38</v>
      </c>
    </row>
    <row r="1607" spans="1:14">
      <c r="A1607">
        <v>1607</v>
      </c>
      <c r="B1607" t="s">
        <v>2255</v>
      </c>
      <c r="C1607" t="s">
        <v>3878</v>
      </c>
      <c r="D1607" t="s">
        <v>3956</v>
      </c>
      <c r="E1607">
        <v>76</v>
      </c>
      <c r="F1607" s="13">
        <f t="shared" si="102"/>
        <v>5.3666201226388278E-3</v>
      </c>
      <c r="G1607" s="13">
        <f t="shared" si="103"/>
        <v>1.3678893190063707E-2</v>
      </c>
      <c r="H1607" s="31">
        <v>20</v>
      </c>
      <c r="I1607" s="33">
        <f t="shared" si="104"/>
        <v>493</v>
      </c>
      <c r="J1607" s="32">
        <v>1040</v>
      </c>
      <c r="K1607" s="33">
        <f t="shared" si="105"/>
        <v>25636</v>
      </c>
      <c r="L1607">
        <v>17</v>
      </c>
      <c r="M1607" t="s">
        <v>14</v>
      </c>
      <c r="N1607" t="s">
        <v>38</v>
      </c>
    </row>
    <row r="1608" spans="1:14">
      <c r="A1608">
        <v>1608</v>
      </c>
      <c r="B1608" t="s">
        <v>2255</v>
      </c>
      <c r="C1608" t="s">
        <v>3878</v>
      </c>
      <c r="D1608" t="s">
        <v>3957</v>
      </c>
      <c r="E1608">
        <v>77</v>
      </c>
      <c r="F1608" s="13">
        <f t="shared" si="102"/>
        <v>5.3666201226388278E-3</v>
      </c>
      <c r="G1608" s="13">
        <f t="shared" si="103"/>
        <v>1.3678893190063707E-2</v>
      </c>
      <c r="H1608" s="31">
        <v>20</v>
      </c>
      <c r="I1608" s="33">
        <f t="shared" si="104"/>
        <v>493</v>
      </c>
      <c r="J1608" s="32">
        <v>1040</v>
      </c>
      <c r="K1608" s="33">
        <f t="shared" si="105"/>
        <v>25636</v>
      </c>
      <c r="L1608">
        <v>19</v>
      </c>
      <c r="M1608" t="s">
        <v>9</v>
      </c>
      <c r="N1608" t="s">
        <v>38</v>
      </c>
    </row>
    <row r="1609" spans="1:14">
      <c r="A1609">
        <v>1609</v>
      </c>
      <c r="B1609" t="s">
        <v>2255</v>
      </c>
      <c r="C1609" t="s">
        <v>3878</v>
      </c>
      <c r="D1609" t="s">
        <v>3958</v>
      </c>
      <c r="E1609">
        <v>78</v>
      </c>
      <c r="F1609" s="13">
        <f t="shared" si="102"/>
        <v>5.3666201226388278E-3</v>
      </c>
      <c r="G1609" s="13">
        <f t="shared" si="103"/>
        <v>1.3678893190063707E-2</v>
      </c>
      <c r="H1609" s="31">
        <v>20</v>
      </c>
      <c r="I1609" s="33">
        <f t="shared" si="104"/>
        <v>493</v>
      </c>
      <c r="J1609" s="32">
        <v>1040</v>
      </c>
      <c r="K1609" s="33">
        <f t="shared" si="105"/>
        <v>25636</v>
      </c>
      <c r="L1609">
        <v>17</v>
      </c>
      <c r="M1609" t="s">
        <v>14</v>
      </c>
      <c r="N1609" t="s">
        <v>38</v>
      </c>
    </row>
    <row r="1610" spans="1:14">
      <c r="A1610">
        <v>1610</v>
      </c>
      <c r="B1610" t="s">
        <v>2255</v>
      </c>
      <c r="C1610" t="s">
        <v>3878</v>
      </c>
      <c r="D1610" t="s">
        <v>3959</v>
      </c>
      <c r="E1610">
        <v>79</v>
      </c>
      <c r="F1610" s="13">
        <f t="shared" si="102"/>
        <v>5.3666201226388278E-3</v>
      </c>
      <c r="G1610" s="13">
        <f t="shared" si="103"/>
        <v>1.3678893190063707E-2</v>
      </c>
      <c r="H1610" s="31">
        <v>20</v>
      </c>
      <c r="I1610" s="33">
        <f t="shared" si="104"/>
        <v>493</v>
      </c>
      <c r="J1610" s="32">
        <v>1040</v>
      </c>
      <c r="K1610" s="33">
        <f t="shared" si="105"/>
        <v>25636</v>
      </c>
      <c r="L1610">
        <v>17</v>
      </c>
      <c r="M1610" t="s">
        <v>270</v>
      </c>
      <c r="N1610" t="s">
        <v>38</v>
      </c>
    </row>
    <row r="1611" spans="1:14">
      <c r="A1611">
        <v>1611</v>
      </c>
      <c r="B1611" t="s">
        <v>2255</v>
      </c>
      <c r="C1611" t="s">
        <v>3878</v>
      </c>
      <c r="D1611" t="s">
        <v>3960</v>
      </c>
      <c r="E1611">
        <v>80</v>
      </c>
      <c r="F1611" s="13">
        <f t="shared" si="102"/>
        <v>5.3666201226388278E-3</v>
      </c>
      <c r="G1611" s="13">
        <f t="shared" si="103"/>
        <v>1.3678893190063707E-2</v>
      </c>
      <c r="H1611" s="31">
        <v>20</v>
      </c>
      <c r="I1611" s="33">
        <f t="shared" si="104"/>
        <v>493</v>
      </c>
      <c r="J1611" s="32">
        <v>1040</v>
      </c>
      <c r="K1611" s="33">
        <f t="shared" si="105"/>
        <v>25636</v>
      </c>
      <c r="L1611">
        <v>16</v>
      </c>
      <c r="M1611" t="s">
        <v>165</v>
      </c>
      <c r="N1611" t="s">
        <v>38</v>
      </c>
    </row>
    <row r="1612" spans="1:14">
      <c r="A1612">
        <v>1612</v>
      </c>
      <c r="B1612" t="s">
        <v>2255</v>
      </c>
      <c r="C1612" t="s">
        <v>3878</v>
      </c>
      <c r="D1612" t="s">
        <v>3961</v>
      </c>
      <c r="E1612">
        <v>81</v>
      </c>
      <c r="F1612" s="13">
        <f t="shared" si="102"/>
        <v>5.3666201226388278E-3</v>
      </c>
      <c r="G1612" s="13">
        <f t="shared" si="103"/>
        <v>1.3678893190063707E-2</v>
      </c>
      <c r="H1612" s="31">
        <v>20</v>
      </c>
      <c r="I1612" s="33">
        <f t="shared" si="104"/>
        <v>493</v>
      </c>
      <c r="J1612" s="32">
        <v>1040</v>
      </c>
      <c r="K1612" s="33">
        <f t="shared" si="105"/>
        <v>25636</v>
      </c>
      <c r="L1612">
        <v>16</v>
      </c>
      <c r="M1612" t="s">
        <v>175</v>
      </c>
      <c r="N1612" t="s">
        <v>38</v>
      </c>
    </row>
    <row r="1613" spans="1:14">
      <c r="A1613">
        <v>1613</v>
      </c>
      <c r="B1613" t="s">
        <v>2255</v>
      </c>
      <c r="C1613" t="s">
        <v>3878</v>
      </c>
      <c r="D1613" t="s">
        <v>3962</v>
      </c>
      <c r="E1613">
        <v>82</v>
      </c>
      <c r="F1613" s="13">
        <f t="shared" si="102"/>
        <v>5.3666201226388278E-3</v>
      </c>
      <c r="G1613" s="13">
        <f t="shared" si="103"/>
        <v>1.3678893190063707E-2</v>
      </c>
      <c r="H1613" s="31">
        <v>20</v>
      </c>
      <c r="I1613" s="33">
        <f t="shared" si="104"/>
        <v>493</v>
      </c>
      <c r="J1613" s="32">
        <v>1040</v>
      </c>
      <c r="K1613" s="33">
        <f t="shared" si="105"/>
        <v>25636</v>
      </c>
      <c r="L1613">
        <v>17</v>
      </c>
      <c r="M1613" t="s">
        <v>134</v>
      </c>
      <c r="N1613" t="s">
        <v>38</v>
      </c>
    </row>
    <row r="1614" spans="1:14">
      <c r="A1614">
        <v>1614</v>
      </c>
      <c r="B1614" t="s">
        <v>2255</v>
      </c>
      <c r="C1614" t="s">
        <v>3878</v>
      </c>
      <c r="D1614" t="s">
        <v>3963</v>
      </c>
      <c r="E1614">
        <v>83</v>
      </c>
      <c r="F1614" s="13">
        <f t="shared" si="102"/>
        <v>5.3666201226388278E-3</v>
      </c>
      <c r="G1614" s="13">
        <f t="shared" si="103"/>
        <v>1.3678893190063707E-2</v>
      </c>
      <c r="H1614" s="31">
        <v>20</v>
      </c>
      <c r="I1614" s="33">
        <f t="shared" si="104"/>
        <v>493</v>
      </c>
      <c r="J1614" s="32">
        <v>1040</v>
      </c>
      <c r="K1614" s="33">
        <f t="shared" si="105"/>
        <v>25636</v>
      </c>
      <c r="L1614">
        <v>19</v>
      </c>
      <c r="M1614" t="s">
        <v>60</v>
      </c>
      <c r="N1614" t="s">
        <v>38</v>
      </c>
    </row>
    <row r="1615" spans="1:14">
      <c r="A1615">
        <v>1615</v>
      </c>
      <c r="B1615" t="s">
        <v>2255</v>
      </c>
      <c r="C1615" t="s">
        <v>3878</v>
      </c>
      <c r="D1615" t="s">
        <v>3964</v>
      </c>
      <c r="E1615">
        <v>84</v>
      </c>
      <c r="F1615" s="13">
        <f t="shared" si="102"/>
        <v>5.3666201226388278E-3</v>
      </c>
      <c r="G1615" s="13">
        <f t="shared" si="103"/>
        <v>1.3678893190063707E-2</v>
      </c>
      <c r="H1615" s="31">
        <v>20</v>
      </c>
      <c r="I1615" s="33">
        <f t="shared" si="104"/>
        <v>493</v>
      </c>
      <c r="J1615" s="32">
        <v>1040</v>
      </c>
      <c r="K1615" s="33">
        <f t="shared" si="105"/>
        <v>25636</v>
      </c>
      <c r="L1615">
        <v>17</v>
      </c>
      <c r="M1615" t="s">
        <v>21</v>
      </c>
      <c r="N1615" t="s">
        <v>15</v>
      </c>
    </row>
    <row r="1616" spans="1:14">
      <c r="A1616">
        <v>1616</v>
      </c>
      <c r="B1616" t="s">
        <v>2255</v>
      </c>
      <c r="C1616" t="s">
        <v>3878</v>
      </c>
      <c r="D1616" t="s">
        <v>3965</v>
      </c>
      <c r="E1616">
        <v>85</v>
      </c>
      <c r="F1616" s="13">
        <f t="shared" si="102"/>
        <v>5.3666201226388278E-3</v>
      </c>
      <c r="G1616" s="13">
        <f t="shared" si="103"/>
        <v>1.3678893190063707E-2</v>
      </c>
      <c r="H1616" s="31">
        <v>20</v>
      </c>
      <c r="I1616" s="33">
        <f t="shared" si="104"/>
        <v>493</v>
      </c>
      <c r="J1616" s="32">
        <v>1040</v>
      </c>
      <c r="K1616" s="33">
        <f t="shared" si="105"/>
        <v>25636</v>
      </c>
      <c r="L1616">
        <v>18</v>
      </c>
      <c r="M1616" t="s">
        <v>410</v>
      </c>
      <c r="N1616" t="s">
        <v>38</v>
      </c>
    </row>
    <row r="1617" spans="1:14">
      <c r="A1617">
        <v>1617</v>
      </c>
      <c r="B1617" t="s">
        <v>2255</v>
      </c>
      <c r="C1617" t="s">
        <v>3878</v>
      </c>
      <c r="D1617" t="s">
        <v>3966</v>
      </c>
      <c r="E1617">
        <v>86</v>
      </c>
      <c r="F1617" s="13">
        <f t="shared" si="102"/>
        <v>5.3666201226388278E-3</v>
      </c>
      <c r="G1617" s="13">
        <f t="shared" si="103"/>
        <v>1.3678893190063707E-2</v>
      </c>
      <c r="H1617" s="31">
        <v>20</v>
      </c>
      <c r="I1617" s="33">
        <f t="shared" si="104"/>
        <v>493</v>
      </c>
      <c r="J1617" s="32">
        <v>1040</v>
      </c>
      <c r="K1617" s="33">
        <f t="shared" si="105"/>
        <v>25636</v>
      </c>
      <c r="L1617">
        <v>16</v>
      </c>
      <c r="M1617" t="s">
        <v>99</v>
      </c>
      <c r="N1617" t="s">
        <v>38</v>
      </c>
    </row>
    <row r="1618" spans="1:14">
      <c r="A1618">
        <v>1618</v>
      </c>
      <c r="B1618" t="s">
        <v>2255</v>
      </c>
      <c r="C1618" t="s">
        <v>3878</v>
      </c>
      <c r="D1618" t="s">
        <v>3967</v>
      </c>
      <c r="E1618">
        <v>87</v>
      </c>
      <c r="F1618" s="13">
        <f t="shared" si="102"/>
        <v>5.3666201226388278E-3</v>
      </c>
      <c r="G1618" s="13">
        <f t="shared" si="103"/>
        <v>1.3678893190063707E-2</v>
      </c>
      <c r="H1618" s="31">
        <v>20</v>
      </c>
      <c r="I1618" s="33">
        <f t="shared" si="104"/>
        <v>493</v>
      </c>
      <c r="J1618" s="32">
        <v>1040</v>
      </c>
      <c r="K1618" s="33">
        <f t="shared" si="105"/>
        <v>25636</v>
      </c>
      <c r="L1618">
        <v>18</v>
      </c>
      <c r="M1618" t="s">
        <v>21</v>
      </c>
      <c r="N1618" t="s">
        <v>38</v>
      </c>
    </row>
    <row r="1619" spans="1:14">
      <c r="A1619">
        <v>1619</v>
      </c>
      <c r="B1619" t="s">
        <v>2255</v>
      </c>
      <c r="C1619" t="s">
        <v>3878</v>
      </c>
      <c r="D1619" t="s">
        <v>3747</v>
      </c>
      <c r="E1619">
        <v>88</v>
      </c>
      <c r="F1619" s="13">
        <f t="shared" si="102"/>
        <v>5.3666201226388278E-3</v>
      </c>
      <c r="G1619" s="13">
        <f t="shared" si="103"/>
        <v>1.3678893190063707E-2</v>
      </c>
      <c r="H1619" s="31">
        <v>20</v>
      </c>
      <c r="I1619" s="33">
        <f t="shared" si="104"/>
        <v>493</v>
      </c>
      <c r="J1619" s="32">
        <v>1040</v>
      </c>
      <c r="K1619" s="33">
        <f t="shared" si="105"/>
        <v>25636</v>
      </c>
      <c r="L1619">
        <v>18</v>
      </c>
      <c r="M1619" t="s">
        <v>51</v>
      </c>
      <c r="N1619" t="s">
        <v>38</v>
      </c>
    </row>
    <row r="1620" spans="1:14">
      <c r="A1620">
        <v>1620</v>
      </c>
      <c r="B1620" t="s">
        <v>2255</v>
      </c>
      <c r="C1620" t="s">
        <v>3878</v>
      </c>
      <c r="D1620" t="s">
        <v>3968</v>
      </c>
      <c r="E1620">
        <v>89</v>
      </c>
      <c r="F1620" s="13">
        <f t="shared" si="102"/>
        <v>5.3666201226388278E-3</v>
      </c>
      <c r="G1620" s="13">
        <f t="shared" si="103"/>
        <v>1.3678893190063707E-2</v>
      </c>
      <c r="H1620" s="31">
        <v>20</v>
      </c>
      <c r="I1620" s="33">
        <f t="shared" si="104"/>
        <v>493</v>
      </c>
      <c r="J1620" s="32">
        <v>1040</v>
      </c>
      <c r="K1620" s="33">
        <f t="shared" si="105"/>
        <v>25636</v>
      </c>
      <c r="L1620">
        <v>16</v>
      </c>
      <c r="M1620" t="s">
        <v>144</v>
      </c>
      <c r="N1620" t="s">
        <v>38</v>
      </c>
    </row>
    <row r="1621" spans="1:14">
      <c r="A1621">
        <v>1621</v>
      </c>
      <c r="B1621" t="s">
        <v>2255</v>
      </c>
      <c r="C1621" t="s">
        <v>3878</v>
      </c>
      <c r="D1621" t="s">
        <v>3969</v>
      </c>
      <c r="E1621">
        <v>90</v>
      </c>
      <c r="F1621" s="13">
        <f t="shared" si="102"/>
        <v>5.3666201226388278E-3</v>
      </c>
      <c r="G1621" s="13">
        <f t="shared" si="103"/>
        <v>1.3678893190063707E-2</v>
      </c>
      <c r="H1621" s="31">
        <v>20</v>
      </c>
      <c r="I1621" s="33">
        <f t="shared" si="104"/>
        <v>493</v>
      </c>
      <c r="J1621" s="32">
        <v>1040</v>
      </c>
      <c r="K1621" s="33">
        <f t="shared" si="105"/>
        <v>25636</v>
      </c>
      <c r="L1621">
        <v>16</v>
      </c>
      <c r="M1621" t="s">
        <v>9</v>
      </c>
      <c r="N1621" t="s">
        <v>38</v>
      </c>
    </row>
    <row r="1622" spans="1:14">
      <c r="A1622">
        <v>1622</v>
      </c>
      <c r="B1622" t="s">
        <v>2255</v>
      </c>
      <c r="C1622" t="s">
        <v>3878</v>
      </c>
      <c r="D1622" t="s">
        <v>3970</v>
      </c>
      <c r="E1622">
        <v>91</v>
      </c>
      <c r="F1622" s="13">
        <f t="shared" si="102"/>
        <v>5.3666201226388278E-3</v>
      </c>
      <c r="G1622" s="13">
        <f t="shared" si="103"/>
        <v>1.3678893190063707E-2</v>
      </c>
      <c r="H1622" s="31">
        <v>20</v>
      </c>
      <c r="I1622" s="33">
        <f t="shared" si="104"/>
        <v>493</v>
      </c>
      <c r="J1622" s="32">
        <v>1040</v>
      </c>
      <c r="K1622" s="33">
        <f t="shared" si="105"/>
        <v>25636</v>
      </c>
      <c r="L1622">
        <v>16</v>
      </c>
      <c r="M1622" t="s">
        <v>14</v>
      </c>
      <c r="N1622" t="s">
        <v>38</v>
      </c>
    </row>
    <row r="1623" spans="1:14">
      <c r="A1623">
        <v>1623</v>
      </c>
      <c r="B1623" t="s">
        <v>2255</v>
      </c>
      <c r="C1623" t="s">
        <v>3878</v>
      </c>
      <c r="D1623" t="s">
        <v>143</v>
      </c>
      <c r="E1623">
        <v>92</v>
      </c>
      <c r="F1623" s="13">
        <f t="shared" si="102"/>
        <v>5.3666201226388278E-3</v>
      </c>
      <c r="G1623" s="13">
        <f t="shared" si="103"/>
        <v>1.3678893190063707E-2</v>
      </c>
      <c r="H1623" s="31">
        <v>20</v>
      </c>
      <c r="I1623" s="33">
        <f t="shared" si="104"/>
        <v>493</v>
      </c>
      <c r="J1623" s="32">
        <v>1040</v>
      </c>
      <c r="K1623" s="33">
        <f t="shared" si="105"/>
        <v>25636</v>
      </c>
      <c r="L1623">
        <v>16</v>
      </c>
      <c r="M1623" t="s">
        <v>51</v>
      </c>
      <c r="N1623" t="s">
        <v>38</v>
      </c>
    </row>
    <row r="1624" spans="1:14">
      <c r="A1624">
        <v>1624</v>
      </c>
      <c r="B1624" t="s">
        <v>2255</v>
      </c>
      <c r="C1624" t="s">
        <v>3878</v>
      </c>
      <c r="D1624" t="s">
        <v>3971</v>
      </c>
      <c r="E1624">
        <v>93</v>
      </c>
      <c r="F1624" s="13">
        <f t="shared" si="102"/>
        <v>5.3666201226388278E-3</v>
      </c>
      <c r="G1624" s="13">
        <f t="shared" si="103"/>
        <v>1.3678893190063707E-2</v>
      </c>
      <c r="H1624" s="31">
        <v>20</v>
      </c>
      <c r="I1624" s="33">
        <f t="shared" si="104"/>
        <v>493</v>
      </c>
      <c r="J1624" s="32">
        <v>1040</v>
      </c>
      <c r="K1624" s="33">
        <f t="shared" si="105"/>
        <v>25636</v>
      </c>
      <c r="L1624">
        <v>18</v>
      </c>
      <c r="M1624" t="s">
        <v>196</v>
      </c>
      <c r="N1624" t="s">
        <v>38</v>
      </c>
    </row>
    <row r="1625" spans="1:14">
      <c r="A1625">
        <v>1625</v>
      </c>
      <c r="B1625" t="s">
        <v>2255</v>
      </c>
      <c r="C1625" t="s">
        <v>3878</v>
      </c>
      <c r="D1625" t="s">
        <v>3972</v>
      </c>
      <c r="E1625">
        <v>94</v>
      </c>
      <c r="F1625" s="13">
        <f t="shared" si="102"/>
        <v>5.3666201226388278E-3</v>
      </c>
      <c r="G1625" s="13">
        <f t="shared" si="103"/>
        <v>1.3678893190063707E-2</v>
      </c>
      <c r="H1625" s="31">
        <v>20</v>
      </c>
      <c r="I1625" s="33">
        <f t="shared" si="104"/>
        <v>493</v>
      </c>
      <c r="J1625" s="32">
        <v>1040</v>
      </c>
      <c r="K1625" s="33">
        <f t="shared" si="105"/>
        <v>25636</v>
      </c>
      <c r="L1625">
        <v>17</v>
      </c>
      <c r="M1625" t="s">
        <v>179</v>
      </c>
      <c r="N1625" t="s">
        <v>38</v>
      </c>
    </row>
    <row r="1626" spans="1:14">
      <c r="A1626">
        <v>1626</v>
      </c>
      <c r="B1626" t="s">
        <v>2255</v>
      </c>
      <c r="C1626" t="s">
        <v>3878</v>
      </c>
      <c r="D1626" t="s">
        <v>3973</v>
      </c>
      <c r="E1626">
        <v>95</v>
      </c>
      <c r="F1626" s="13">
        <f t="shared" si="102"/>
        <v>5.3666201226388278E-3</v>
      </c>
      <c r="G1626" s="13">
        <f t="shared" si="103"/>
        <v>1.3678893190063707E-2</v>
      </c>
      <c r="H1626" s="31">
        <v>20</v>
      </c>
      <c r="I1626" s="33">
        <f t="shared" si="104"/>
        <v>493</v>
      </c>
      <c r="J1626" s="32">
        <v>1040</v>
      </c>
      <c r="K1626" s="33">
        <f t="shared" si="105"/>
        <v>25636</v>
      </c>
      <c r="L1626">
        <v>16</v>
      </c>
      <c r="M1626" t="s">
        <v>14</v>
      </c>
      <c r="N1626" t="s">
        <v>38</v>
      </c>
    </row>
    <row r="1627" spans="1:14">
      <c r="A1627">
        <v>1627</v>
      </c>
      <c r="B1627" t="s">
        <v>2255</v>
      </c>
      <c r="C1627" t="s">
        <v>3878</v>
      </c>
      <c r="D1627" t="s">
        <v>3974</v>
      </c>
      <c r="E1627">
        <v>96</v>
      </c>
      <c r="F1627" s="13">
        <f t="shared" si="102"/>
        <v>5.3666201226388278E-3</v>
      </c>
      <c r="G1627" s="13">
        <f t="shared" si="103"/>
        <v>1.3678893190063707E-2</v>
      </c>
      <c r="H1627" s="31">
        <v>20</v>
      </c>
      <c r="I1627" s="33">
        <f t="shared" si="104"/>
        <v>493</v>
      </c>
      <c r="J1627" s="32">
        <v>1040</v>
      </c>
      <c r="K1627" s="33">
        <f t="shared" si="105"/>
        <v>25636</v>
      </c>
      <c r="L1627">
        <v>16</v>
      </c>
      <c r="M1627" t="s">
        <v>9</v>
      </c>
      <c r="N1627" t="s">
        <v>38</v>
      </c>
    </row>
    <row r="1628" spans="1:14">
      <c r="A1628">
        <v>1628</v>
      </c>
      <c r="B1628" t="s">
        <v>2255</v>
      </c>
      <c r="C1628" t="s">
        <v>3878</v>
      </c>
      <c r="D1628" t="s">
        <v>3975</v>
      </c>
      <c r="E1628">
        <v>97</v>
      </c>
      <c r="F1628" s="13">
        <f t="shared" si="102"/>
        <v>5.3666201226388278E-3</v>
      </c>
      <c r="G1628" s="13">
        <f t="shared" si="103"/>
        <v>1.3678893190063707E-2</v>
      </c>
      <c r="H1628" s="31">
        <v>20</v>
      </c>
      <c r="I1628" s="33">
        <f t="shared" si="104"/>
        <v>493</v>
      </c>
      <c r="J1628" s="32">
        <v>1040</v>
      </c>
      <c r="K1628" s="33">
        <f t="shared" si="105"/>
        <v>25636</v>
      </c>
      <c r="L1628">
        <v>18</v>
      </c>
      <c r="M1628" t="s">
        <v>131</v>
      </c>
      <c r="N1628" t="s">
        <v>38</v>
      </c>
    </row>
    <row r="1629" spans="1:14">
      <c r="A1629">
        <v>1629</v>
      </c>
      <c r="B1629" t="s">
        <v>2255</v>
      </c>
      <c r="C1629" t="s">
        <v>3878</v>
      </c>
      <c r="D1629" t="s">
        <v>3976</v>
      </c>
      <c r="E1629">
        <v>98</v>
      </c>
      <c r="F1629" s="13">
        <f t="shared" si="102"/>
        <v>5.3666201226388278E-3</v>
      </c>
      <c r="G1629" s="13">
        <f t="shared" si="103"/>
        <v>1.3678893190063707E-2</v>
      </c>
      <c r="H1629" s="31">
        <v>20</v>
      </c>
      <c r="I1629" s="33">
        <f t="shared" si="104"/>
        <v>493</v>
      </c>
      <c r="J1629" s="32">
        <v>1040</v>
      </c>
      <c r="K1629" s="33">
        <f t="shared" si="105"/>
        <v>25636</v>
      </c>
      <c r="L1629">
        <v>15</v>
      </c>
      <c r="M1629" t="s">
        <v>94</v>
      </c>
      <c r="N1629" t="s">
        <v>38</v>
      </c>
    </row>
    <row r="1630" spans="1:14">
      <c r="A1630">
        <v>1630</v>
      </c>
      <c r="B1630" t="s">
        <v>2255</v>
      </c>
      <c r="C1630" t="s">
        <v>3878</v>
      </c>
      <c r="D1630" t="s">
        <v>3977</v>
      </c>
      <c r="E1630">
        <v>99</v>
      </c>
      <c r="F1630" s="13">
        <f t="shared" si="102"/>
        <v>5.3666201226388278E-3</v>
      </c>
      <c r="G1630" s="13">
        <f t="shared" si="103"/>
        <v>1.3678893190063707E-2</v>
      </c>
      <c r="H1630" s="31">
        <v>20</v>
      </c>
      <c r="I1630" s="33">
        <f t="shared" si="104"/>
        <v>493</v>
      </c>
      <c r="J1630" s="32">
        <v>1040</v>
      </c>
      <c r="K1630" s="33">
        <f t="shared" si="105"/>
        <v>25636</v>
      </c>
      <c r="L1630">
        <v>16</v>
      </c>
      <c r="M1630" t="s">
        <v>134</v>
      </c>
      <c r="N1630" t="s">
        <v>38</v>
      </c>
    </row>
    <row r="1631" spans="1:14">
      <c r="A1631">
        <v>1631</v>
      </c>
      <c r="B1631" t="s">
        <v>2255</v>
      </c>
      <c r="C1631" t="s">
        <v>3878</v>
      </c>
      <c r="D1631" t="s">
        <v>2349</v>
      </c>
      <c r="E1631">
        <v>100</v>
      </c>
      <c r="F1631" s="13">
        <f t="shared" si="102"/>
        <v>5.3666201226388278E-3</v>
      </c>
      <c r="G1631" s="13">
        <f t="shared" si="103"/>
        <v>1.3678893190063707E-2</v>
      </c>
      <c r="H1631" s="31">
        <v>20</v>
      </c>
      <c r="I1631" s="33">
        <f t="shared" si="104"/>
        <v>493</v>
      </c>
      <c r="J1631" s="32">
        <v>1040</v>
      </c>
      <c r="K1631" s="33">
        <f t="shared" si="105"/>
        <v>25636</v>
      </c>
      <c r="L1631">
        <v>17</v>
      </c>
      <c r="M1631" t="s">
        <v>134</v>
      </c>
      <c r="N1631" t="s">
        <v>38</v>
      </c>
    </row>
    <row r="1632" spans="1:14">
      <c r="A1632">
        <v>1632</v>
      </c>
      <c r="B1632" t="s">
        <v>2255</v>
      </c>
      <c r="C1632" t="s">
        <v>3878</v>
      </c>
      <c r="D1632" t="s">
        <v>3978</v>
      </c>
      <c r="E1632">
        <v>101</v>
      </c>
      <c r="F1632" s="13">
        <f t="shared" si="102"/>
        <v>5.3666201226388278E-3</v>
      </c>
      <c r="G1632" s="13">
        <f t="shared" si="103"/>
        <v>1.3678893190063707E-2</v>
      </c>
      <c r="H1632" s="31">
        <v>20</v>
      </c>
      <c r="I1632" s="33">
        <f t="shared" si="104"/>
        <v>493</v>
      </c>
      <c r="J1632" s="32">
        <v>1040</v>
      </c>
      <c r="K1632" s="33">
        <f t="shared" si="105"/>
        <v>25636</v>
      </c>
      <c r="L1632">
        <v>16</v>
      </c>
      <c r="M1632" t="s">
        <v>56</v>
      </c>
      <c r="N1632" t="s">
        <v>38</v>
      </c>
    </row>
    <row r="1633" spans="1:14">
      <c r="A1633">
        <v>1633</v>
      </c>
      <c r="B1633" t="s">
        <v>2255</v>
      </c>
      <c r="C1633" t="s">
        <v>3878</v>
      </c>
      <c r="D1633" t="s">
        <v>3979</v>
      </c>
      <c r="E1633">
        <v>102</v>
      </c>
      <c r="F1633" s="13">
        <f t="shared" si="102"/>
        <v>5.3666201226388278E-3</v>
      </c>
      <c r="G1633" s="13">
        <f t="shared" si="103"/>
        <v>1.3678893190063707E-2</v>
      </c>
      <c r="H1633" s="31">
        <v>20</v>
      </c>
      <c r="I1633" s="33">
        <f t="shared" si="104"/>
        <v>493</v>
      </c>
      <c r="J1633" s="32">
        <v>1040</v>
      </c>
      <c r="K1633" s="33">
        <f t="shared" si="105"/>
        <v>25636</v>
      </c>
      <c r="L1633">
        <v>16</v>
      </c>
      <c r="M1633" t="s">
        <v>26</v>
      </c>
      <c r="N1633" t="s">
        <v>38</v>
      </c>
    </row>
    <row r="1634" spans="1:14">
      <c r="A1634">
        <v>1634</v>
      </c>
      <c r="B1634" t="s">
        <v>2255</v>
      </c>
      <c r="C1634" t="s">
        <v>3878</v>
      </c>
      <c r="D1634" t="s">
        <v>3980</v>
      </c>
      <c r="E1634">
        <v>103</v>
      </c>
      <c r="F1634" s="13">
        <f t="shared" si="102"/>
        <v>5.3666201226388278E-3</v>
      </c>
      <c r="G1634" s="13">
        <f t="shared" si="103"/>
        <v>1.3678893190063707E-2</v>
      </c>
      <c r="H1634" s="31">
        <v>20</v>
      </c>
      <c r="I1634" s="33">
        <f t="shared" si="104"/>
        <v>493</v>
      </c>
      <c r="J1634" s="32">
        <v>1040</v>
      </c>
      <c r="K1634" s="33">
        <f t="shared" si="105"/>
        <v>25636</v>
      </c>
      <c r="L1634">
        <v>16</v>
      </c>
      <c r="M1634" t="s">
        <v>9</v>
      </c>
      <c r="N1634" t="s">
        <v>38</v>
      </c>
    </row>
    <row r="1635" spans="1:14">
      <c r="A1635">
        <v>1635</v>
      </c>
      <c r="B1635" t="s">
        <v>2255</v>
      </c>
      <c r="C1635" t="s">
        <v>3878</v>
      </c>
      <c r="D1635" t="s">
        <v>3981</v>
      </c>
      <c r="E1635">
        <v>104</v>
      </c>
      <c r="F1635" s="13">
        <f t="shared" si="102"/>
        <v>5.3666201226388278E-3</v>
      </c>
      <c r="G1635" s="13">
        <f t="shared" si="103"/>
        <v>1.3678893190063707E-2</v>
      </c>
      <c r="H1635" s="31">
        <v>20</v>
      </c>
      <c r="I1635" s="33">
        <f t="shared" si="104"/>
        <v>493</v>
      </c>
      <c r="J1635" s="32">
        <v>1040</v>
      </c>
      <c r="K1635" s="33">
        <f t="shared" si="105"/>
        <v>25636</v>
      </c>
      <c r="L1635">
        <v>16</v>
      </c>
      <c r="M1635" t="s">
        <v>72</v>
      </c>
      <c r="N1635" t="s">
        <v>38</v>
      </c>
    </row>
    <row r="1636" spans="1:14">
      <c r="A1636">
        <v>1636</v>
      </c>
      <c r="B1636" t="s">
        <v>2255</v>
      </c>
      <c r="C1636" t="s">
        <v>3878</v>
      </c>
      <c r="D1636" t="s">
        <v>3982</v>
      </c>
      <c r="E1636">
        <v>105</v>
      </c>
      <c r="F1636" s="13">
        <f t="shared" si="102"/>
        <v>5.3666201226388278E-3</v>
      </c>
      <c r="G1636" s="13">
        <f t="shared" si="103"/>
        <v>1.3678893190063707E-2</v>
      </c>
      <c r="H1636" s="31">
        <v>20</v>
      </c>
      <c r="I1636" s="33">
        <f t="shared" si="104"/>
        <v>493</v>
      </c>
      <c r="J1636" s="32">
        <v>1040</v>
      </c>
      <c r="K1636" s="33">
        <f t="shared" si="105"/>
        <v>25636</v>
      </c>
      <c r="L1636">
        <v>16</v>
      </c>
      <c r="M1636" t="s">
        <v>99</v>
      </c>
      <c r="N1636" t="s">
        <v>38</v>
      </c>
    </row>
    <row r="1637" spans="1:14">
      <c r="A1637">
        <v>1637</v>
      </c>
      <c r="B1637" t="s">
        <v>2255</v>
      </c>
      <c r="C1637" t="s">
        <v>3878</v>
      </c>
      <c r="D1637" t="s">
        <v>3983</v>
      </c>
      <c r="E1637">
        <v>106</v>
      </c>
      <c r="F1637" s="13">
        <f t="shared" si="102"/>
        <v>5.3666201226388278E-3</v>
      </c>
      <c r="G1637" s="13">
        <f t="shared" si="103"/>
        <v>1.3678893190063707E-2</v>
      </c>
      <c r="H1637" s="31">
        <v>20</v>
      </c>
      <c r="I1637" s="33">
        <f t="shared" si="104"/>
        <v>493</v>
      </c>
      <c r="J1637" s="32">
        <v>1040</v>
      </c>
      <c r="K1637" s="33">
        <f t="shared" si="105"/>
        <v>25636</v>
      </c>
      <c r="L1637">
        <v>18</v>
      </c>
      <c r="M1637" t="s">
        <v>26</v>
      </c>
      <c r="N1637" t="s">
        <v>38</v>
      </c>
    </row>
    <row r="1638" spans="1:14">
      <c r="A1638">
        <v>1638</v>
      </c>
      <c r="B1638" t="s">
        <v>2255</v>
      </c>
      <c r="C1638" t="s">
        <v>3984</v>
      </c>
      <c r="D1638" t="s">
        <v>3985</v>
      </c>
      <c r="E1638">
        <v>107</v>
      </c>
      <c r="F1638" s="13">
        <f t="shared" si="102"/>
        <v>3.7566340858471796</v>
      </c>
      <c r="G1638" s="13">
        <f t="shared" si="103"/>
        <v>9.5752252330445948</v>
      </c>
      <c r="H1638" s="31">
        <v>14000</v>
      </c>
      <c r="I1638" s="33">
        <f t="shared" si="104"/>
        <v>345100</v>
      </c>
      <c r="J1638" s="32">
        <v>728000</v>
      </c>
      <c r="K1638" s="33">
        <f t="shared" si="105"/>
        <v>17945200</v>
      </c>
      <c r="L1638">
        <v>29</v>
      </c>
      <c r="M1638" t="s">
        <v>44</v>
      </c>
      <c r="N1638" t="s">
        <v>22</v>
      </c>
    </row>
    <row r="1639" spans="1:14">
      <c r="A1639">
        <v>1639</v>
      </c>
      <c r="B1639" t="s">
        <v>2255</v>
      </c>
      <c r="C1639" t="s">
        <v>3984</v>
      </c>
      <c r="D1639" t="s">
        <v>3986</v>
      </c>
      <c r="E1639">
        <v>1</v>
      </c>
      <c r="F1639" s="13">
        <f t="shared" si="102"/>
        <v>3.4883030797152381</v>
      </c>
      <c r="G1639" s="13">
        <f t="shared" si="103"/>
        <v>8.8912805735414082</v>
      </c>
      <c r="H1639" s="31">
        <v>13000</v>
      </c>
      <c r="I1639" s="33">
        <f t="shared" si="104"/>
        <v>320450</v>
      </c>
      <c r="J1639" s="32">
        <v>676000</v>
      </c>
      <c r="K1639" s="33">
        <f t="shared" si="105"/>
        <v>16663399.999999998</v>
      </c>
      <c r="L1639">
        <v>34</v>
      </c>
      <c r="M1639" t="s">
        <v>51</v>
      </c>
      <c r="N1639" t="s">
        <v>38</v>
      </c>
    </row>
    <row r="1640" spans="1:14">
      <c r="A1640">
        <v>1640</v>
      </c>
      <c r="B1640" t="s">
        <v>2255</v>
      </c>
      <c r="C1640" t="s">
        <v>3984</v>
      </c>
      <c r="D1640" t="s">
        <v>3987</v>
      </c>
      <c r="E1640">
        <v>2</v>
      </c>
      <c r="F1640" s="13">
        <f t="shared" si="102"/>
        <v>3.2199720735832971</v>
      </c>
      <c r="G1640" s="13">
        <f t="shared" si="103"/>
        <v>8.2073359140382252</v>
      </c>
      <c r="H1640" s="31">
        <v>12000</v>
      </c>
      <c r="I1640" s="33">
        <f t="shared" si="104"/>
        <v>295800</v>
      </c>
      <c r="J1640" s="32">
        <v>624000</v>
      </c>
      <c r="K1640" s="33">
        <f t="shared" si="105"/>
        <v>15381600</v>
      </c>
      <c r="L1640">
        <v>32</v>
      </c>
      <c r="M1640" t="s">
        <v>175</v>
      </c>
      <c r="N1640" t="s">
        <v>38</v>
      </c>
    </row>
    <row r="1641" spans="1:14">
      <c r="A1641">
        <v>1641</v>
      </c>
      <c r="B1641" t="s">
        <v>2255</v>
      </c>
      <c r="C1641" t="s">
        <v>3984</v>
      </c>
      <c r="D1641" t="s">
        <v>3988</v>
      </c>
      <c r="E1641">
        <v>3</v>
      </c>
      <c r="F1641" s="13">
        <f t="shared" si="102"/>
        <v>2.4149790551874726</v>
      </c>
      <c r="G1641" s="13">
        <f t="shared" si="103"/>
        <v>6.155501935528668</v>
      </c>
      <c r="H1641" s="31">
        <v>9000</v>
      </c>
      <c r="I1641" s="33">
        <f t="shared" si="104"/>
        <v>221850</v>
      </c>
      <c r="J1641" s="32">
        <v>468000</v>
      </c>
      <c r="K1641" s="33">
        <f t="shared" si="105"/>
        <v>11536200</v>
      </c>
      <c r="L1641">
        <v>32</v>
      </c>
      <c r="M1641" t="s">
        <v>51</v>
      </c>
      <c r="N1641" t="s">
        <v>38</v>
      </c>
    </row>
    <row r="1642" spans="1:14">
      <c r="A1642">
        <v>1642</v>
      </c>
      <c r="B1642" t="s">
        <v>2255</v>
      </c>
      <c r="C1642" t="s">
        <v>3984</v>
      </c>
      <c r="D1642" t="s">
        <v>3989</v>
      </c>
      <c r="E1642">
        <v>4</v>
      </c>
      <c r="F1642" s="13">
        <f t="shared" si="102"/>
        <v>2.4149790551874726</v>
      </c>
      <c r="G1642" s="13">
        <f t="shared" si="103"/>
        <v>6.155501935528668</v>
      </c>
      <c r="H1642" s="31">
        <v>9000</v>
      </c>
      <c r="I1642" s="33">
        <f t="shared" si="104"/>
        <v>221850</v>
      </c>
      <c r="J1642" s="32">
        <v>468000</v>
      </c>
      <c r="K1642" s="33">
        <f t="shared" si="105"/>
        <v>11536200</v>
      </c>
      <c r="L1642">
        <v>31</v>
      </c>
      <c r="M1642" t="s">
        <v>99</v>
      </c>
      <c r="N1642" t="s">
        <v>38</v>
      </c>
    </row>
    <row r="1643" spans="1:14">
      <c r="A1643">
        <v>1643</v>
      </c>
      <c r="B1643" t="s">
        <v>2255</v>
      </c>
      <c r="C1643" t="s">
        <v>3984</v>
      </c>
      <c r="D1643" t="s">
        <v>3990</v>
      </c>
      <c r="E1643">
        <v>5</v>
      </c>
      <c r="F1643" s="13">
        <f t="shared" si="102"/>
        <v>2.4149790551874726</v>
      </c>
      <c r="G1643" s="13">
        <f t="shared" si="103"/>
        <v>6.155501935528668</v>
      </c>
      <c r="H1643" s="31">
        <v>9000</v>
      </c>
      <c r="I1643" s="33">
        <f t="shared" si="104"/>
        <v>221850</v>
      </c>
      <c r="J1643" s="32">
        <v>468000</v>
      </c>
      <c r="K1643" s="33">
        <f t="shared" si="105"/>
        <v>11536200</v>
      </c>
      <c r="L1643">
        <v>34</v>
      </c>
      <c r="M1643" t="s">
        <v>165</v>
      </c>
      <c r="N1643" t="s">
        <v>38</v>
      </c>
    </row>
    <row r="1644" spans="1:14">
      <c r="A1644">
        <v>1644</v>
      </c>
      <c r="B1644" t="s">
        <v>2255</v>
      </c>
      <c r="C1644" t="s">
        <v>3984</v>
      </c>
      <c r="D1644" t="s">
        <v>3991</v>
      </c>
      <c r="E1644">
        <v>6</v>
      </c>
      <c r="F1644" s="13">
        <f t="shared" si="102"/>
        <v>2.2539804515083079</v>
      </c>
      <c r="G1644" s="13">
        <f t="shared" si="103"/>
        <v>5.7451351398267567</v>
      </c>
      <c r="H1644" s="31">
        <v>8400</v>
      </c>
      <c r="I1644" s="33">
        <f t="shared" si="104"/>
        <v>207060</v>
      </c>
      <c r="J1644" s="32">
        <v>436800</v>
      </c>
      <c r="K1644" s="33">
        <f t="shared" si="105"/>
        <v>10767120</v>
      </c>
      <c r="L1644">
        <v>31</v>
      </c>
      <c r="M1644" t="s">
        <v>134</v>
      </c>
      <c r="N1644" t="s">
        <v>38</v>
      </c>
    </row>
    <row r="1645" spans="1:14">
      <c r="A1645">
        <v>1645</v>
      </c>
      <c r="B1645" t="s">
        <v>2255</v>
      </c>
      <c r="C1645" t="s">
        <v>3984</v>
      </c>
      <c r="D1645" t="s">
        <v>3992</v>
      </c>
      <c r="E1645">
        <v>7</v>
      </c>
      <c r="F1645" s="13">
        <f t="shared" si="102"/>
        <v>2.2271473508951138</v>
      </c>
      <c r="G1645" s="13">
        <f t="shared" si="103"/>
        <v>5.6767406738764388</v>
      </c>
      <c r="H1645" s="31">
        <v>8300</v>
      </c>
      <c r="I1645" s="33">
        <f t="shared" si="104"/>
        <v>204595</v>
      </c>
      <c r="J1645" s="32">
        <v>431600</v>
      </c>
      <c r="K1645" s="33">
        <f t="shared" si="105"/>
        <v>10638940</v>
      </c>
      <c r="L1645">
        <v>29</v>
      </c>
      <c r="M1645" t="s">
        <v>1258</v>
      </c>
      <c r="N1645" t="s">
        <v>38</v>
      </c>
    </row>
    <row r="1646" spans="1:14">
      <c r="A1646">
        <v>1646</v>
      </c>
      <c r="B1646" t="s">
        <v>2255</v>
      </c>
      <c r="C1646" t="s">
        <v>3984</v>
      </c>
      <c r="D1646" t="s">
        <v>3993</v>
      </c>
      <c r="E1646">
        <v>8</v>
      </c>
      <c r="F1646" s="13">
        <f t="shared" si="102"/>
        <v>1.6368191374048426</v>
      </c>
      <c r="G1646" s="13">
        <f t="shared" si="103"/>
        <v>4.1720624229694305</v>
      </c>
      <c r="H1646" s="31">
        <v>6100</v>
      </c>
      <c r="I1646" s="33">
        <f t="shared" si="104"/>
        <v>150365</v>
      </c>
      <c r="J1646" s="32">
        <v>317200</v>
      </c>
      <c r="K1646" s="33">
        <f t="shared" si="105"/>
        <v>7818980</v>
      </c>
      <c r="L1646">
        <v>33</v>
      </c>
      <c r="M1646" t="s">
        <v>9</v>
      </c>
      <c r="N1646" t="s">
        <v>38</v>
      </c>
    </row>
    <row r="1647" spans="1:14">
      <c r="A1647">
        <v>1647</v>
      </c>
      <c r="B1647" t="s">
        <v>2255</v>
      </c>
      <c r="C1647" t="s">
        <v>3984</v>
      </c>
      <c r="D1647" t="s">
        <v>3994</v>
      </c>
      <c r="E1647">
        <v>9</v>
      </c>
      <c r="F1647" s="13">
        <f t="shared" si="102"/>
        <v>1.3148219300465129</v>
      </c>
      <c r="G1647" s="13">
        <f t="shared" si="103"/>
        <v>3.3513288315656085</v>
      </c>
      <c r="H1647" s="31">
        <v>4900</v>
      </c>
      <c r="I1647" s="33">
        <f t="shared" si="104"/>
        <v>120785</v>
      </c>
      <c r="J1647" s="32">
        <v>254800</v>
      </c>
      <c r="K1647" s="33">
        <f t="shared" si="105"/>
        <v>6280820</v>
      </c>
      <c r="L1647">
        <v>27</v>
      </c>
      <c r="M1647" t="s">
        <v>99</v>
      </c>
      <c r="N1647" t="s">
        <v>22</v>
      </c>
    </row>
    <row r="1648" spans="1:14">
      <c r="A1648">
        <v>1648</v>
      </c>
      <c r="B1648" t="s">
        <v>2255</v>
      </c>
      <c r="C1648" t="s">
        <v>3984</v>
      </c>
      <c r="D1648" t="s">
        <v>3995</v>
      </c>
      <c r="E1648">
        <v>10</v>
      </c>
      <c r="F1648" s="13">
        <f t="shared" si="102"/>
        <v>1.1001571251409599</v>
      </c>
      <c r="G1648" s="13">
        <f t="shared" si="103"/>
        <v>2.80417310396306</v>
      </c>
      <c r="H1648" s="31">
        <v>4100</v>
      </c>
      <c r="I1648" s="33">
        <f t="shared" si="104"/>
        <v>101065</v>
      </c>
      <c r="J1648" s="32">
        <v>213200</v>
      </c>
      <c r="K1648" s="33">
        <f t="shared" si="105"/>
        <v>5255380</v>
      </c>
      <c r="L1648">
        <v>35</v>
      </c>
      <c r="M1648" t="s">
        <v>9</v>
      </c>
      <c r="N1648" t="s">
        <v>38</v>
      </c>
    </row>
    <row r="1649" spans="1:14">
      <c r="A1649">
        <v>1649</v>
      </c>
      <c r="B1649" t="s">
        <v>2255</v>
      </c>
      <c r="C1649" t="s">
        <v>3984</v>
      </c>
      <c r="D1649" t="s">
        <v>3996</v>
      </c>
      <c r="E1649">
        <v>11</v>
      </c>
      <c r="F1649" s="13">
        <f t="shared" si="102"/>
        <v>0.88549232023540669</v>
      </c>
      <c r="G1649" s="13">
        <f t="shared" si="103"/>
        <v>2.2570173763605119</v>
      </c>
      <c r="H1649" s="31">
        <v>3300</v>
      </c>
      <c r="I1649" s="33">
        <f t="shared" si="104"/>
        <v>81345</v>
      </c>
      <c r="J1649" s="32">
        <v>171600</v>
      </c>
      <c r="K1649" s="33">
        <f t="shared" si="105"/>
        <v>4229940</v>
      </c>
      <c r="L1649">
        <v>23</v>
      </c>
      <c r="M1649" t="s">
        <v>99</v>
      </c>
      <c r="N1649" t="s">
        <v>38</v>
      </c>
    </row>
    <row r="1650" spans="1:14">
      <c r="A1650">
        <v>1650</v>
      </c>
      <c r="B1650" t="s">
        <v>2255</v>
      </c>
      <c r="C1650" t="s">
        <v>3984</v>
      </c>
      <c r="D1650" t="s">
        <v>3997</v>
      </c>
      <c r="E1650">
        <v>12</v>
      </c>
      <c r="F1650" s="13">
        <f t="shared" si="102"/>
        <v>0.88549232023540669</v>
      </c>
      <c r="G1650" s="13">
        <f t="shared" si="103"/>
        <v>2.2570173763605119</v>
      </c>
      <c r="H1650" s="31">
        <v>3300</v>
      </c>
      <c r="I1650" s="33">
        <f t="shared" si="104"/>
        <v>81345</v>
      </c>
      <c r="J1650" s="32">
        <v>171600</v>
      </c>
      <c r="K1650" s="33">
        <f t="shared" si="105"/>
        <v>4229940</v>
      </c>
      <c r="L1650">
        <v>21</v>
      </c>
      <c r="M1650" t="s">
        <v>40</v>
      </c>
      <c r="N1650" t="s">
        <v>38</v>
      </c>
    </row>
    <row r="1651" spans="1:14">
      <c r="A1651">
        <v>1651</v>
      </c>
      <c r="B1651" t="s">
        <v>2255</v>
      </c>
      <c r="C1651" t="s">
        <v>3984</v>
      </c>
      <c r="D1651" t="s">
        <v>3998</v>
      </c>
      <c r="E1651">
        <v>13</v>
      </c>
      <c r="F1651" s="13">
        <f t="shared" si="102"/>
        <v>0.77815991778263005</v>
      </c>
      <c r="G1651" s="13">
        <f t="shared" si="103"/>
        <v>1.9834395125592377</v>
      </c>
      <c r="H1651" s="31">
        <v>2900</v>
      </c>
      <c r="I1651" s="33">
        <f t="shared" si="104"/>
        <v>71485</v>
      </c>
      <c r="J1651" s="32">
        <v>150800</v>
      </c>
      <c r="K1651" s="33">
        <f t="shared" si="105"/>
        <v>3717220</v>
      </c>
      <c r="L1651">
        <v>28</v>
      </c>
      <c r="M1651" t="s">
        <v>14</v>
      </c>
      <c r="N1651" t="s">
        <v>38</v>
      </c>
    </row>
    <row r="1652" spans="1:14">
      <c r="A1652">
        <v>1652</v>
      </c>
      <c r="B1652" t="s">
        <v>2255</v>
      </c>
      <c r="C1652" t="s">
        <v>3984</v>
      </c>
      <c r="D1652" t="s">
        <v>3999</v>
      </c>
      <c r="E1652">
        <v>14</v>
      </c>
      <c r="F1652" s="13">
        <f t="shared" si="102"/>
        <v>0.67082751532985352</v>
      </c>
      <c r="G1652" s="13">
        <f t="shared" si="103"/>
        <v>1.7098616487579634</v>
      </c>
      <c r="H1652" s="31">
        <v>2500</v>
      </c>
      <c r="I1652" s="33">
        <f t="shared" si="104"/>
        <v>61625</v>
      </c>
      <c r="J1652" s="32">
        <v>130000</v>
      </c>
      <c r="K1652" s="33">
        <f t="shared" si="105"/>
        <v>3204500</v>
      </c>
      <c r="L1652">
        <v>22</v>
      </c>
      <c r="M1652" t="s">
        <v>123</v>
      </c>
      <c r="N1652" t="s">
        <v>38</v>
      </c>
    </row>
    <row r="1653" spans="1:14">
      <c r="A1653">
        <v>1653</v>
      </c>
      <c r="B1653" t="s">
        <v>2255</v>
      </c>
      <c r="C1653" t="s">
        <v>3984</v>
      </c>
      <c r="D1653" t="s">
        <v>4000</v>
      </c>
      <c r="E1653">
        <v>15</v>
      </c>
      <c r="F1653" s="13">
        <f t="shared" si="102"/>
        <v>0.59032821349027109</v>
      </c>
      <c r="G1653" s="13">
        <f t="shared" si="103"/>
        <v>1.5046782509070078</v>
      </c>
      <c r="H1653" s="31">
        <v>2200</v>
      </c>
      <c r="I1653" s="33">
        <f t="shared" si="104"/>
        <v>54230</v>
      </c>
      <c r="J1653" s="32">
        <v>114400</v>
      </c>
      <c r="K1653" s="33">
        <f t="shared" si="105"/>
        <v>2819960</v>
      </c>
      <c r="L1653">
        <v>19</v>
      </c>
      <c r="M1653" t="s">
        <v>14</v>
      </c>
      <c r="N1653" t="s">
        <v>38</v>
      </c>
    </row>
    <row r="1654" spans="1:14">
      <c r="A1654">
        <v>1654</v>
      </c>
      <c r="B1654" t="s">
        <v>2255</v>
      </c>
      <c r="C1654" t="s">
        <v>3984</v>
      </c>
      <c r="D1654" t="s">
        <v>4001</v>
      </c>
      <c r="E1654">
        <v>16</v>
      </c>
      <c r="F1654" s="13">
        <f t="shared" si="102"/>
        <v>0.56349511287707699</v>
      </c>
      <c r="G1654" s="13">
        <f t="shared" si="103"/>
        <v>1.4362837849566892</v>
      </c>
      <c r="H1654" s="31">
        <v>2100</v>
      </c>
      <c r="I1654" s="33">
        <f t="shared" si="104"/>
        <v>51765</v>
      </c>
      <c r="J1654" s="32">
        <v>109200</v>
      </c>
      <c r="K1654" s="33">
        <f t="shared" si="105"/>
        <v>2691780</v>
      </c>
      <c r="L1654">
        <v>20</v>
      </c>
      <c r="M1654" t="s">
        <v>51</v>
      </c>
      <c r="N1654" t="s">
        <v>38</v>
      </c>
    </row>
    <row r="1655" spans="1:14">
      <c r="A1655">
        <v>1655</v>
      </c>
      <c r="B1655" t="s">
        <v>2255</v>
      </c>
      <c r="C1655" t="s">
        <v>3984</v>
      </c>
      <c r="D1655" t="s">
        <v>4002</v>
      </c>
      <c r="E1655">
        <v>17</v>
      </c>
      <c r="F1655" s="13">
        <f t="shared" si="102"/>
        <v>0.53666201226388277</v>
      </c>
      <c r="G1655" s="13">
        <f t="shared" si="103"/>
        <v>1.3678893190063708</v>
      </c>
      <c r="H1655" s="31">
        <v>2000</v>
      </c>
      <c r="I1655" s="33">
        <f t="shared" si="104"/>
        <v>49300</v>
      </c>
      <c r="J1655" s="32">
        <v>104000</v>
      </c>
      <c r="K1655" s="33">
        <f t="shared" si="105"/>
        <v>2563600</v>
      </c>
      <c r="L1655">
        <v>22</v>
      </c>
      <c r="M1655" t="s">
        <v>2612</v>
      </c>
      <c r="N1655" t="s">
        <v>38</v>
      </c>
    </row>
    <row r="1656" spans="1:14">
      <c r="A1656">
        <v>1656</v>
      </c>
      <c r="B1656" t="s">
        <v>2255</v>
      </c>
      <c r="C1656" t="s">
        <v>3984</v>
      </c>
      <c r="D1656" t="s">
        <v>4003</v>
      </c>
      <c r="E1656">
        <v>18</v>
      </c>
      <c r="F1656" s="13">
        <f t="shared" si="102"/>
        <v>0.53666201226388277</v>
      </c>
      <c r="G1656" s="13">
        <f t="shared" si="103"/>
        <v>1.3678893190063708</v>
      </c>
      <c r="H1656" s="31">
        <v>2000</v>
      </c>
      <c r="I1656" s="33">
        <f t="shared" si="104"/>
        <v>49300</v>
      </c>
      <c r="J1656" s="32">
        <v>104000</v>
      </c>
      <c r="K1656" s="33">
        <f t="shared" si="105"/>
        <v>2563600</v>
      </c>
      <c r="L1656">
        <v>20</v>
      </c>
      <c r="M1656" t="s">
        <v>51</v>
      </c>
      <c r="N1656" t="s">
        <v>10</v>
      </c>
    </row>
    <row r="1657" spans="1:14">
      <c r="A1657">
        <v>1657</v>
      </c>
      <c r="B1657" t="s">
        <v>2255</v>
      </c>
      <c r="C1657" t="s">
        <v>3984</v>
      </c>
      <c r="D1657" t="s">
        <v>4004</v>
      </c>
      <c r="E1657">
        <v>19</v>
      </c>
      <c r="F1657" s="13">
        <f t="shared" si="102"/>
        <v>0.34883030797152381</v>
      </c>
      <c r="G1657" s="13">
        <f t="shared" si="103"/>
        <v>0.88912805735414102</v>
      </c>
      <c r="H1657" s="31">
        <v>1300</v>
      </c>
      <c r="I1657" s="33">
        <f t="shared" si="104"/>
        <v>32044.999999999996</v>
      </c>
      <c r="J1657" s="32">
        <v>67600</v>
      </c>
      <c r="K1657" s="33">
        <f t="shared" si="105"/>
        <v>1666340</v>
      </c>
      <c r="L1657">
        <v>23</v>
      </c>
      <c r="M1657" t="s">
        <v>35</v>
      </c>
      <c r="N1657" t="s">
        <v>38</v>
      </c>
    </row>
    <row r="1658" spans="1:14">
      <c r="A1658">
        <v>1658</v>
      </c>
      <c r="B1658" t="s">
        <v>2255</v>
      </c>
      <c r="C1658" t="s">
        <v>3984</v>
      </c>
      <c r="D1658" t="s">
        <v>4005</v>
      </c>
      <c r="E1658">
        <v>20</v>
      </c>
      <c r="F1658" s="13">
        <f t="shared" si="102"/>
        <v>0.32199720735832971</v>
      </c>
      <c r="G1658" s="13">
        <f t="shared" si="103"/>
        <v>0.8207335914038224</v>
      </c>
      <c r="H1658" s="31">
        <v>1200</v>
      </c>
      <c r="I1658" s="33">
        <f t="shared" si="104"/>
        <v>29580</v>
      </c>
      <c r="J1658" s="32">
        <v>62400</v>
      </c>
      <c r="K1658" s="33">
        <f t="shared" si="105"/>
        <v>1538160</v>
      </c>
      <c r="L1658">
        <v>18</v>
      </c>
      <c r="M1658" t="s">
        <v>44</v>
      </c>
      <c r="N1658" t="s">
        <v>38</v>
      </c>
    </row>
    <row r="1659" spans="1:14">
      <c r="A1659">
        <v>1659</v>
      </c>
      <c r="B1659" t="s">
        <v>2255</v>
      </c>
      <c r="C1659" t="s">
        <v>3984</v>
      </c>
      <c r="D1659" t="s">
        <v>4006</v>
      </c>
      <c r="E1659">
        <v>21</v>
      </c>
      <c r="F1659" s="13">
        <f t="shared" si="102"/>
        <v>0.29516410674513555</v>
      </c>
      <c r="G1659" s="13">
        <f t="shared" si="103"/>
        <v>0.7523391254535039</v>
      </c>
      <c r="H1659" s="31">
        <v>1100</v>
      </c>
      <c r="I1659" s="33">
        <f t="shared" si="104"/>
        <v>27115</v>
      </c>
      <c r="J1659" s="32">
        <v>57200</v>
      </c>
      <c r="K1659" s="33">
        <f t="shared" si="105"/>
        <v>1409980</v>
      </c>
      <c r="L1659">
        <v>23</v>
      </c>
      <c r="M1659" t="s">
        <v>9</v>
      </c>
      <c r="N1659" t="s">
        <v>38</v>
      </c>
    </row>
    <row r="1660" spans="1:14">
      <c r="A1660">
        <v>1660</v>
      </c>
      <c r="B1660" t="s">
        <v>2255</v>
      </c>
      <c r="C1660" t="s">
        <v>3984</v>
      </c>
      <c r="D1660" t="s">
        <v>4007</v>
      </c>
      <c r="E1660">
        <v>22</v>
      </c>
      <c r="F1660" s="13">
        <f t="shared" si="102"/>
        <v>0.26833100613194139</v>
      </c>
      <c r="G1660" s="13">
        <f t="shared" si="103"/>
        <v>0.68394465950318539</v>
      </c>
      <c r="H1660" s="31">
        <v>1000</v>
      </c>
      <c r="I1660" s="33">
        <f t="shared" si="104"/>
        <v>24650</v>
      </c>
      <c r="J1660" s="32">
        <v>52000</v>
      </c>
      <c r="K1660" s="33">
        <f t="shared" si="105"/>
        <v>1281800</v>
      </c>
      <c r="L1660">
        <v>19</v>
      </c>
      <c r="M1660" t="s">
        <v>40</v>
      </c>
      <c r="N1660" t="s">
        <v>38</v>
      </c>
    </row>
    <row r="1661" spans="1:14">
      <c r="A1661">
        <v>1661</v>
      </c>
      <c r="B1661" t="s">
        <v>2255</v>
      </c>
      <c r="C1661" t="s">
        <v>3984</v>
      </c>
      <c r="D1661" t="s">
        <v>4008</v>
      </c>
      <c r="E1661">
        <v>23</v>
      </c>
      <c r="F1661" s="13">
        <f t="shared" si="102"/>
        <v>0.26833100613194139</v>
      </c>
      <c r="G1661" s="13">
        <f t="shared" si="103"/>
        <v>0.68394465950318539</v>
      </c>
      <c r="H1661" s="31">
        <v>1000</v>
      </c>
      <c r="I1661" s="33">
        <f t="shared" si="104"/>
        <v>24650</v>
      </c>
      <c r="J1661" s="32">
        <v>52000</v>
      </c>
      <c r="K1661" s="33">
        <f t="shared" si="105"/>
        <v>1281800</v>
      </c>
      <c r="L1661">
        <v>19</v>
      </c>
      <c r="M1661" t="s">
        <v>51</v>
      </c>
      <c r="N1661" t="s">
        <v>38</v>
      </c>
    </row>
    <row r="1662" spans="1:14">
      <c r="A1662">
        <v>1662</v>
      </c>
      <c r="B1662" t="s">
        <v>2255</v>
      </c>
      <c r="C1662" t="s">
        <v>3984</v>
      </c>
      <c r="D1662" t="s">
        <v>4009</v>
      </c>
      <c r="E1662">
        <v>24</v>
      </c>
      <c r="F1662" s="13">
        <f t="shared" si="102"/>
        <v>0.24149790551874728</v>
      </c>
      <c r="G1662" s="13">
        <f t="shared" si="103"/>
        <v>0.61555019355286689</v>
      </c>
      <c r="H1662" s="31">
        <v>900</v>
      </c>
      <c r="I1662" s="33">
        <f t="shared" si="104"/>
        <v>22185</v>
      </c>
      <c r="J1662" s="32">
        <v>46800</v>
      </c>
      <c r="K1662" s="33">
        <f t="shared" si="105"/>
        <v>1153620</v>
      </c>
      <c r="L1662">
        <v>27</v>
      </c>
      <c r="M1662" t="s">
        <v>30</v>
      </c>
      <c r="N1662" t="s">
        <v>31</v>
      </c>
    </row>
    <row r="1663" spans="1:14">
      <c r="A1663">
        <v>1663</v>
      </c>
      <c r="B1663" t="s">
        <v>2255</v>
      </c>
      <c r="C1663" t="s">
        <v>3984</v>
      </c>
      <c r="D1663" t="s">
        <v>4010</v>
      </c>
      <c r="E1663">
        <v>25</v>
      </c>
      <c r="F1663" s="13">
        <f t="shared" si="102"/>
        <v>0.22539804515083078</v>
      </c>
      <c r="G1663" s="13">
        <f t="shared" si="103"/>
        <v>0.57451351398267569</v>
      </c>
      <c r="H1663" s="31">
        <v>840</v>
      </c>
      <c r="I1663" s="33">
        <f t="shared" si="104"/>
        <v>20706</v>
      </c>
      <c r="J1663" s="32">
        <v>43680</v>
      </c>
      <c r="K1663" s="33">
        <f t="shared" si="105"/>
        <v>1076712</v>
      </c>
      <c r="L1663">
        <v>19</v>
      </c>
      <c r="M1663" t="s">
        <v>179</v>
      </c>
      <c r="N1663" t="s">
        <v>38</v>
      </c>
    </row>
    <row r="1664" spans="1:14">
      <c r="A1664">
        <v>1664</v>
      </c>
      <c r="B1664" t="s">
        <v>2255</v>
      </c>
      <c r="C1664" t="s">
        <v>3984</v>
      </c>
      <c r="D1664" t="s">
        <v>4011</v>
      </c>
      <c r="E1664">
        <v>26</v>
      </c>
      <c r="F1664" s="13">
        <f t="shared" si="102"/>
        <v>0.22003142502819195</v>
      </c>
      <c r="G1664" s="13">
        <f t="shared" si="103"/>
        <v>0.56083462079261204</v>
      </c>
      <c r="H1664" s="31">
        <v>820</v>
      </c>
      <c r="I1664" s="33">
        <f t="shared" si="104"/>
        <v>20213</v>
      </c>
      <c r="J1664" s="32">
        <v>42640</v>
      </c>
      <c r="K1664" s="33">
        <f t="shared" si="105"/>
        <v>1051076</v>
      </c>
      <c r="L1664">
        <v>17</v>
      </c>
      <c r="M1664" t="s">
        <v>99</v>
      </c>
      <c r="N1664" t="s">
        <v>38</v>
      </c>
    </row>
    <row r="1665" spans="1:14">
      <c r="A1665">
        <v>1665</v>
      </c>
      <c r="B1665" t="s">
        <v>2255</v>
      </c>
      <c r="C1665" t="s">
        <v>3984</v>
      </c>
      <c r="D1665" t="s">
        <v>4012</v>
      </c>
      <c r="E1665">
        <v>27</v>
      </c>
      <c r="F1665" s="13">
        <f t="shared" si="102"/>
        <v>0.19588163447631723</v>
      </c>
      <c r="G1665" s="13">
        <f t="shared" si="103"/>
        <v>0.4992796014373253</v>
      </c>
      <c r="H1665" s="31">
        <v>730</v>
      </c>
      <c r="I1665" s="33">
        <f t="shared" si="104"/>
        <v>17994.5</v>
      </c>
      <c r="J1665" s="32">
        <v>37960</v>
      </c>
      <c r="K1665" s="33">
        <f t="shared" si="105"/>
        <v>935714</v>
      </c>
      <c r="L1665">
        <v>20</v>
      </c>
      <c r="M1665" t="s">
        <v>179</v>
      </c>
      <c r="N1665" t="s">
        <v>38</v>
      </c>
    </row>
    <row r="1666" spans="1:14">
      <c r="A1666">
        <v>1666</v>
      </c>
      <c r="B1666" t="s">
        <v>2255</v>
      </c>
      <c r="C1666" t="s">
        <v>3984</v>
      </c>
      <c r="D1666" t="s">
        <v>4013</v>
      </c>
      <c r="E1666">
        <v>28</v>
      </c>
      <c r="F1666" s="13">
        <f t="shared" ref="F1666:F1729" si="106">K1666/$P$49</f>
        <v>0.18783170429235899</v>
      </c>
      <c r="G1666" s="13">
        <f t="shared" ref="G1666:G1729" si="107">K1666/$P$46</f>
        <v>0.47876126165222976</v>
      </c>
      <c r="H1666" s="31">
        <v>700</v>
      </c>
      <c r="I1666" s="33">
        <f t="shared" ref="I1666:I1729" si="108">H1666*$Q$2</f>
        <v>17255</v>
      </c>
      <c r="J1666" s="32">
        <v>36400</v>
      </c>
      <c r="K1666" s="33">
        <f t="shared" ref="K1666:K1729" si="109">J1666*$Q$2</f>
        <v>897260</v>
      </c>
      <c r="L1666">
        <v>23</v>
      </c>
      <c r="M1666" t="s">
        <v>4014</v>
      </c>
      <c r="N1666" t="s">
        <v>38</v>
      </c>
    </row>
    <row r="1667" spans="1:14">
      <c r="A1667">
        <v>1667</v>
      </c>
      <c r="B1667" t="s">
        <v>2255</v>
      </c>
      <c r="C1667" t="s">
        <v>3984</v>
      </c>
      <c r="D1667" t="s">
        <v>4015</v>
      </c>
      <c r="E1667">
        <v>29</v>
      </c>
      <c r="F1667" s="13">
        <f t="shared" si="106"/>
        <v>0.15294867349520661</v>
      </c>
      <c r="G1667" s="13">
        <f t="shared" si="107"/>
        <v>0.38984845591681566</v>
      </c>
      <c r="H1667" s="31">
        <v>570</v>
      </c>
      <c r="I1667" s="33">
        <f t="shared" si="108"/>
        <v>14050.5</v>
      </c>
      <c r="J1667" s="32">
        <v>29640</v>
      </c>
      <c r="K1667" s="33">
        <f t="shared" si="109"/>
        <v>730626</v>
      </c>
      <c r="L1667">
        <v>21</v>
      </c>
      <c r="M1667" t="s">
        <v>9</v>
      </c>
      <c r="N1667" t="s">
        <v>38</v>
      </c>
    </row>
    <row r="1668" spans="1:14">
      <c r="A1668">
        <v>1668</v>
      </c>
      <c r="B1668" t="s">
        <v>2255</v>
      </c>
      <c r="C1668" t="s">
        <v>3984</v>
      </c>
      <c r="D1668" t="s">
        <v>4016</v>
      </c>
      <c r="E1668">
        <v>30</v>
      </c>
      <c r="F1668" s="13">
        <f t="shared" si="106"/>
        <v>0.14758205337256777</v>
      </c>
      <c r="G1668" s="13">
        <f t="shared" si="107"/>
        <v>0.37616956272675195</v>
      </c>
      <c r="H1668" s="31">
        <v>550</v>
      </c>
      <c r="I1668" s="33">
        <f t="shared" si="108"/>
        <v>13557.5</v>
      </c>
      <c r="J1668" s="32">
        <v>28600</v>
      </c>
      <c r="K1668" s="33">
        <f t="shared" si="109"/>
        <v>704990</v>
      </c>
      <c r="L1668">
        <v>21</v>
      </c>
      <c r="M1668" t="s">
        <v>35</v>
      </c>
      <c r="N1668" t="s">
        <v>38</v>
      </c>
    </row>
    <row r="1669" spans="1:14">
      <c r="A1669">
        <v>1669</v>
      </c>
      <c r="B1669" t="s">
        <v>2255</v>
      </c>
      <c r="C1669" t="s">
        <v>3984</v>
      </c>
      <c r="D1669" t="s">
        <v>4017</v>
      </c>
      <c r="E1669">
        <v>31</v>
      </c>
      <c r="F1669" s="13">
        <f t="shared" si="106"/>
        <v>0.13416550306597069</v>
      </c>
      <c r="G1669" s="13">
        <f t="shared" si="107"/>
        <v>0.3419723297515927</v>
      </c>
      <c r="H1669" s="31">
        <v>500</v>
      </c>
      <c r="I1669" s="33">
        <f t="shared" si="108"/>
        <v>12325</v>
      </c>
      <c r="J1669" s="32">
        <v>26000</v>
      </c>
      <c r="K1669" s="33">
        <f t="shared" si="109"/>
        <v>640900</v>
      </c>
      <c r="L1669">
        <v>21</v>
      </c>
      <c r="M1669" t="s">
        <v>196</v>
      </c>
      <c r="N1669" t="s">
        <v>38</v>
      </c>
    </row>
    <row r="1670" spans="1:14">
      <c r="A1670">
        <v>1670</v>
      </c>
      <c r="B1670" t="s">
        <v>2255</v>
      </c>
      <c r="C1670" t="s">
        <v>3984</v>
      </c>
      <c r="D1670" t="s">
        <v>4018</v>
      </c>
      <c r="E1670">
        <v>32</v>
      </c>
      <c r="F1670" s="13">
        <f t="shared" si="106"/>
        <v>0.1314821930046513</v>
      </c>
      <c r="G1670" s="13">
        <f t="shared" si="107"/>
        <v>0.33513288315656081</v>
      </c>
      <c r="H1670" s="31">
        <v>490</v>
      </c>
      <c r="I1670" s="33">
        <f t="shared" si="108"/>
        <v>12078.5</v>
      </c>
      <c r="J1670" s="32">
        <v>25480</v>
      </c>
      <c r="K1670" s="33">
        <f t="shared" si="109"/>
        <v>628082</v>
      </c>
      <c r="L1670">
        <v>21</v>
      </c>
      <c r="M1670" t="s">
        <v>99</v>
      </c>
      <c r="N1670" t="s">
        <v>38</v>
      </c>
    </row>
    <row r="1671" spans="1:14">
      <c r="A1671">
        <v>1671</v>
      </c>
      <c r="B1671" t="s">
        <v>2255</v>
      </c>
      <c r="C1671" t="s">
        <v>3984</v>
      </c>
      <c r="D1671" t="s">
        <v>4019</v>
      </c>
      <c r="E1671">
        <v>33</v>
      </c>
      <c r="F1671" s="13">
        <f t="shared" si="106"/>
        <v>0.12879888294333189</v>
      </c>
      <c r="G1671" s="13">
        <f t="shared" si="107"/>
        <v>0.32829343656152898</v>
      </c>
      <c r="H1671" s="31">
        <v>480</v>
      </c>
      <c r="I1671" s="33">
        <f t="shared" si="108"/>
        <v>11832</v>
      </c>
      <c r="J1671" s="32">
        <v>24960</v>
      </c>
      <c r="K1671" s="33">
        <f t="shared" si="109"/>
        <v>615264</v>
      </c>
      <c r="L1671">
        <v>21</v>
      </c>
      <c r="M1671" t="s">
        <v>56</v>
      </c>
      <c r="N1671" t="s">
        <v>38</v>
      </c>
    </row>
    <row r="1672" spans="1:14">
      <c r="A1672">
        <v>1672</v>
      </c>
      <c r="B1672" t="s">
        <v>2255</v>
      </c>
      <c r="C1672" t="s">
        <v>3984</v>
      </c>
      <c r="D1672" t="s">
        <v>4020</v>
      </c>
      <c r="E1672">
        <v>34</v>
      </c>
      <c r="F1672" s="13">
        <f t="shared" si="106"/>
        <v>0.11806564269805422</v>
      </c>
      <c r="G1672" s="13">
        <f t="shared" si="107"/>
        <v>0.30093565018140156</v>
      </c>
      <c r="H1672" s="31">
        <v>440</v>
      </c>
      <c r="I1672" s="33">
        <f t="shared" si="108"/>
        <v>10846</v>
      </c>
      <c r="J1672" s="32">
        <v>22880</v>
      </c>
      <c r="K1672" s="33">
        <f t="shared" si="109"/>
        <v>563992</v>
      </c>
      <c r="L1672">
        <v>24</v>
      </c>
      <c r="M1672" t="s">
        <v>14</v>
      </c>
      <c r="N1672" t="s">
        <v>15</v>
      </c>
    </row>
    <row r="1673" spans="1:14">
      <c r="A1673">
        <v>1673</v>
      </c>
      <c r="B1673" t="s">
        <v>2255</v>
      </c>
      <c r="C1673" t="s">
        <v>3984</v>
      </c>
      <c r="D1673" t="s">
        <v>4021</v>
      </c>
      <c r="E1673">
        <v>35</v>
      </c>
      <c r="F1673" s="13">
        <f t="shared" si="106"/>
        <v>0.11538233263673481</v>
      </c>
      <c r="G1673" s="13">
        <f t="shared" si="107"/>
        <v>0.29409620358636973</v>
      </c>
      <c r="H1673" s="31">
        <v>430</v>
      </c>
      <c r="I1673" s="33">
        <f t="shared" si="108"/>
        <v>10599.5</v>
      </c>
      <c r="J1673" s="32">
        <v>22360</v>
      </c>
      <c r="K1673" s="33">
        <f t="shared" si="109"/>
        <v>551174</v>
      </c>
      <c r="L1673">
        <v>18</v>
      </c>
      <c r="M1673" t="s">
        <v>175</v>
      </c>
      <c r="N1673" t="s">
        <v>38</v>
      </c>
    </row>
    <row r="1674" spans="1:14">
      <c r="A1674">
        <v>1674</v>
      </c>
      <c r="B1674" t="s">
        <v>2255</v>
      </c>
      <c r="C1674" t="s">
        <v>3984</v>
      </c>
      <c r="D1674" t="s">
        <v>4022</v>
      </c>
      <c r="E1674">
        <v>36</v>
      </c>
      <c r="F1674" s="13">
        <f t="shared" si="106"/>
        <v>2.6833100613194136E-2</v>
      </c>
      <c r="G1674" s="13">
        <f t="shared" si="107"/>
        <v>6.8394465950318534E-2</v>
      </c>
      <c r="H1674" s="31">
        <v>100</v>
      </c>
      <c r="I1674" s="33">
        <f t="shared" si="108"/>
        <v>2465</v>
      </c>
      <c r="J1674" s="32">
        <v>5200</v>
      </c>
      <c r="K1674" s="33">
        <f t="shared" si="109"/>
        <v>128179.99999999999</v>
      </c>
      <c r="L1674">
        <v>21</v>
      </c>
      <c r="M1674" t="s">
        <v>196</v>
      </c>
      <c r="N1674" t="s">
        <v>15</v>
      </c>
    </row>
    <row r="1675" spans="1:14">
      <c r="A1675">
        <v>1675</v>
      </c>
      <c r="B1675" t="s">
        <v>2255</v>
      </c>
      <c r="C1675" t="s">
        <v>3984</v>
      </c>
      <c r="D1675" t="s">
        <v>4023</v>
      </c>
      <c r="E1675">
        <v>37</v>
      </c>
      <c r="F1675" s="13">
        <f t="shared" si="106"/>
        <v>2.6833100613194136E-2</v>
      </c>
      <c r="G1675" s="13">
        <f t="shared" si="107"/>
        <v>6.8394465950318534E-2</v>
      </c>
      <c r="H1675" s="31">
        <v>100</v>
      </c>
      <c r="I1675" s="33">
        <f t="shared" si="108"/>
        <v>2465</v>
      </c>
      <c r="J1675" s="32">
        <v>5200</v>
      </c>
      <c r="K1675" s="33">
        <f t="shared" si="109"/>
        <v>128179.99999999999</v>
      </c>
      <c r="L1675">
        <v>20</v>
      </c>
      <c r="M1675" t="s">
        <v>51</v>
      </c>
      <c r="N1675" t="s">
        <v>38</v>
      </c>
    </row>
    <row r="1676" spans="1:14">
      <c r="A1676">
        <v>1676</v>
      </c>
      <c r="B1676" t="s">
        <v>2255</v>
      </c>
      <c r="C1676" t="s">
        <v>3984</v>
      </c>
      <c r="D1676" t="s">
        <v>4024</v>
      </c>
      <c r="E1676">
        <v>38</v>
      </c>
      <c r="F1676" s="13">
        <f t="shared" si="106"/>
        <v>5.3666201226388278E-3</v>
      </c>
      <c r="G1676" s="13">
        <f t="shared" si="107"/>
        <v>1.3678893190063707E-2</v>
      </c>
      <c r="H1676" s="31">
        <v>20</v>
      </c>
      <c r="I1676" s="33">
        <f t="shared" si="108"/>
        <v>493</v>
      </c>
      <c r="J1676" s="32">
        <v>1040</v>
      </c>
      <c r="K1676" s="33">
        <f t="shared" si="109"/>
        <v>25636</v>
      </c>
      <c r="L1676">
        <v>20</v>
      </c>
      <c r="M1676" t="s">
        <v>175</v>
      </c>
      <c r="N1676" t="s">
        <v>358</v>
      </c>
    </row>
    <row r="1677" spans="1:14">
      <c r="A1677">
        <v>1677</v>
      </c>
      <c r="B1677" t="s">
        <v>2255</v>
      </c>
      <c r="C1677" t="s">
        <v>3984</v>
      </c>
      <c r="D1677" t="s">
        <v>4025</v>
      </c>
      <c r="E1677">
        <v>39</v>
      </c>
      <c r="F1677" s="13">
        <f t="shared" si="106"/>
        <v>5.3666201226388278E-3</v>
      </c>
      <c r="G1677" s="13">
        <f t="shared" si="107"/>
        <v>1.3678893190063707E-2</v>
      </c>
      <c r="H1677" s="31">
        <v>20</v>
      </c>
      <c r="I1677" s="33">
        <f t="shared" si="108"/>
        <v>493</v>
      </c>
      <c r="J1677" s="32">
        <v>1040</v>
      </c>
      <c r="K1677" s="33">
        <f t="shared" si="109"/>
        <v>25636</v>
      </c>
      <c r="L1677">
        <v>19</v>
      </c>
      <c r="M1677" t="s">
        <v>14</v>
      </c>
      <c r="N1677" t="s">
        <v>38</v>
      </c>
    </row>
    <row r="1678" spans="1:14">
      <c r="A1678">
        <v>1678</v>
      </c>
      <c r="B1678" t="s">
        <v>2255</v>
      </c>
      <c r="C1678" t="s">
        <v>3984</v>
      </c>
      <c r="D1678" t="s">
        <v>4007</v>
      </c>
      <c r="E1678">
        <v>40</v>
      </c>
      <c r="F1678" s="13">
        <f t="shared" si="106"/>
        <v>5.3666201226388278E-3</v>
      </c>
      <c r="G1678" s="13">
        <f t="shared" si="107"/>
        <v>1.3678893190063707E-2</v>
      </c>
      <c r="H1678" s="31">
        <v>20</v>
      </c>
      <c r="I1678" s="33">
        <f t="shared" si="108"/>
        <v>493</v>
      </c>
      <c r="J1678" s="32">
        <v>1040</v>
      </c>
      <c r="K1678" s="33">
        <f t="shared" si="109"/>
        <v>25636</v>
      </c>
      <c r="L1678">
        <v>16</v>
      </c>
      <c r="M1678" t="s">
        <v>196</v>
      </c>
      <c r="N1678" t="s">
        <v>38</v>
      </c>
    </row>
    <row r="1679" spans="1:14">
      <c r="A1679">
        <v>1679</v>
      </c>
      <c r="B1679" t="s">
        <v>2255</v>
      </c>
      <c r="C1679" t="s">
        <v>3984</v>
      </c>
      <c r="D1679" t="s">
        <v>4026</v>
      </c>
      <c r="E1679">
        <v>41</v>
      </c>
      <c r="F1679" s="13">
        <f t="shared" si="106"/>
        <v>5.3666201226388278E-3</v>
      </c>
      <c r="G1679" s="13">
        <f t="shared" si="107"/>
        <v>1.3678893190063707E-2</v>
      </c>
      <c r="H1679" s="31">
        <v>20</v>
      </c>
      <c r="I1679" s="33">
        <f t="shared" si="108"/>
        <v>493</v>
      </c>
      <c r="J1679" s="32">
        <v>1040</v>
      </c>
      <c r="K1679" s="33">
        <f t="shared" si="109"/>
        <v>25636</v>
      </c>
      <c r="L1679">
        <v>18</v>
      </c>
      <c r="M1679" t="s">
        <v>99</v>
      </c>
      <c r="N1679" t="s">
        <v>38</v>
      </c>
    </row>
    <row r="1680" spans="1:14">
      <c r="A1680">
        <v>1680</v>
      </c>
      <c r="B1680" t="s">
        <v>2255</v>
      </c>
      <c r="C1680" t="s">
        <v>3984</v>
      </c>
      <c r="D1680" t="s">
        <v>4027</v>
      </c>
      <c r="E1680">
        <v>42</v>
      </c>
      <c r="F1680" s="13">
        <f t="shared" si="106"/>
        <v>5.3666201226388278E-3</v>
      </c>
      <c r="G1680" s="13">
        <f t="shared" si="107"/>
        <v>1.3678893190063707E-2</v>
      </c>
      <c r="H1680" s="31">
        <v>20</v>
      </c>
      <c r="I1680" s="33">
        <f t="shared" si="108"/>
        <v>493</v>
      </c>
      <c r="J1680" s="32">
        <v>1040</v>
      </c>
      <c r="K1680" s="33">
        <f t="shared" si="109"/>
        <v>25636</v>
      </c>
      <c r="L1680">
        <v>17</v>
      </c>
      <c r="M1680" t="s">
        <v>51</v>
      </c>
      <c r="N1680" t="s">
        <v>38</v>
      </c>
    </row>
    <row r="1681" spans="1:14">
      <c r="A1681">
        <v>1681</v>
      </c>
      <c r="B1681" t="s">
        <v>2255</v>
      </c>
      <c r="C1681" t="s">
        <v>3984</v>
      </c>
      <c r="D1681" t="s">
        <v>2687</v>
      </c>
      <c r="E1681">
        <v>43</v>
      </c>
      <c r="F1681" s="13">
        <f t="shared" si="106"/>
        <v>5.3666201226388278E-3</v>
      </c>
      <c r="G1681" s="13">
        <f t="shared" si="107"/>
        <v>1.3678893190063707E-2</v>
      </c>
      <c r="H1681" s="31">
        <v>20</v>
      </c>
      <c r="I1681" s="33">
        <f t="shared" si="108"/>
        <v>493</v>
      </c>
      <c r="J1681" s="32">
        <v>1040</v>
      </c>
      <c r="K1681" s="33">
        <f t="shared" si="109"/>
        <v>25636</v>
      </c>
      <c r="L1681">
        <v>20</v>
      </c>
      <c r="M1681" t="s">
        <v>179</v>
      </c>
      <c r="N1681" t="s">
        <v>38</v>
      </c>
    </row>
    <row r="1682" spans="1:14">
      <c r="A1682">
        <v>1682</v>
      </c>
      <c r="B1682" t="s">
        <v>2255</v>
      </c>
      <c r="C1682" t="s">
        <v>3984</v>
      </c>
      <c r="D1682" t="s">
        <v>4028</v>
      </c>
      <c r="E1682">
        <v>44</v>
      </c>
      <c r="F1682" s="13">
        <f t="shared" si="106"/>
        <v>5.3666201226388278E-3</v>
      </c>
      <c r="G1682" s="13">
        <f t="shared" si="107"/>
        <v>1.3678893190063707E-2</v>
      </c>
      <c r="H1682" s="31">
        <v>20</v>
      </c>
      <c r="I1682" s="33">
        <f t="shared" si="108"/>
        <v>493</v>
      </c>
      <c r="J1682" s="32">
        <v>1040</v>
      </c>
      <c r="K1682" s="33">
        <f t="shared" si="109"/>
        <v>25636</v>
      </c>
      <c r="L1682">
        <v>18</v>
      </c>
      <c r="M1682" t="s">
        <v>21</v>
      </c>
      <c r="N1682" t="s">
        <v>38</v>
      </c>
    </row>
    <row r="1683" spans="1:14">
      <c r="A1683">
        <v>1683</v>
      </c>
      <c r="B1683" t="s">
        <v>2255</v>
      </c>
      <c r="C1683" t="s">
        <v>3984</v>
      </c>
      <c r="D1683" t="s">
        <v>4029</v>
      </c>
      <c r="E1683">
        <v>45</v>
      </c>
      <c r="F1683" s="13">
        <f t="shared" si="106"/>
        <v>5.3666201226388278E-3</v>
      </c>
      <c r="G1683" s="13">
        <f t="shared" si="107"/>
        <v>1.3678893190063707E-2</v>
      </c>
      <c r="H1683" s="31">
        <v>20</v>
      </c>
      <c r="I1683" s="33">
        <f t="shared" si="108"/>
        <v>493</v>
      </c>
      <c r="J1683" s="32">
        <v>1040</v>
      </c>
      <c r="K1683" s="33">
        <f t="shared" si="109"/>
        <v>25636</v>
      </c>
      <c r="L1683">
        <v>17</v>
      </c>
      <c r="M1683" t="s">
        <v>123</v>
      </c>
      <c r="N1683" t="s">
        <v>38</v>
      </c>
    </row>
    <row r="1684" spans="1:14">
      <c r="A1684">
        <v>1684</v>
      </c>
      <c r="B1684" t="s">
        <v>2255</v>
      </c>
      <c r="C1684" t="s">
        <v>3984</v>
      </c>
      <c r="D1684" t="s">
        <v>4030</v>
      </c>
      <c r="E1684">
        <v>46</v>
      </c>
      <c r="F1684" s="13">
        <f t="shared" si="106"/>
        <v>5.3666201226388278E-3</v>
      </c>
      <c r="G1684" s="13">
        <f t="shared" si="107"/>
        <v>1.3678893190063707E-2</v>
      </c>
      <c r="H1684" s="31">
        <v>20</v>
      </c>
      <c r="I1684" s="33">
        <f t="shared" si="108"/>
        <v>493</v>
      </c>
      <c r="J1684" s="32">
        <v>1040</v>
      </c>
      <c r="K1684" s="33">
        <f t="shared" si="109"/>
        <v>25636</v>
      </c>
      <c r="L1684">
        <v>17</v>
      </c>
      <c r="M1684" t="s">
        <v>56</v>
      </c>
      <c r="N1684" t="s">
        <v>38</v>
      </c>
    </row>
    <row r="1685" spans="1:14">
      <c r="A1685">
        <v>1685</v>
      </c>
      <c r="B1685" t="s">
        <v>2255</v>
      </c>
      <c r="C1685" t="s">
        <v>3984</v>
      </c>
      <c r="D1685" t="s">
        <v>4031</v>
      </c>
      <c r="E1685">
        <v>47</v>
      </c>
      <c r="F1685" s="13">
        <f t="shared" si="106"/>
        <v>5.3666201226388278E-3</v>
      </c>
      <c r="G1685" s="13">
        <f t="shared" si="107"/>
        <v>1.3678893190063707E-2</v>
      </c>
      <c r="H1685" s="31">
        <v>20</v>
      </c>
      <c r="I1685" s="33">
        <f t="shared" si="108"/>
        <v>493</v>
      </c>
      <c r="J1685" s="32">
        <v>1040</v>
      </c>
      <c r="K1685" s="33">
        <f t="shared" si="109"/>
        <v>25636</v>
      </c>
      <c r="L1685">
        <v>19</v>
      </c>
      <c r="M1685" t="s">
        <v>123</v>
      </c>
      <c r="N1685" t="s">
        <v>38</v>
      </c>
    </row>
    <row r="1686" spans="1:14">
      <c r="A1686">
        <v>1686</v>
      </c>
      <c r="B1686" t="s">
        <v>2255</v>
      </c>
      <c r="C1686" t="s">
        <v>3984</v>
      </c>
      <c r="D1686" t="s">
        <v>4032</v>
      </c>
      <c r="E1686">
        <v>48</v>
      </c>
      <c r="F1686" s="13">
        <f t="shared" si="106"/>
        <v>5.3666201226388278E-3</v>
      </c>
      <c r="G1686" s="13">
        <f t="shared" si="107"/>
        <v>1.3678893190063707E-2</v>
      </c>
      <c r="H1686" s="31">
        <v>20</v>
      </c>
      <c r="I1686" s="33">
        <f t="shared" si="108"/>
        <v>493</v>
      </c>
      <c r="J1686" s="32">
        <v>1040</v>
      </c>
      <c r="K1686" s="33">
        <f t="shared" si="109"/>
        <v>25636</v>
      </c>
      <c r="L1686">
        <v>20</v>
      </c>
      <c r="M1686" t="s">
        <v>9</v>
      </c>
      <c r="N1686" t="s">
        <v>38</v>
      </c>
    </row>
    <row r="1687" spans="1:14">
      <c r="A1687">
        <v>1687</v>
      </c>
      <c r="B1687" t="s">
        <v>2255</v>
      </c>
      <c r="C1687" t="s">
        <v>3984</v>
      </c>
      <c r="D1687" t="s">
        <v>4033</v>
      </c>
      <c r="E1687">
        <v>49</v>
      </c>
      <c r="F1687" s="13">
        <f t="shared" si="106"/>
        <v>5.3666201226388278E-3</v>
      </c>
      <c r="G1687" s="13">
        <f t="shared" si="107"/>
        <v>1.3678893190063707E-2</v>
      </c>
      <c r="H1687" s="31">
        <v>20</v>
      </c>
      <c r="I1687" s="33">
        <f t="shared" si="108"/>
        <v>493</v>
      </c>
      <c r="J1687" s="32">
        <v>1040</v>
      </c>
      <c r="K1687" s="33">
        <f t="shared" si="109"/>
        <v>25636</v>
      </c>
      <c r="L1687">
        <v>18</v>
      </c>
      <c r="M1687" t="s">
        <v>165</v>
      </c>
      <c r="N1687" t="s">
        <v>38</v>
      </c>
    </row>
    <row r="1688" spans="1:14">
      <c r="A1688">
        <v>1688</v>
      </c>
      <c r="B1688" t="s">
        <v>2255</v>
      </c>
      <c r="C1688" t="s">
        <v>3984</v>
      </c>
      <c r="D1688" t="s">
        <v>4034</v>
      </c>
      <c r="E1688">
        <v>50</v>
      </c>
      <c r="F1688" s="13">
        <f t="shared" si="106"/>
        <v>5.3666201226388278E-3</v>
      </c>
      <c r="G1688" s="13">
        <f t="shared" si="107"/>
        <v>1.3678893190063707E-2</v>
      </c>
      <c r="H1688" s="31">
        <v>20</v>
      </c>
      <c r="I1688" s="33">
        <f t="shared" si="108"/>
        <v>493</v>
      </c>
      <c r="J1688" s="32">
        <v>1040</v>
      </c>
      <c r="K1688" s="33">
        <f t="shared" si="109"/>
        <v>25636</v>
      </c>
      <c r="L1688">
        <v>18</v>
      </c>
      <c r="M1688" t="s">
        <v>410</v>
      </c>
      <c r="N1688" t="s">
        <v>38</v>
      </c>
    </row>
    <row r="1689" spans="1:14">
      <c r="A1689">
        <v>1689</v>
      </c>
      <c r="B1689" t="s">
        <v>2255</v>
      </c>
      <c r="C1689" t="s">
        <v>3984</v>
      </c>
      <c r="D1689" t="s">
        <v>4035</v>
      </c>
      <c r="E1689">
        <v>51</v>
      </c>
      <c r="F1689" s="13">
        <f t="shared" si="106"/>
        <v>5.3666201226388278E-3</v>
      </c>
      <c r="G1689" s="13">
        <f t="shared" si="107"/>
        <v>1.3678893190063707E-2</v>
      </c>
      <c r="H1689" s="31">
        <v>20</v>
      </c>
      <c r="I1689" s="33">
        <f t="shared" si="108"/>
        <v>493</v>
      </c>
      <c r="J1689" s="32">
        <v>1040</v>
      </c>
      <c r="K1689" s="33">
        <f t="shared" si="109"/>
        <v>25636</v>
      </c>
      <c r="L1689">
        <v>17</v>
      </c>
      <c r="M1689" t="s">
        <v>51</v>
      </c>
      <c r="N1689" t="s">
        <v>38</v>
      </c>
    </row>
    <row r="1690" spans="1:14">
      <c r="A1690">
        <v>1690</v>
      </c>
      <c r="B1690" t="s">
        <v>2255</v>
      </c>
      <c r="C1690" t="s">
        <v>3984</v>
      </c>
      <c r="D1690" t="s">
        <v>4036</v>
      </c>
      <c r="E1690">
        <v>52</v>
      </c>
      <c r="F1690" s="13">
        <f t="shared" si="106"/>
        <v>5.3666201226388278E-3</v>
      </c>
      <c r="G1690" s="13">
        <f t="shared" si="107"/>
        <v>1.3678893190063707E-2</v>
      </c>
      <c r="H1690" s="31">
        <v>20</v>
      </c>
      <c r="I1690" s="33">
        <f t="shared" si="108"/>
        <v>493</v>
      </c>
      <c r="J1690" s="32">
        <v>1040</v>
      </c>
      <c r="K1690" s="33">
        <f t="shared" si="109"/>
        <v>25636</v>
      </c>
      <c r="L1690">
        <v>18</v>
      </c>
      <c r="M1690" t="s">
        <v>410</v>
      </c>
      <c r="N1690" t="s">
        <v>38</v>
      </c>
    </row>
    <row r="1691" spans="1:14">
      <c r="A1691">
        <v>1691</v>
      </c>
      <c r="B1691" t="s">
        <v>2255</v>
      </c>
      <c r="C1691" t="s">
        <v>3984</v>
      </c>
      <c r="D1691" t="s">
        <v>4037</v>
      </c>
      <c r="E1691">
        <v>53</v>
      </c>
      <c r="F1691" s="13">
        <f t="shared" si="106"/>
        <v>5.3666201226388278E-3</v>
      </c>
      <c r="G1691" s="13">
        <f t="shared" si="107"/>
        <v>1.3678893190063707E-2</v>
      </c>
      <c r="H1691" s="31">
        <v>20</v>
      </c>
      <c r="I1691" s="33">
        <f t="shared" si="108"/>
        <v>493</v>
      </c>
      <c r="J1691" s="32">
        <v>1040</v>
      </c>
      <c r="K1691" s="33">
        <f t="shared" si="109"/>
        <v>25636</v>
      </c>
      <c r="L1691">
        <v>18</v>
      </c>
      <c r="M1691" t="s">
        <v>99</v>
      </c>
      <c r="N1691" t="s">
        <v>38</v>
      </c>
    </row>
    <row r="1692" spans="1:14">
      <c r="A1692">
        <v>1692</v>
      </c>
      <c r="B1692" t="s">
        <v>2255</v>
      </c>
      <c r="C1692" t="s">
        <v>3984</v>
      </c>
      <c r="D1692" t="s">
        <v>4038</v>
      </c>
      <c r="E1692">
        <v>54</v>
      </c>
      <c r="F1692" s="13">
        <f t="shared" si="106"/>
        <v>5.3666201226388278E-3</v>
      </c>
      <c r="G1692" s="13">
        <f t="shared" si="107"/>
        <v>1.3678893190063707E-2</v>
      </c>
      <c r="H1692" s="31">
        <v>20</v>
      </c>
      <c r="I1692" s="33">
        <f t="shared" si="108"/>
        <v>493</v>
      </c>
      <c r="J1692" s="32">
        <v>1040</v>
      </c>
      <c r="K1692" s="33">
        <f t="shared" si="109"/>
        <v>25636</v>
      </c>
      <c r="L1692">
        <v>20</v>
      </c>
      <c r="M1692" t="s">
        <v>14</v>
      </c>
      <c r="N1692" t="s">
        <v>38</v>
      </c>
    </row>
    <row r="1693" spans="1:14">
      <c r="A1693">
        <v>1693</v>
      </c>
      <c r="B1693" t="s">
        <v>2255</v>
      </c>
      <c r="C1693" t="s">
        <v>3984</v>
      </c>
      <c r="D1693" t="s">
        <v>4039</v>
      </c>
      <c r="E1693">
        <v>55</v>
      </c>
      <c r="F1693" s="13">
        <f t="shared" si="106"/>
        <v>5.3666201226388278E-3</v>
      </c>
      <c r="G1693" s="13">
        <f t="shared" si="107"/>
        <v>1.3678893190063707E-2</v>
      </c>
      <c r="H1693" s="31">
        <v>20</v>
      </c>
      <c r="I1693" s="33">
        <f t="shared" si="108"/>
        <v>493</v>
      </c>
      <c r="J1693" s="32">
        <v>1040</v>
      </c>
      <c r="K1693" s="33">
        <f t="shared" si="109"/>
        <v>25636</v>
      </c>
      <c r="L1693">
        <v>18</v>
      </c>
      <c r="M1693" t="s">
        <v>9</v>
      </c>
      <c r="N1693" t="s">
        <v>38</v>
      </c>
    </row>
    <row r="1694" spans="1:14">
      <c r="A1694">
        <v>1694</v>
      </c>
      <c r="B1694" t="s">
        <v>2255</v>
      </c>
      <c r="C1694" t="s">
        <v>3984</v>
      </c>
      <c r="D1694" t="s">
        <v>4040</v>
      </c>
      <c r="E1694">
        <v>56</v>
      </c>
      <c r="F1694" s="13">
        <f t="shared" si="106"/>
        <v>5.3666201226388278E-3</v>
      </c>
      <c r="G1694" s="13">
        <f t="shared" si="107"/>
        <v>1.3678893190063707E-2</v>
      </c>
      <c r="H1694" s="31">
        <v>20</v>
      </c>
      <c r="I1694" s="33">
        <f t="shared" si="108"/>
        <v>493</v>
      </c>
      <c r="J1694" s="32">
        <v>1040</v>
      </c>
      <c r="K1694" s="33">
        <f t="shared" si="109"/>
        <v>25636</v>
      </c>
      <c r="L1694">
        <v>19</v>
      </c>
      <c r="M1694" t="s">
        <v>14</v>
      </c>
      <c r="N1694" t="s">
        <v>38</v>
      </c>
    </row>
    <row r="1695" spans="1:14">
      <c r="A1695">
        <v>1695</v>
      </c>
      <c r="B1695" t="s">
        <v>2255</v>
      </c>
      <c r="C1695" t="s">
        <v>3984</v>
      </c>
      <c r="D1695" t="s">
        <v>4041</v>
      </c>
      <c r="E1695">
        <v>57</v>
      </c>
      <c r="F1695" s="13">
        <f t="shared" si="106"/>
        <v>5.3666201226388278E-3</v>
      </c>
      <c r="G1695" s="13">
        <f t="shared" si="107"/>
        <v>1.3678893190063707E-2</v>
      </c>
      <c r="H1695" s="31">
        <v>20</v>
      </c>
      <c r="I1695" s="33">
        <f t="shared" si="108"/>
        <v>493</v>
      </c>
      <c r="J1695" s="32">
        <v>1040</v>
      </c>
      <c r="K1695" s="33">
        <f t="shared" si="109"/>
        <v>25636</v>
      </c>
      <c r="L1695">
        <v>20</v>
      </c>
      <c r="M1695" t="s">
        <v>175</v>
      </c>
      <c r="N1695" t="s">
        <v>38</v>
      </c>
    </row>
    <row r="1696" spans="1:14">
      <c r="A1696">
        <v>1696</v>
      </c>
      <c r="B1696" t="s">
        <v>2255</v>
      </c>
      <c r="C1696" t="s">
        <v>3984</v>
      </c>
      <c r="D1696" t="s">
        <v>4042</v>
      </c>
      <c r="E1696">
        <v>58</v>
      </c>
      <c r="F1696" s="13">
        <f t="shared" si="106"/>
        <v>5.3666201226388278E-3</v>
      </c>
      <c r="G1696" s="13">
        <f t="shared" si="107"/>
        <v>1.3678893190063707E-2</v>
      </c>
      <c r="H1696" s="31">
        <v>20</v>
      </c>
      <c r="I1696" s="33">
        <f t="shared" si="108"/>
        <v>493</v>
      </c>
      <c r="J1696" s="32">
        <v>1040</v>
      </c>
      <c r="K1696" s="33">
        <f t="shared" si="109"/>
        <v>25636</v>
      </c>
      <c r="L1696">
        <v>19</v>
      </c>
      <c r="M1696" t="s">
        <v>51</v>
      </c>
      <c r="N1696" t="s">
        <v>38</v>
      </c>
    </row>
    <row r="1697" spans="1:14">
      <c r="A1697">
        <v>1697</v>
      </c>
      <c r="B1697" t="s">
        <v>2255</v>
      </c>
      <c r="C1697" t="s">
        <v>3984</v>
      </c>
      <c r="D1697" t="s">
        <v>4043</v>
      </c>
      <c r="E1697">
        <v>59</v>
      </c>
      <c r="F1697" s="13">
        <f t="shared" si="106"/>
        <v>5.3666201226388278E-3</v>
      </c>
      <c r="G1697" s="13">
        <f t="shared" si="107"/>
        <v>1.3678893190063707E-2</v>
      </c>
      <c r="H1697" s="31">
        <v>20</v>
      </c>
      <c r="I1697" s="33">
        <f t="shared" si="108"/>
        <v>493</v>
      </c>
      <c r="J1697" s="32">
        <v>1040</v>
      </c>
      <c r="K1697" s="33">
        <f t="shared" si="109"/>
        <v>25636</v>
      </c>
      <c r="L1697">
        <v>18</v>
      </c>
      <c r="M1697" t="s">
        <v>131</v>
      </c>
      <c r="N1697" t="s">
        <v>38</v>
      </c>
    </row>
    <row r="1698" spans="1:14">
      <c r="A1698">
        <v>1698</v>
      </c>
      <c r="B1698" t="s">
        <v>2255</v>
      </c>
      <c r="C1698" t="s">
        <v>3984</v>
      </c>
      <c r="D1698" t="s">
        <v>4044</v>
      </c>
      <c r="E1698">
        <v>60</v>
      </c>
      <c r="F1698" s="13">
        <f t="shared" si="106"/>
        <v>5.3666201226388278E-3</v>
      </c>
      <c r="G1698" s="13">
        <f t="shared" si="107"/>
        <v>1.3678893190063707E-2</v>
      </c>
      <c r="H1698" s="31">
        <v>20</v>
      </c>
      <c r="I1698" s="33">
        <f t="shared" si="108"/>
        <v>493</v>
      </c>
      <c r="J1698" s="32">
        <v>1040</v>
      </c>
      <c r="K1698" s="33">
        <f t="shared" si="109"/>
        <v>25636</v>
      </c>
      <c r="L1698">
        <v>18</v>
      </c>
      <c r="M1698" t="s">
        <v>9</v>
      </c>
      <c r="N1698" t="s">
        <v>38</v>
      </c>
    </row>
    <row r="1699" spans="1:14">
      <c r="A1699">
        <v>1699</v>
      </c>
      <c r="B1699" t="s">
        <v>2255</v>
      </c>
      <c r="C1699" t="s">
        <v>3984</v>
      </c>
      <c r="D1699" t="s">
        <v>4045</v>
      </c>
      <c r="E1699">
        <v>61</v>
      </c>
      <c r="F1699" s="13">
        <f t="shared" si="106"/>
        <v>5.3666201226388278E-3</v>
      </c>
      <c r="G1699" s="13">
        <f t="shared" si="107"/>
        <v>1.3678893190063707E-2</v>
      </c>
      <c r="H1699" s="31">
        <v>20</v>
      </c>
      <c r="I1699" s="33">
        <f t="shared" si="108"/>
        <v>493</v>
      </c>
      <c r="J1699" s="32">
        <v>1040</v>
      </c>
      <c r="K1699" s="33">
        <f t="shared" si="109"/>
        <v>25636</v>
      </c>
      <c r="L1699">
        <v>20</v>
      </c>
      <c r="M1699" t="s">
        <v>21</v>
      </c>
      <c r="N1699" t="s">
        <v>38</v>
      </c>
    </row>
    <row r="1700" spans="1:14">
      <c r="A1700">
        <v>1700</v>
      </c>
      <c r="B1700" t="s">
        <v>2255</v>
      </c>
      <c r="C1700" t="s">
        <v>3984</v>
      </c>
      <c r="D1700" t="s">
        <v>4046</v>
      </c>
      <c r="E1700">
        <v>62</v>
      </c>
      <c r="F1700" s="13">
        <f t="shared" si="106"/>
        <v>5.3666201226388278E-3</v>
      </c>
      <c r="G1700" s="13">
        <f t="shared" si="107"/>
        <v>1.3678893190063707E-2</v>
      </c>
      <c r="H1700" s="31">
        <v>20</v>
      </c>
      <c r="I1700" s="33">
        <f t="shared" si="108"/>
        <v>493</v>
      </c>
      <c r="J1700" s="32">
        <v>1040</v>
      </c>
      <c r="K1700" s="33">
        <f t="shared" si="109"/>
        <v>25636</v>
      </c>
      <c r="L1700">
        <v>16</v>
      </c>
      <c r="M1700" t="s">
        <v>175</v>
      </c>
      <c r="N1700" t="s">
        <v>38</v>
      </c>
    </row>
    <row r="1701" spans="1:14">
      <c r="A1701">
        <v>1701</v>
      </c>
      <c r="B1701" t="s">
        <v>2255</v>
      </c>
      <c r="C1701" t="s">
        <v>3984</v>
      </c>
      <c r="D1701" t="s">
        <v>4047</v>
      </c>
      <c r="E1701">
        <v>63</v>
      </c>
      <c r="F1701" s="13">
        <f t="shared" si="106"/>
        <v>5.3666201226388278E-3</v>
      </c>
      <c r="G1701" s="13">
        <f t="shared" si="107"/>
        <v>1.3678893190063707E-2</v>
      </c>
      <c r="H1701" s="31">
        <v>20</v>
      </c>
      <c r="I1701" s="33">
        <f t="shared" si="108"/>
        <v>493</v>
      </c>
      <c r="J1701" s="32">
        <v>1040</v>
      </c>
      <c r="K1701" s="33">
        <f t="shared" si="109"/>
        <v>25636</v>
      </c>
      <c r="L1701">
        <v>19</v>
      </c>
      <c r="M1701" t="s">
        <v>131</v>
      </c>
      <c r="N1701" t="s">
        <v>38</v>
      </c>
    </row>
    <row r="1702" spans="1:14">
      <c r="A1702">
        <v>1702</v>
      </c>
      <c r="B1702" t="s">
        <v>2255</v>
      </c>
      <c r="C1702" t="s">
        <v>3984</v>
      </c>
      <c r="D1702" t="s">
        <v>4048</v>
      </c>
      <c r="E1702">
        <v>64</v>
      </c>
      <c r="F1702" s="13">
        <f t="shared" si="106"/>
        <v>5.3666201226388278E-3</v>
      </c>
      <c r="G1702" s="13">
        <f t="shared" si="107"/>
        <v>1.3678893190063707E-2</v>
      </c>
      <c r="H1702" s="31">
        <v>20</v>
      </c>
      <c r="I1702" s="33">
        <f t="shared" si="108"/>
        <v>493</v>
      </c>
      <c r="J1702" s="32">
        <v>1040</v>
      </c>
      <c r="K1702" s="33">
        <f t="shared" si="109"/>
        <v>25636</v>
      </c>
      <c r="L1702">
        <v>19</v>
      </c>
      <c r="M1702" t="s">
        <v>99</v>
      </c>
      <c r="N1702" t="s">
        <v>38</v>
      </c>
    </row>
    <row r="1703" spans="1:14">
      <c r="A1703">
        <v>1703</v>
      </c>
      <c r="B1703" t="s">
        <v>2255</v>
      </c>
      <c r="C1703" t="s">
        <v>3984</v>
      </c>
      <c r="D1703" t="s">
        <v>4049</v>
      </c>
      <c r="E1703">
        <v>65</v>
      </c>
      <c r="F1703" s="13">
        <f t="shared" si="106"/>
        <v>5.3666201226388278E-3</v>
      </c>
      <c r="G1703" s="13">
        <f t="shared" si="107"/>
        <v>1.3678893190063707E-2</v>
      </c>
      <c r="H1703" s="31">
        <v>20</v>
      </c>
      <c r="I1703" s="33">
        <f t="shared" si="108"/>
        <v>493</v>
      </c>
      <c r="J1703" s="32">
        <v>1040</v>
      </c>
      <c r="K1703" s="33">
        <f t="shared" si="109"/>
        <v>25636</v>
      </c>
      <c r="L1703">
        <v>17</v>
      </c>
      <c r="M1703" t="s">
        <v>51</v>
      </c>
      <c r="N1703" t="s">
        <v>38</v>
      </c>
    </row>
    <row r="1704" spans="1:14">
      <c r="A1704">
        <v>1704</v>
      </c>
      <c r="B1704" t="s">
        <v>2255</v>
      </c>
      <c r="C1704" t="s">
        <v>3984</v>
      </c>
      <c r="D1704" t="s">
        <v>4050</v>
      </c>
      <c r="E1704">
        <v>66</v>
      </c>
      <c r="F1704" s="13">
        <f t="shared" si="106"/>
        <v>5.3666201226388278E-3</v>
      </c>
      <c r="G1704" s="13">
        <f t="shared" si="107"/>
        <v>1.3678893190063707E-2</v>
      </c>
      <c r="H1704" s="31">
        <v>20</v>
      </c>
      <c r="I1704" s="33">
        <f t="shared" si="108"/>
        <v>493</v>
      </c>
      <c r="J1704" s="32">
        <v>1040</v>
      </c>
      <c r="K1704" s="33">
        <f t="shared" si="109"/>
        <v>25636</v>
      </c>
      <c r="L1704">
        <v>20</v>
      </c>
      <c r="M1704" t="s">
        <v>131</v>
      </c>
      <c r="N1704" t="s">
        <v>38</v>
      </c>
    </row>
    <row r="1705" spans="1:14">
      <c r="A1705">
        <v>1705</v>
      </c>
      <c r="B1705" t="s">
        <v>2255</v>
      </c>
      <c r="C1705" t="s">
        <v>3984</v>
      </c>
      <c r="D1705" t="s">
        <v>4051</v>
      </c>
      <c r="E1705">
        <v>67</v>
      </c>
      <c r="F1705" s="13">
        <f t="shared" si="106"/>
        <v>5.3666201226388278E-3</v>
      </c>
      <c r="G1705" s="13">
        <f t="shared" si="107"/>
        <v>1.3678893190063707E-2</v>
      </c>
      <c r="H1705" s="31">
        <v>20</v>
      </c>
      <c r="I1705" s="33">
        <f t="shared" si="108"/>
        <v>493</v>
      </c>
      <c r="J1705" s="32">
        <v>1040</v>
      </c>
      <c r="K1705" s="33">
        <f t="shared" si="109"/>
        <v>25636</v>
      </c>
      <c r="L1705">
        <v>20</v>
      </c>
      <c r="M1705" t="s">
        <v>94</v>
      </c>
      <c r="N1705" t="s">
        <v>38</v>
      </c>
    </row>
    <row r="1706" spans="1:14">
      <c r="A1706">
        <v>1706</v>
      </c>
      <c r="B1706" t="s">
        <v>2255</v>
      </c>
      <c r="C1706" t="s">
        <v>3984</v>
      </c>
      <c r="D1706" t="s">
        <v>4052</v>
      </c>
      <c r="E1706">
        <v>68</v>
      </c>
      <c r="F1706" s="13">
        <f t="shared" si="106"/>
        <v>5.3666201226388278E-3</v>
      </c>
      <c r="G1706" s="13">
        <f t="shared" si="107"/>
        <v>1.3678893190063707E-2</v>
      </c>
      <c r="H1706" s="31">
        <v>20</v>
      </c>
      <c r="I1706" s="33">
        <f t="shared" si="108"/>
        <v>493</v>
      </c>
      <c r="J1706" s="32">
        <v>1040</v>
      </c>
      <c r="K1706" s="33">
        <f t="shared" si="109"/>
        <v>25636</v>
      </c>
      <c r="L1706">
        <v>18</v>
      </c>
      <c r="M1706" t="s">
        <v>9</v>
      </c>
      <c r="N1706" t="s">
        <v>38</v>
      </c>
    </row>
    <row r="1707" spans="1:14">
      <c r="A1707">
        <v>1707</v>
      </c>
      <c r="B1707" t="s">
        <v>2255</v>
      </c>
      <c r="C1707" t="s">
        <v>3984</v>
      </c>
      <c r="D1707" t="s">
        <v>4053</v>
      </c>
      <c r="E1707">
        <v>69</v>
      </c>
      <c r="F1707" s="13">
        <f t="shared" si="106"/>
        <v>5.3666201226388278E-3</v>
      </c>
      <c r="G1707" s="13">
        <f t="shared" si="107"/>
        <v>1.3678893190063707E-2</v>
      </c>
      <c r="H1707" s="31">
        <v>20</v>
      </c>
      <c r="I1707" s="33">
        <f t="shared" si="108"/>
        <v>493</v>
      </c>
      <c r="J1707" s="32">
        <v>1040</v>
      </c>
      <c r="K1707" s="33">
        <f t="shared" si="109"/>
        <v>25636</v>
      </c>
      <c r="L1707">
        <v>17</v>
      </c>
      <c r="M1707" t="s">
        <v>9</v>
      </c>
      <c r="N1707" t="s">
        <v>38</v>
      </c>
    </row>
    <row r="1708" spans="1:14">
      <c r="A1708">
        <v>1708</v>
      </c>
      <c r="B1708" t="s">
        <v>2255</v>
      </c>
      <c r="C1708" t="s">
        <v>3984</v>
      </c>
      <c r="D1708" t="s">
        <v>4054</v>
      </c>
      <c r="E1708">
        <v>70</v>
      </c>
      <c r="F1708" s="13">
        <f t="shared" si="106"/>
        <v>5.3666201226388278E-3</v>
      </c>
      <c r="G1708" s="13">
        <f t="shared" si="107"/>
        <v>1.3678893190063707E-2</v>
      </c>
      <c r="H1708" s="31">
        <v>20</v>
      </c>
      <c r="I1708" s="33">
        <f t="shared" si="108"/>
        <v>493</v>
      </c>
      <c r="J1708" s="32">
        <v>1040</v>
      </c>
      <c r="K1708" s="33">
        <f t="shared" si="109"/>
        <v>25636</v>
      </c>
      <c r="L1708">
        <v>16</v>
      </c>
      <c r="M1708" t="s">
        <v>175</v>
      </c>
      <c r="N1708" t="s">
        <v>38</v>
      </c>
    </row>
    <row r="1709" spans="1:14">
      <c r="A1709">
        <v>1709</v>
      </c>
      <c r="B1709" t="s">
        <v>2255</v>
      </c>
      <c r="C1709" t="s">
        <v>3984</v>
      </c>
      <c r="D1709" t="s">
        <v>4055</v>
      </c>
      <c r="E1709">
        <v>71</v>
      </c>
      <c r="F1709" s="13">
        <f t="shared" si="106"/>
        <v>5.3666201226388278E-3</v>
      </c>
      <c r="G1709" s="13">
        <f t="shared" si="107"/>
        <v>1.3678893190063707E-2</v>
      </c>
      <c r="H1709" s="31">
        <v>20</v>
      </c>
      <c r="I1709" s="33">
        <f t="shared" si="108"/>
        <v>493</v>
      </c>
      <c r="J1709" s="32">
        <v>1040</v>
      </c>
      <c r="K1709" s="33">
        <f t="shared" si="109"/>
        <v>25636</v>
      </c>
      <c r="L1709">
        <v>19</v>
      </c>
      <c r="M1709" t="s">
        <v>175</v>
      </c>
      <c r="N1709" t="s">
        <v>38</v>
      </c>
    </row>
    <row r="1710" spans="1:14">
      <c r="A1710">
        <v>1710</v>
      </c>
      <c r="B1710" t="s">
        <v>2255</v>
      </c>
      <c r="C1710" t="s">
        <v>3984</v>
      </c>
      <c r="D1710" t="s">
        <v>4056</v>
      </c>
      <c r="E1710">
        <v>72</v>
      </c>
      <c r="F1710" s="13">
        <f t="shared" si="106"/>
        <v>5.3666201226388278E-3</v>
      </c>
      <c r="G1710" s="13">
        <f t="shared" si="107"/>
        <v>1.3678893190063707E-2</v>
      </c>
      <c r="H1710" s="31">
        <v>20</v>
      </c>
      <c r="I1710" s="33">
        <f t="shared" si="108"/>
        <v>493</v>
      </c>
      <c r="J1710" s="32">
        <v>1040</v>
      </c>
      <c r="K1710" s="33">
        <f t="shared" si="109"/>
        <v>25636</v>
      </c>
      <c r="L1710">
        <v>19</v>
      </c>
      <c r="M1710" t="s">
        <v>165</v>
      </c>
      <c r="N1710" t="s">
        <v>38</v>
      </c>
    </row>
    <row r="1711" spans="1:14">
      <c r="A1711">
        <v>1711</v>
      </c>
      <c r="B1711" t="s">
        <v>2255</v>
      </c>
      <c r="C1711" t="s">
        <v>3984</v>
      </c>
      <c r="D1711" t="s">
        <v>4057</v>
      </c>
      <c r="E1711">
        <v>73</v>
      </c>
      <c r="F1711" s="13">
        <f t="shared" si="106"/>
        <v>5.3666201226388278E-3</v>
      </c>
      <c r="G1711" s="13">
        <f t="shared" si="107"/>
        <v>1.3678893190063707E-2</v>
      </c>
      <c r="H1711" s="31">
        <v>20</v>
      </c>
      <c r="I1711" s="33">
        <f t="shared" si="108"/>
        <v>493</v>
      </c>
      <c r="J1711" s="32">
        <v>1040</v>
      </c>
      <c r="K1711" s="33">
        <f t="shared" si="109"/>
        <v>25636</v>
      </c>
      <c r="L1711">
        <v>18</v>
      </c>
      <c r="M1711" t="s">
        <v>175</v>
      </c>
      <c r="N1711" t="s">
        <v>38</v>
      </c>
    </row>
    <row r="1712" spans="1:14">
      <c r="A1712">
        <v>1712</v>
      </c>
      <c r="B1712" t="s">
        <v>2255</v>
      </c>
      <c r="C1712" t="s">
        <v>3984</v>
      </c>
      <c r="D1712" t="s">
        <v>4058</v>
      </c>
      <c r="E1712">
        <v>74</v>
      </c>
      <c r="F1712" s="13">
        <f t="shared" si="106"/>
        <v>5.3666201226388278E-3</v>
      </c>
      <c r="G1712" s="13">
        <f t="shared" si="107"/>
        <v>1.3678893190063707E-2</v>
      </c>
      <c r="H1712" s="31">
        <v>20</v>
      </c>
      <c r="I1712" s="33">
        <f t="shared" si="108"/>
        <v>493</v>
      </c>
      <c r="J1712" s="32">
        <v>1040</v>
      </c>
      <c r="K1712" s="33">
        <f t="shared" si="109"/>
        <v>25636</v>
      </c>
      <c r="L1712">
        <v>20</v>
      </c>
      <c r="M1712" t="s">
        <v>270</v>
      </c>
      <c r="N1712" t="s">
        <v>38</v>
      </c>
    </row>
    <row r="1713" spans="1:14">
      <c r="A1713">
        <v>1713</v>
      </c>
      <c r="B1713" t="s">
        <v>2255</v>
      </c>
      <c r="C1713" t="s">
        <v>3984</v>
      </c>
      <c r="D1713" t="s">
        <v>4059</v>
      </c>
      <c r="E1713">
        <v>75</v>
      </c>
      <c r="F1713" s="13">
        <f t="shared" si="106"/>
        <v>5.3666201226388278E-3</v>
      </c>
      <c r="G1713" s="13">
        <f t="shared" si="107"/>
        <v>1.3678893190063707E-2</v>
      </c>
      <c r="H1713" s="31">
        <v>20</v>
      </c>
      <c r="I1713" s="33">
        <f t="shared" si="108"/>
        <v>493</v>
      </c>
      <c r="J1713" s="32">
        <v>1040</v>
      </c>
      <c r="K1713" s="33">
        <f t="shared" si="109"/>
        <v>25636</v>
      </c>
      <c r="L1713">
        <v>19</v>
      </c>
      <c r="M1713" t="s">
        <v>196</v>
      </c>
      <c r="N1713" t="s">
        <v>38</v>
      </c>
    </row>
    <row r="1714" spans="1:14">
      <c r="A1714">
        <v>1714</v>
      </c>
      <c r="B1714" t="s">
        <v>2255</v>
      </c>
      <c r="C1714" t="s">
        <v>3984</v>
      </c>
      <c r="D1714" t="s">
        <v>4060</v>
      </c>
      <c r="E1714">
        <v>76</v>
      </c>
      <c r="F1714" s="13">
        <f t="shared" si="106"/>
        <v>5.3666201226388278E-3</v>
      </c>
      <c r="G1714" s="13">
        <f t="shared" si="107"/>
        <v>1.3678893190063707E-2</v>
      </c>
      <c r="H1714" s="31">
        <v>20</v>
      </c>
      <c r="I1714" s="33">
        <f t="shared" si="108"/>
        <v>493</v>
      </c>
      <c r="J1714" s="32">
        <v>1040</v>
      </c>
      <c r="K1714" s="33">
        <f t="shared" si="109"/>
        <v>25636</v>
      </c>
      <c r="L1714">
        <v>19</v>
      </c>
      <c r="M1714" t="s">
        <v>396</v>
      </c>
      <c r="N1714" t="s">
        <v>38</v>
      </c>
    </row>
    <row r="1715" spans="1:14">
      <c r="A1715">
        <v>1715</v>
      </c>
      <c r="B1715" t="s">
        <v>2255</v>
      </c>
      <c r="C1715" t="s">
        <v>3984</v>
      </c>
      <c r="D1715" t="s">
        <v>4061</v>
      </c>
      <c r="E1715">
        <v>77</v>
      </c>
      <c r="F1715" s="13">
        <f t="shared" si="106"/>
        <v>5.3666201226388278E-3</v>
      </c>
      <c r="G1715" s="13">
        <f t="shared" si="107"/>
        <v>1.3678893190063707E-2</v>
      </c>
      <c r="H1715" s="31">
        <v>20</v>
      </c>
      <c r="I1715" s="33">
        <f t="shared" si="108"/>
        <v>493</v>
      </c>
      <c r="J1715" s="32">
        <v>1040</v>
      </c>
      <c r="K1715" s="33">
        <f t="shared" si="109"/>
        <v>25636</v>
      </c>
      <c r="L1715">
        <v>17</v>
      </c>
      <c r="M1715" t="s">
        <v>165</v>
      </c>
      <c r="N1715" t="s">
        <v>38</v>
      </c>
    </row>
    <row r="1716" spans="1:14">
      <c r="A1716">
        <v>1716</v>
      </c>
      <c r="B1716" t="s">
        <v>2255</v>
      </c>
      <c r="C1716" t="s">
        <v>3984</v>
      </c>
      <c r="D1716" t="s">
        <v>4062</v>
      </c>
      <c r="E1716">
        <v>78</v>
      </c>
      <c r="F1716" s="13">
        <f t="shared" si="106"/>
        <v>5.3666201226388278E-3</v>
      </c>
      <c r="G1716" s="13">
        <f t="shared" si="107"/>
        <v>1.3678893190063707E-2</v>
      </c>
      <c r="H1716" s="31">
        <v>20</v>
      </c>
      <c r="I1716" s="33">
        <f t="shared" si="108"/>
        <v>493</v>
      </c>
      <c r="J1716" s="32">
        <v>1040</v>
      </c>
      <c r="K1716" s="33">
        <f t="shared" si="109"/>
        <v>25636</v>
      </c>
      <c r="L1716">
        <v>18</v>
      </c>
      <c r="M1716" t="s">
        <v>134</v>
      </c>
      <c r="N1716" t="s">
        <v>38</v>
      </c>
    </row>
    <row r="1717" spans="1:14">
      <c r="A1717">
        <v>1717</v>
      </c>
      <c r="B1717" t="s">
        <v>2255</v>
      </c>
      <c r="C1717" t="s">
        <v>3984</v>
      </c>
      <c r="D1717" t="s">
        <v>4063</v>
      </c>
      <c r="E1717">
        <v>79</v>
      </c>
      <c r="F1717" s="13">
        <f t="shared" si="106"/>
        <v>5.3666201226388278E-3</v>
      </c>
      <c r="G1717" s="13">
        <f t="shared" si="107"/>
        <v>1.3678893190063707E-2</v>
      </c>
      <c r="H1717" s="31">
        <v>20</v>
      </c>
      <c r="I1717" s="33">
        <f t="shared" si="108"/>
        <v>493</v>
      </c>
      <c r="J1717" s="32">
        <v>1040</v>
      </c>
      <c r="K1717" s="33">
        <f t="shared" si="109"/>
        <v>25636</v>
      </c>
      <c r="L1717">
        <v>18</v>
      </c>
      <c r="M1717" t="s">
        <v>179</v>
      </c>
      <c r="N1717" t="s">
        <v>38</v>
      </c>
    </row>
    <row r="1718" spans="1:14">
      <c r="A1718">
        <v>1718</v>
      </c>
      <c r="B1718" t="s">
        <v>2255</v>
      </c>
      <c r="C1718" t="s">
        <v>3984</v>
      </c>
      <c r="D1718" t="s">
        <v>4064</v>
      </c>
      <c r="E1718">
        <v>80</v>
      </c>
      <c r="F1718" s="13">
        <f t="shared" si="106"/>
        <v>5.3666201226388278E-3</v>
      </c>
      <c r="G1718" s="13">
        <f t="shared" si="107"/>
        <v>1.3678893190063707E-2</v>
      </c>
      <c r="H1718" s="31">
        <v>20</v>
      </c>
      <c r="I1718" s="33">
        <f t="shared" si="108"/>
        <v>493</v>
      </c>
      <c r="J1718" s="32">
        <v>1040</v>
      </c>
      <c r="K1718" s="33">
        <f t="shared" si="109"/>
        <v>25636</v>
      </c>
      <c r="L1718">
        <v>17</v>
      </c>
      <c r="M1718" t="s">
        <v>134</v>
      </c>
      <c r="N1718" t="s">
        <v>38</v>
      </c>
    </row>
    <row r="1719" spans="1:14">
      <c r="A1719">
        <v>1719</v>
      </c>
      <c r="B1719" t="s">
        <v>2255</v>
      </c>
      <c r="C1719" t="s">
        <v>3984</v>
      </c>
      <c r="D1719" t="s">
        <v>4065</v>
      </c>
      <c r="E1719">
        <v>81</v>
      </c>
      <c r="F1719" s="13">
        <f t="shared" si="106"/>
        <v>5.3666201226388278E-3</v>
      </c>
      <c r="G1719" s="13">
        <f t="shared" si="107"/>
        <v>1.3678893190063707E-2</v>
      </c>
      <c r="H1719" s="31">
        <v>20</v>
      </c>
      <c r="I1719" s="33">
        <f t="shared" si="108"/>
        <v>493</v>
      </c>
      <c r="J1719" s="32">
        <v>1040</v>
      </c>
      <c r="K1719" s="33">
        <f t="shared" si="109"/>
        <v>25636</v>
      </c>
      <c r="L1719">
        <v>19</v>
      </c>
      <c r="M1719" t="s">
        <v>94</v>
      </c>
      <c r="N1719" t="s">
        <v>38</v>
      </c>
    </row>
    <row r="1720" spans="1:14">
      <c r="A1720">
        <v>1720</v>
      </c>
      <c r="B1720" t="s">
        <v>2255</v>
      </c>
      <c r="C1720" t="s">
        <v>3984</v>
      </c>
      <c r="D1720" t="s">
        <v>4066</v>
      </c>
      <c r="E1720">
        <v>82</v>
      </c>
      <c r="F1720" s="13">
        <f t="shared" si="106"/>
        <v>5.3666201226388278E-3</v>
      </c>
      <c r="G1720" s="13">
        <f t="shared" si="107"/>
        <v>1.3678893190063707E-2</v>
      </c>
      <c r="H1720" s="31">
        <v>20</v>
      </c>
      <c r="I1720" s="33">
        <f t="shared" si="108"/>
        <v>493</v>
      </c>
      <c r="J1720" s="32">
        <v>1040</v>
      </c>
      <c r="K1720" s="33">
        <f t="shared" si="109"/>
        <v>25636</v>
      </c>
      <c r="L1720">
        <v>18</v>
      </c>
      <c r="M1720" t="s">
        <v>56</v>
      </c>
      <c r="N1720" t="s">
        <v>38</v>
      </c>
    </row>
    <row r="1721" spans="1:14">
      <c r="A1721">
        <v>1721</v>
      </c>
      <c r="B1721" t="s">
        <v>2255</v>
      </c>
      <c r="C1721" t="s">
        <v>3984</v>
      </c>
      <c r="D1721" t="s">
        <v>4067</v>
      </c>
      <c r="E1721">
        <v>83</v>
      </c>
      <c r="F1721" s="13">
        <f t="shared" si="106"/>
        <v>5.3666201226388278E-3</v>
      </c>
      <c r="G1721" s="13">
        <f t="shared" si="107"/>
        <v>1.3678893190063707E-2</v>
      </c>
      <c r="H1721" s="31">
        <v>20</v>
      </c>
      <c r="I1721" s="33">
        <f t="shared" si="108"/>
        <v>493</v>
      </c>
      <c r="J1721" s="32">
        <v>1040</v>
      </c>
      <c r="K1721" s="33">
        <f t="shared" si="109"/>
        <v>25636</v>
      </c>
      <c r="L1721">
        <v>18</v>
      </c>
      <c r="M1721" t="s">
        <v>14</v>
      </c>
      <c r="N1721" t="s">
        <v>38</v>
      </c>
    </row>
    <row r="1722" spans="1:14">
      <c r="A1722">
        <v>1722</v>
      </c>
      <c r="B1722" t="s">
        <v>2255</v>
      </c>
      <c r="C1722" t="s">
        <v>4068</v>
      </c>
      <c r="D1722" t="s">
        <v>4069</v>
      </c>
      <c r="E1722">
        <v>84</v>
      </c>
      <c r="F1722" s="13">
        <f t="shared" si="106"/>
        <v>4.2932960981110622</v>
      </c>
      <c r="G1722" s="13">
        <f t="shared" si="107"/>
        <v>10.943114552050966</v>
      </c>
      <c r="H1722" s="31">
        <v>16000</v>
      </c>
      <c r="I1722" s="33">
        <f t="shared" si="108"/>
        <v>394400</v>
      </c>
      <c r="J1722" s="32">
        <v>832000</v>
      </c>
      <c r="K1722" s="33">
        <f t="shared" si="109"/>
        <v>20508800</v>
      </c>
      <c r="L1722">
        <v>34</v>
      </c>
      <c r="M1722" t="s">
        <v>14</v>
      </c>
      <c r="N1722" t="s">
        <v>38</v>
      </c>
    </row>
    <row r="1723" spans="1:14">
      <c r="A1723">
        <v>1723</v>
      </c>
      <c r="B1723" t="s">
        <v>2255</v>
      </c>
      <c r="C1723" t="s">
        <v>4068</v>
      </c>
      <c r="D1723" t="s">
        <v>4070</v>
      </c>
      <c r="E1723">
        <v>1</v>
      </c>
      <c r="F1723" s="13">
        <f t="shared" si="106"/>
        <v>4.0249650919791211</v>
      </c>
      <c r="G1723" s="13">
        <f t="shared" si="107"/>
        <v>10.259169892547781</v>
      </c>
      <c r="H1723" s="31">
        <v>15000</v>
      </c>
      <c r="I1723" s="33">
        <f t="shared" si="108"/>
        <v>369750</v>
      </c>
      <c r="J1723" s="32">
        <v>780000</v>
      </c>
      <c r="K1723" s="33">
        <f t="shared" si="109"/>
        <v>19227000</v>
      </c>
      <c r="L1723">
        <v>32</v>
      </c>
      <c r="M1723" t="s">
        <v>144</v>
      </c>
      <c r="N1723" t="s">
        <v>38</v>
      </c>
    </row>
    <row r="1724" spans="1:14">
      <c r="A1724">
        <v>1724</v>
      </c>
      <c r="B1724" t="s">
        <v>2255</v>
      </c>
      <c r="C1724" t="s">
        <v>4068</v>
      </c>
      <c r="D1724" t="s">
        <v>4071</v>
      </c>
      <c r="E1724">
        <v>2</v>
      </c>
      <c r="F1724" s="13">
        <f t="shared" si="106"/>
        <v>4.0249650919791211</v>
      </c>
      <c r="G1724" s="13">
        <f t="shared" si="107"/>
        <v>10.259169892547781</v>
      </c>
      <c r="H1724" s="31">
        <v>15000</v>
      </c>
      <c r="I1724" s="33">
        <f t="shared" si="108"/>
        <v>369750</v>
      </c>
      <c r="J1724" s="32">
        <v>780000</v>
      </c>
      <c r="K1724" s="33">
        <f t="shared" si="109"/>
        <v>19227000</v>
      </c>
      <c r="L1724">
        <v>29</v>
      </c>
      <c r="M1724" t="s">
        <v>264</v>
      </c>
      <c r="N1724" t="s">
        <v>38</v>
      </c>
    </row>
    <row r="1725" spans="1:14">
      <c r="A1725">
        <v>1725</v>
      </c>
      <c r="B1725" t="s">
        <v>2255</v>
      </c>
      <c r="C1725" t="s">
        <v>4068</v>
      </c>
      <c r="D1725" t="s">
        <v>4072</v>
      </c>
      <c r="E1725">
        <v>3</v>
      </c>
      <c r="F1725" s="13">
        <f t="shared" si="106"/>
        <v>3.4883030797152381</v>
      </c>
      <c r="G1725" s="13">
        <f t="shared" si="107"/>
        <v>8.8912805735414082</v>
      </c>
      <c r="H1725" s="31">
        <v>13000</v>
      </c>
      <c r="I1725" s="33">
        <f t="shared" si="108"/>
        <v>320450</v>
      </c>
      <c r="J1725" s="32">
        <v>676000</v>
      </c>
      <c r="K1725" s="33">
        <f t="shared" si="109"/>
        <v>16663399.999999998</v>
      </c>
      <c r="L1725">
        <v>28</v>
      </c>
      <c r="M1725" t="s">
        <v>94</v>
      </c>
      <c r="N1725" t="s">
        <v>38</v>
      </c>
    </row>
    <row r="1726" spans="1:14">
      <c r="A1726">
        <v>1726</v>
      </c>
      <c r="B1726" t="s">
        <v>2255</v>
      </c>
      <c r="C1726" t="s">
        <v>4068</v>
      </c>
      <c r="D1726" t="s">
        <v>4073</v>
      </c>
      <c r="E1726">
        <v>4</v>
      </c>
      <c r="F1726" s="13">
        <f t="shared" si="106"/>
        <v>3.4883030797152381</v>
      </c>
      <c r="G1726" s="13">
        <f t="shared" si="107"/>
        <v>8.8912805735414082</v>
      </c>
      <c r="H1726" s="31">
        <v>13000</v>
      </c>
      <c r="I1726" s="33">
        <f t="shared" si="108"/>
        <v>320450</v>
      </c>
      <c r="J1726" s="32">
        <v>676000</v>
      </c>
      <c r="K1726" s="33">
        <f t="shared" si="109"/>
        <v>16663399.999999998</v>
      </c>
      <c r="L1726">
        <v>32</v>
      </c>
      <c r="M1726" t="s">
        <v>9</v>
      </c>
      <c r="N1726" t="s">
        <v>38</v>
      </c>
    </row>
    <row r="1727" spans="1:14">
      <c r="A1727">
        <v>1727</v>
      </c>
      <c r="B1727" t="s">
        <v>2255</v>
      </c>
      <c r="C1727" t="s">
        <v>4068</v>
      </c>
      <c r="D1727" t="s">
        <v>4074</v>
      </c>
      <c r="E1727">
        <v>5</v>
      </c>
      <c r="F1727" s="13">
        <f t="shared" si="106"/>
        <v>2.9516410674513556</v>
      </c>
      <c r="G1727" s="13">
        <f t="shared" si="107"/>
        <v>7.5233912545350394</v>
      </c>
      <c r="H1727" s="31">
        <v>11000</v>
      </c>
      <c r="I1727" s="33">
        <f t="shared" si="108"/>
        <v>271150</v>
      </c>
      <c r="J1727" s="32">
        <v>572000</v>
      </c>
      <c r="K1727" s="33">
        <f t="shared" si="109"/>
        <v>14099800</v>
      </c>
      <c r="L1727">
        <v>29</v>
      </c>
      <c r="M1727" t="s">
        <v>134</v>
      </c>
      <c r="N1727" t="s">
        <v>38</v>
      </c>
    </row>
    <row r="1728" spans="1:14">
      <c r="A1728">
        <v>1728</v>
      </c>
      <c r="B1728" t="s">
        <v>2255</v>
      </c>
      <c r="C1728" t="s">
        <v>4068</v>
      </c>
      <c r="D1728" t="s">
        <v>3055</v>
      </c>
      <c r="E1728">
        <v>6</v>
      </c>
      <c r="F1728" s="13">
        <f t="shared" si="106"/>
        <v>2.4149790551874726</v>
      </c>
      <c r="G1728" s="13">
        <f t="shared" si="107"/>
        <v>6.155501935528668</v>
      </c>
      <c r="H1728" s="31">
        <v>9000</v>
      </c>
      <c r="I1728" s="33">
        <f t="shared" si="108"/>
        <v>221850</v>
      </c>
      <c r="J1728" s="32">
        <v>468000</v>
      </c>
      <c r="K1728" s="33">
        <f t="shared" si="109"/>
        <v>11536200</v>
      </c>
      <c r="L1728">
        <v>25</v>
      </c>
      <c r="M1728" t="s">
        <v>21</v>
      </c>
      <c r="N1728" t="s">
        <v>38</v>
      </c>
    </row>
    <row r="1729" spans="1:14">
      <c r="A1729">
        <v>1729</v>
      </c>
      <c r="B1729" t="s">
        <v>2255</v>
      </c>
      <c r="C1729" t="s">
        <v>4068</v>
      </c>
      <c r="D1729" t="s">
        <v>4075</v>
      </c>
      <c r="E1729">
        <v>7</v>
      </c>
      <c r="F1729" s="13">
        <f t="shared" si="106"/>
        <v>2.119814948442337</v>
      </c>
      <c r="G1729" s="13">
        <f t="shared" si="107"/>
        <v>5.4031628100751643</v>
      </c>
      <c r="H1729" s="31">
        <v>7900</v>
      </c>
      <c r="I1729" s="33">
        <f t="shared" si="108"/>
        <v>194735</v>
      </c>
      <c r="J1729" s="32">
        <v>410800</v>
      </c>
      <c r="K1729" s="33">
        <f t="shared" si="109"/>
        <v>10126220</v>
      </c>
      <c r="L1729">
        <v>36</v>
      </c>
      <c r="M1729" t="s">
        <v>99</v>
      </c>
      <c r="N1729" t="s">
        <v>15</v>
      </c>
    </row>
    <row r="1730" spans="1:14">
      <c r="A1730">
        <v>1730</v>
      </c>
      <c r="B1730" t="s">
        <v>2255</v>
      </c>
      <c r="C1730" t="s">
        <v>4068</v>
      </c>
      <c r="D1730" t="s">
        <v>4076</v>
      </c>
      <c r="E1730">
        <v>8</v>
      </c>
      <c r="F1730" s="13">
        <f t="shared" ref="F1730:F1793" si="110">K1730/$P$49</f>
        <v>2.0124825459895606</v>
      </c>
      <c r="G1730" s="13">
        <f t="shared" ref="G1730:G1793" si="111">K1730/$P$46</f>
        <v>5.1295849462738907</v>
      </c>
      <c r="H1730" s="31">
        <v>7500</v>
      </c>
      <c r="I1730" s="33">
        <f t="shared" ref="I1730:I1793" si="112">H1730*$Q$2</f>
        <v>184875</v>
      </c>
      <c r="J1730" s="32">
        <v>390000</v>
      </c>
      <c r="K1730" s="33">
        <f t="shared" ref="K1730:K1793" si="113">J1730*$Q$2</f>
        <v>9613500</v>
      </c>
      <c r="L1730">
        <v>25</v>
      </c>
      <c r="M1730" t="s">
        <v>9</v>
      </c>
      <c r="N1730" t="s">
        <v>38</v>
      </c>
    </row>
    <row r="1731" spans="1:14">
      <c r="A1731">
        <v>1731</v>
      </c>
      <c r="B1731" t="s">
        <v>2255</v>
      </c>
      <c r="C1731" t="s">
        <v>4068</v>
      </c>
      <c r="D1731" t="s">
        <v>4077</v>
      </c>
      <c r="E1731">
        <v>9</v>
      </c>
      <c r="F1731" s="13">
        <f t="shared" si="110"/>
        <v>1.6904853386312308</v>
      </c>
      <c r="G1731" s="13">
        <f t="shared" si="111"/>
        <v>4.3088513548700682</v>
      </c>
      <c r="H1731" s="31">
        <v>6300</v>
      </c>
      <c r="I1731" s="33">
        <f t="shared" si="112"/>
        <v>155295</v>
      </c>
      <c r="J1731" s="32">
        <v>327600</v>
      </c>
      <c r="K1731" s="33">
        <f t="shared" si="113"/>
        <v>8075340</v>
      </c>
      <c r="L1731">
        <v>29</v>
      </c>
      <c r="M1731" t="s">
        <v>99</v>
      </c>
      <c r="N1731" t="s">
        <v>149</v>
      </c>
    </row>
    <row r="1732" spans="1:14">
      <c r="A1732">
        <v>1732</v>
      </c>
      <c r="B1732" t="s">
        <v>2255</v>
      </c>
      <c r="C1732" t="s">
        <v>4068</v>
      </c>
      <c r="D1732" t="s">
        <v>4078</v>
      </c>
      <c r="E1732">
        <v>10</v>
      </c>
      <c r="F1732" s="13">
        <f t="shared" si="110"/>
        <v>1.5026536343388719</v>
      </c>
      <c r="G1732" s="13">
        <f t="shared" si="111"/>
        <v>3.8300900932178381</v>
      </c>
      <c r="H1732" s="31">
        <v>5600</v>
      </c>
      <c r="I1732" s="33">
        <f t="shared" si="112"/>
        <v>138040</v>
      </c>
      <c r="J1732" s="32">
        <v>291200</v>
      </c>
      <c r="K1732" s="33">
        <f t="shared" si="113"/>
        <v>7178080</v>
      </c>
      <c r="L1732">
        <v>21</v>
      </c>
      <c r="M1732" t="s">
        <v>175</v>
      </c>
      <c r="N1732" t="s">
        <v>38</v>
      </c>
    </row>
    <row r="1733" spans="1:14">
      <c r="A1733">
        <v>1733</v>
      </c>
      <c r="B1733" t="s">
        <v>2255</v>
      </c>
      <c r="C1733" t="s">
        <v>4068</v>
      </c>
      <c r="D1733" t="s">
        <v>4081</v>
      </c>
      <c r="E1733">
        <v>11</v>
      </c>
      <c r="F1733" s="13">
        <f t="shared" si="110"/>
        <v>1.3148219300465129</v>
      </c>
      <c r="G1733" s="13">
        <f t="shared" si="111"/>
        <v>3.3513288315656085</v>
      </c>
      <c r="H1733" s="31">
        <v>4900</v>
      </c>
      <c r="I1733" s="33">
        <f t="shared" si="112"/>
        <v>120785</v>
      </c>
      <c r="J1733" s="32">
        <v>254800</v>
      </c>
      <c r="K1733" s="33">
        <f t="shared" si="113"/>
        <v>6280820</v>
      </c>
      <c r="L1733">
        <v>23</v>
      </c>
      <c r="M1733" t="s">
        <v>40</v>
      </c>
      <c r="N1733" t="s">
        <v>38</v>
      </c>
    </row>
    <row r="1734" spans="1:14">
      <c r="A1734">
        <v>1734</v>
      </c>
      <c r="B1734" t="s">
        <v>2255</v>
      </c>
      <c r="C1734" t="s">
        <v>4068</v>
      </c>
      <c r="D1734" t="s">
        <v>4082</v>
      </c>
      <c r="E1734">
        <v>12</v>
      </c>
      <c r="F1734" s="13">
        <f t="shared" si="110"/>
        <v>1.2343226282069304</v>
      </c>
      <c r="G1734" s="13">
        <f t="shared" si="111"/>
        <v>3.1461454337146528</v>
      </c>
      <c r="H1734" s="31">
        <v>4600</v>
      </c>
      <c r="I1734" s="33">
        <f t="shared" si="112"/>
        <v>113390</v>
      </c>
      <c r="J1734" s="32">
        <v>239200</v>
      </c>
      <c r="K1734" s="33">
        <f t="shared" si="113"/>
        <v>5896280</v>
      </c>
      <c r="L1734">
        <v>41</v>
      </c>
      <c r="M1734" t="s">
        <v>9</v>
      </c>
      <c r="N1734" t="s">
        <v>38</v>
      </c>
    </row>
    <row r="1735" spans="1:14">
      <c r="A1735">
        <v>1735</v>
      </c>
      <c r="B1735" t="s">
        <v>2255</v>
      </c>
      <c r="C1735" t="s">
        <v>4068</v>
      </c>
      <c r="D1735" t="s">
        <v>4083</v>
      </c>
      <c r="E1735">
        <v>13</v>
      </c>
      <c r="F1735" s="13">
        <f t="shared" si="110"/>
        <v>1.1806564269805422</v>
      </c>
      <c r="G1735" s="13">
        <f t="shared" si="111"/>
        <v>3.0093565018140156</v>
      </c>
      <c r="H1735" s="31">
        <v>4400</v>
      </c>
      <c r="I1735" s="33">
        <f t="shared" si="112"/>
        <v>108460</v>
      </c>
      <c r="J1735" s="32">
        <v>228800</v>
      </c>
      <c r="K1735" s="33">
        <f t="shared" si="113"/>
        <v>5639920</v>
      </c>
      <c r="L1735">
        <v>34</v>
      </c>
      <c r="M1735" t="s">
        <v>14</v>
      </c>
      <c r="N1735" t="s">
        <v>149</v>
      </c>
    </row>
    <row r="1736" spans="1:14">
      <c r="A1736">
        <v>1736</v>
      </c>
      <c r="B1736" t="s">
        <v>2255</v>
      </c>
      <c r="C1736" t="s">
        <v>4068</v>
      </c>
      <c r="D1736" t="s">
        <v>4084</v>
      </c>
      <c r="E1736">
        <v>14</v>
      </c>
      <c r="F1736" s="13">
        <f t="shared" si="110"/>
        <v>1.126990225754154</v>
      </c>
      <c r="G1736" s="13">
        <f t="shared" si="111"/>
        <v>2.8725675699133784</v>
      </c>
      <c r="H1736" s="31">
        <v>4200</v>
      </c>
      <c r="I1736" s="33">
        <f t="shared" si="112"/>
        <v>103530</v>
      </c>
      <c r="J1736" s="32">
        <v>218400</v>
      </c>
      <c r="K1736" s="33">
        <f t="shared" si="113"/>
        <v>5383560</v>
      </c>
      <c r="L1736">
        <v>24</v>
      </c>
      <c r="M1736" t="s">
        <v>94</v>
      </c>
      <c r="N1736" t="s">
        <v>38</v>
      </c>
    </row>
    <row r="1737" spans="1:14">
      <c r="A1737">
        <v>1737</v>
      </c>
      <c r="B1737" t="s">
        <v>2255</v>
      </c>
      <c r="C1737" t="s">
        <v>4068</v>
      </c>
      <c r="D1737" t="s">
        <v>4085</v>
      </c>
      <c r="E1737">
        <v>15</v>
      </c>
      <c r="F1737" s="13">
        <f t="shared" si="110"/>
        <v>1.0464909239145714</v>
      </c>
      <c r="G1737" s="13">
        <f t="shared" si="111"/>
        <v>2.6673841720624232</v>
      </c>
      <c r="H1737" s="31">
        <v>3900</v>
      </c>
      <c r="I1737" s="33">
        <f t="shared" si="112"/>
        <v>96135</v>
      </c>
      <c r="J1737" s="32">
        <v>202800</v>
      </c>
      <c r="K1737" s="33">
        <f t="shared" si="113"/>
        <v>4999020</v>
      </c>
      <c r="L1737">
        <v>22</v>
      </c>
      <c r="M1737" t="s">
        <v>134</v>
      </c>
      <c r="N1737" t="s">
        <v>38</v>
      </c>
    </row>
    <row r="1738" spans="1:14">
      <c r="A1738">
        <v>1738</v>
      </c>
      <c r="B1738" t="s">
        <v>2255</v>
      </c>
      <c r="C1738" t="s">
        <v>4068</v>
      </c>
      <c r="D1738" t="s">
        <v>4086</v>
      </c>
      <c r="E1738">
        <v>16</v>
      </c>
      <c r="F1738" s="13">
        <f t="shared" si="110"/>
        <v>0.88549232023540669</v>
      </c>
      <c r="G1738" s="13">
        <f t="shared" si="111"/>
        <v>2.2570173763605119</v>
      </c>
      <c r="H1738" s="31">
        <v>3300</v>
      </c>
      <c r="I1738" s="33">
        <f t="shared" si="112"/>
        <v>81345</v>
      </c>
      <c r="J1738" s="32">
        <v>171600</v>
      </c>
      <c r="K1738" s="33">
        <f t="shared" si="113"/>
        <v>4229940</v>
      </c>
      <c r="L1738">
        <v>22</v>
      </c>
      <c r="M1738" t="s">
        <v>14</v>
      </c>
      <c r="N1738" t="s">
        <v>38</v>
      </c>
    </row>
    <row r="1739" spans="1:14">
      <c r="A1739">
        <v>1739</v>
      </c>
      <c r="B1739" t="s">
        <v>2255</v>
      </c>
      <c r="C1739" t="s">
        <v>4068</v>
      </c>
      <c r="D1739" t="s">
        <v>4087</v>
      </c>
      <c r="E1739">
        <v>17</v>
      </c>
      <c r="F1739" s="13">
        <f t="shared" si="110"/>
        <v>0.83182611900901837</v>
      </c>
      <c r="G1739" s="13">
        <f t="shared" si="111"/>
        <v>2.1202284444598747</v>
      </c>
      <c r="H1739" s="31">
        <v>3100</v>
      </c>
      <c r="I1739" s="33">
        <f t="shared" si="112"/>
        <v>76415</v>
      </c>
      <c r="J1739" s="32">
        <v>161200</v>
      </c>
      <c r="K1739" s="33">
        <f t="shared" si="113"/>
        <v>3973580</v>
      </c>
      <c r="L1739">
        <v>22</v>
      </c>
      <c r="M1739" t="s">
        <v>1268</v>
      </c>
      <c r="N1739" t="s">
        <v>38</v>
      </c>
    </row>
    <row r="1740" spans="1:14">
      <c r="A1740">
        <v>1740</v>
      </c>
      <c r="B1740" t="s">
        <v>2255</v>
      </c>
      <c r="C1740" t="s">
        <v>4068</v>
      </c>
      <c r="D1740" t="s">
        <v>4088</v>
      </c>
      <c r="E1740">
        <v>18</v>
      </c>
      <c r="F1740" s="13">
        <f t="shared" si="110"/>
        <v>0.56349511287707699</v>
      </c>
      <c r="G1740" s="13">
        <f t="shared" si="111"/>
        <v>1.4362837849566892</v>
      </c>
      <c r="H1740" s="31">
        <v>2100</v>
      </c>
      <c r="I1740" s="33">
        <f t="shared" si="112"/>
        <v>51765</v>
      </c>
      <c r="J1740" s="32">
        <v>109200</v>
      </c>
      <c r="K1740" s="33">
        <f t="shared" si="113"/>
        <v>2691780</v>
      </c>
      <c r="L1740">
        <v>25</v>
      </c>
      <c r="M1740" t="s">
        <v>99</v>
      </c>
      <c r="N1740" t="s">
        <v>38</v>
      </c>
    </row>
    <row r="1741" spans="1:14">
      <c r="A1741">
        <v>1741</v>
      </c>
      <c r="B1741" t="s">
        <v>2255</v>
      </c>
      <c r="C1741" t="s">
        <v>4068</v>
      </c>
      <c r="D1741" t="s">
        <v>4089</v>
      </c>
      <c r="E1741">
        <v>19</v>
      </c>
      <c r="F1741" s="13">
        <f t="shared" si="110"/>
        <v>0.40249650919791213</v>
      </c>
      <c r="G1741" s="13">
        <f t="shared" si="111"/>
        <v>1.0259169892547781</v>
      </c>
      <c r="H1741" s="31">
        <v>1500</v>
      </c>
      <c r="I1741" s="33">
        <f t="shared" si="112"/>
        <v>36975</v>
      </c>
      <c r="J1741" s="32">
        <v>78000</v>
      </c>
      <c r="K1741" s="33">
        <f t="shared" si="113"/>
        <v>1922700</v>
      </c>
      <c r="L1741">
        <v>20</v>
      </c>
      <c r="M1741" t="s">
        <v>30</v>
      </c>
      <c r="N1741" t="s">
        <v>38</v>
      </c>
    </row>
    <row r="1742" spans="1:14">
      <c r="A1742">
        <v>1742</v>
      </c>
      <c r="B1742" t="s">
        <v>2255</v>
      </c>
      <c r="C1742" t="s">
        <v>4068</v>
      </c>
      <c r="D1742" t="s">
        <v>4090</v>
      </c>
      <c r="E1742">
        <v>20</v>
      </c>
      <c r="F1742" s="13">
        <f t="shared" si="110"/>
        <v>0.40249650919791213</v>
      </c>
      <c r="G1742" s="13">
        <f t="shared" si="111"/>
        <v>1.0259169892547781</v>
      </c>
      <c r="H1742" s="31">
        <v>1500</v>
      </c>
      <c r="I1742" s="33">
        <f t="shared" si="112"/>
        <v>36975</v>
      </c>
      <c r="J1742" s="32">
        <v>78000</v>
      </c>
      <c r="K1742" s="33">
        <f t="shared" si="113"/>
        <v>1922700</v>
      </c>
      <c r="L1742">
        <v>21</v>
      </c>
      <c r="M1742" t="s">
        <v>264</v>
      </c>
      <c r="N1742" t="s">
        <v>38</v>
      </c>
    </row>
    <row r="1743" spans="1:14">
      <c r="A1743">
        <v>1743</v>
      </c>
      <c r="B1743" t="s">
        <v>2255</v>
      </c>
      <c r="C1743" t="s">
        <v>4068</v>
      </c>
      <c r="D1743" t="s">
        <v>4091</v>
      </c>
      <c r="E1743">
        <v>21</v>
      </c>
      <c r="F1743" s="13">
        <f t="shared" si="110"/>
        <v>0.40249650919791213</v>
      </c>
      <c r="G1743" s="13">
        <f t="shared" si="111"/>
        <v>1.0259169892547781</v>
      </c>
      <c r="H1743" s="31">
        <v>1500</v>
      </c>
      <c r="I1743" s="33">
        <f t="shared" si="112"/>
        <v>36975</v>
      </c>
      <c r="J1743" s="32">
        <v>78000</v>
      </c>
      <c r="K1743" s="33">
        <f t="shared" si="113"/>
        <v>1922700</v>
      </c>
      <c r="L1743">
        <v>21</v>
      </c>
      <c r="M1743" t="s">
        <v>40</v>
      </c>
      <c r="N1743" t="s">
        <v>38</v>
      </c>
    </row>
    <row r="1744" spans="1:14">
      <c r="A1744">
        <v>1744</v>
      </c>
      <c r="B1744" t="s">
        <v>2255</v>
      </c>
      <c r="C1744" t="s">
        <v>4068</v>
      </c>
      <c r="D1744" t="s">
        <v>4092</v>
      </c>
      <c r="E1744">
        <v>22</v>
      </c>
      <c r="F1744" s="13">
        <f t="shared" si="110"/>
        <v>0.34883030797152381</v>
      </c>
      <c r="G1744" s="13">
        <f t="shared" si="111"/>
        <v>0.88912805735414102</v>
      </c>
      <c r="H1744" s="31">
        <v>1300</v>
      </c>
      <c r="I1744" s="33">
        <f t="shared" si="112"/>
        <v>32044.999999999996</v>
      </c>
      <c r="J1744" s="32">
        <v>67600</v>
      </c>
      <c r="K1744" s="33">
        <f t="shared" si="113"/>
        <v>1666340</v>
      </c>
      <c r="L1744">
        <v>21</v>
      </c>
      <c r="M1744" t="s">
        <v>165</v>
      </c>
      <c r="N1744" t="s">
        <v>38</v>
      </c>
    </row>
    <row r="1745" spans="1:14">
      <c r="A1745">
        <v>1745</v>
      </c>
      <c r="B1745" t="s">
        <v>2255</v>
      </c>
      <c r="C1745" t="s">
        <v>4068</v>
      </c>
      <c r="D1745" t="s">
        <v>4093</v>
      </c>
      <c r="E1745">
        <v>23</v>
      </c>
      <c r="F1745" s="13">
        <f t="shared" si="110"/>
        <v>0.32199720735832971</v>
      </c>
      <c r="G1745" s="13">
        <f t="shared" si="111"/>
        <v>0.8207335914038224</v>
      </c>
      <c r="H1745" s="31">
        <v>1200</v>
      </c>
      <c r="I1745" s="33">
        <f t="shared" si="112"/>
        <v>29580</v>
      </c>
      <c r="J1745" s="32">
        <v>62400</v>
      </c>
      <c r="K1745" s="33">
        <f t="shared" si="113"/>
        <v>1538160</v>
      </c>
      <c r="L1745">
        <v>23</v>
      </c>
      <c r="M1745" t="s">
        <v>14</v>
      </c>
      <c r="N1745" t="s">
        <v>38</v>
      </c>
    </row>
    <row r="1746" spans="1:14">
      <c r="A1746">
        <v>1746</v>
      </c>
      <c r="B1746" t="s">
        <v>2255</v>
      </c>
      <c r="C1746" t="s">
        <v>4068</v>
      </c>
      <c r="D1746" t="s">
        <v>4094</v>
      </c>
      <c r="E1746">
        <v>24</v>
      </c>
      <c r="F1746" s="13">
        <f t="shared" si="110"/>
        <v>0.2495478357027055</v>
      </c>
      <c r="G1746" s="13">
        <f t="shared" si="111"/>
        <v>0.63606853333796243</v>
      </c>
      <c r="H1746" s="31">
        <v>930</v>
      </c>
      <c r="I1746" s="33">
        <f t="shared" si="112"/>
        <v>22924.5</v>
      </c>
      <c r="J1746" s="32">
        <v>48360</v>
      </c>
      <c r="K1746" s="33">
        <f t="shared" si="113"/>
        <v>1192074</v>
      </c>
      <c r="L1746">
        <v>20</v>
      </c>
      <c r="M1746" t="s">
        <v>165</v>
      </c>
      <c r="N1746" t="s">
        <v>38</v>
      </c>
    </row>
    <row r="1747" spans="1:14">
      <c r="A1747">
        <v>1747</v>
      </c>
      <c r="B1747" t="s">
        <v>2255</v>
      </c>
      <c r="C1747" t="s">
        <v>4068</v>
      </c>
      <c r="D1747" t="s">
        <v>4095</v>
      </c>
      <c r="E1747">
        <v>25</v>
      </c>
      <c r="F1747" s="13">
        <f t="shared" si="110"/>
        <v>0.23344797533478903</v>
      </c>
      <c r="G1747" s="13">
        <f t="shared" si="111"/>
        <v>0.59503185376777123</v>
      </c>
      <c r="H1747" s="31">
        <v>870</v>
      </c>
      <c r="I1747" s="33">
        <f t="shared" si="112"/>
        <v>21445.5</v>
      </c>
      <c r="J1747" s="32">
        <v>45240</v>
      </c>
      <c r="K1747" s="33">
        <f t="shared" si="113"/>
        <v>1115166</v>
      </c>
      <c r="L1747">
        <v>18</v>
      </c>
      <c r="M1747" t="s">
        <v>56</v>
      </c>
      <c r="N1747" t="s">
        <v>38</v>
      </c>
    </row>
    <row r="1748" spans="1:14">
      <c r="A1748">
        <v>1748</v>
      </c>
      <c r="B1748" t="s">
        <v>2255</v>
      </c>
      <c r="C1748" t="s">
        <v>4068</v>
      </c>
      <c r="D1748" t="s">
        <v>4096</v>
      </c>
      <c r="E1748">
        <v>26</v>
      </c>
      <c r="F1748" s="13">
        <f t="shared" si="110"/>
        <v>0.2280813552121502</v>
      </c>
      <c r="G1748" s="13">
        <f t="shared" si="111"/>
        <v>0.58135296057770758</v>
      </c>
      <c r="H1748" s="31">
        <v>850</v>
      </c>
      <c r="I1748" s="33">
        <f t="shared" si="112"/>
        <v>20952.5</v>
      </c>
      <c r="J1748" s="32">
        <v>44200</v>
      </c>
      <c r="K1748" s="33">
        <f t="shared" si="113"/>
        <v>1089530</v>
      </c>
      <c r="L1748">
        <v>21</v>
      </c>
      <c r="M1748" t="s">
        <v>196</v>
      </c>
      <c r="N1748" t="s">
        <v>38</v>
      </c>
    </row>
    <row r="1749" spans="1:14">
      <c r="A1749">
        <v>1749</v>
      </c>
      <c r="B1749" t="s">
        <v>2255</v>
      </c>
      <c r="C1749" t="s">
        <v>4068</v>
      </c>
      <c r="D1749" t="s">
        <v>4097</v>
      </c>
      <c r="E1749">
        <v>27</v>
      </c>
      <c r="F1749" s="13">
        <f t="shared" si="110"/>
        <v>0.20929818478291429</v>
      </c>
      <c r="G1749" s="13">
        <f t="shared" si="111"/>
        <v>0.53347683441248461</v>
      </c>
      <c r="H1749" s="31">
        <v>780</v>
      </c>
      <c r="I1749" s="33">
        <f t="shared" si="112"/>
        <v>19227</v>
      </c>
      <c r="J1749" s="32">
        <v>40560</v>
      </c>
      <c r="K1749" s="33">
        <f t="shared" si="113"/>
        <v>999804</v>
      </c>
      <c r="L1749">
        <v>21</v>
      </c>
      <c r="M1749" t="s">
        <v>134</v>
      </c>
      <c r="N1749" t="s">
        <v>38</v>
      </c>
    </row>
    <row r="1750" spans="1:14">
      <c r="A1750">
        <v>1750</v>
      </c>
      <c r="B1750" t="s">
        <v>2255</v>
      </c>
      <c r="C1750" t="s">
        <v>4068</v>
      </c>
      <c r="D1750" t="s">
        <v>4098</v>
      </c>
      <c r="E1750">
        <v>28</v>
      </c>
      <c r="F1750" s="13">
        <f t="shared" si="110"/>
        <v>0.17978177410840074</v>
      </c>
      <c r="G1750" s="13">
        <f t="shared" si="111"/>
        <v>0.45824292186713422</v>
      </c>
      <c r="H1750" s="31">
        <v>670</v>
      </c>
      <c r="I1750" s="33">
        <f t="shared" si="112"/>
        <v>16515.5</v>
      </c>
      <c r="J1750" s="32">
        <v>34840</v>
      </c>
      <c r="K1750" s="33">
        <f t="shared" si="113"/>
        <v>858806</v>
      </c>
      <c r="L1750">
        <v>18</v>
      </c>
      <c r="M1750" t="s">
        <v>51</v>
      </c>
      <c r="N1750" t="s">
        <v>38</v>
      </c>
    </row>
    <row r="1751" spans="1:14">
      <c r="A1751">
        <v>1751</v>
      </c>
      <c r="B1751" t="s">
        <v>2255</v>
      </c>
      <c r="C1751" t="s">
        <v>4068</v>
      </c>
      <c r="D1751" t="s">
        <v>4099</v>
      </c>
      <c r="E1751">
        <v>29</v>
      </c>
      <c r="F1751" s="13">
        <f t="shared" si="110"/>
        <v>0.17709846404708132</v>
      </c>
      <c r="G1751" s="13">
        <f t="shared" si="111"/>
        <v>0.45140347527210234</v>
      </c>
      <c r="H1751" s="31">
        <v>660</v>
      </c>
      <c r="I1751" s="33">
        <f t="shared" si="112"/>
        <v>16268.999999999998</v>
      </c>
      <c r="J1751" s="32">
        <v>34320</v>
      </c>
      <c r="K1751" s="33">
        <f t="shared" si="113"/>
        <v>845988</v>
      </c>
      <c r="L1751">
        <v>17</v>
      </c>
      <c r="M1751" t="s">
        <v>99</v>
      </c>
      <c r="N1751" t="s">
        <v>38</v>
      </c>
    </row>
    <row r="1752" spans="1:14">
      <c r="A1752">
        <v>1752</v>
      </c>
      <c r="B1752" t="s">
        <v>2255</v>
      </c>
      <c r="C1752" t="s">
        <v>4068</v>
      </c>
      <c r="D1752" t="s">
        <v>4100</v>
      </c>
      <c r="E1752">
        <v>30</v>
      </c>
      <c r="F1752" s="13">
        <f t="shared" si="110"/>
        <v>0.17441515398576191</v>
      </c>
      <c r="G1752" s="13">
        <f t="shared" si="111"/>
        <v>0.44456402867707051</v>
      </c>
      <c r="H1752" s="31">
        <v>650</v>
      </c>
      <c r="I1752" s="33">
        <f t="shared" si="112"/>
        <v>16022.499999999998</v>
      </c>
      <c r="J1752" s="32">
        <v>33800</v>
      </c>
      <c r="K1752" s="33">
        <f t="shared" si="113"/>
        <v>833170</v>
      </c>
      <c r="L1752">
        <v>21</v>
      </c>
      <c r="M1752" t="s">
        <v>9</v>
      </c>
      <c r="N1752" t="s">
        <v>38</v>
      </c>
    </row>
    <row r="1753" spans="1:14">
      <c r="A1753">
        <v>1753</v>
      </c>
      <c r="B1753" t="s">
        <v>2255</v>
      </c>
      <c r="C1753" t="s">
        <v>4068</v>
      </c>
      <c r="D1753" t="s">
        <v>4101</v>
      </c>
      <c r="E1753">
        <v>31</v>
      </c>
      <c r="F1753" s="13">
        <f t="shared" si="110"/>
        <v>0.16636522380180369</v>
      </c>
      <c r="G1753" s="13">
        <f t="shared" si="111"/>
        <v>0.42404568889197491</v>
      </c>
      <c r="H1753" s="31">
        <v>620</v>
      </c>
      <c r="I1753" s="33">
        <f t="shared" si="112"/>
        <v>15283</v>
      </c>
      <c r="J1753" s="32">
        <v>32240</v>
      </c>
      <c r="K1753" s="33">
        <f t="shared" si="113"/>
        <v>794716</v>
      </c>
      <c r="L1753">
        <v>19</v>
      </c>
      <c r="M1753" t="s">
        <v>175</v>
      </c>
      <c r="N1753" t="s">
        <v>38</v>
      </c>
    </row>
    <row r="1754" spans="1:14">
      <c r="A1754">
        <v>1754</v>
      </c>
      <c r="B1754" t="s">
        <v>2255</v>
      </c>
      <c r="C1754" t="s">
        <v>4068</v>
      </c>
      <c r="D1754" t="s">
        <v>4102</v>
      </c>
      <c r="E1754">
        <v>32</v>
      </c>
      <c r="F1754" s="13">
        <f t="shared" si="110"/>
        <v>0.16636522380180369</v>
      </c>
      <c r="G1754" s="13">
        <f t="shared" si="111"/>
        <v>0.42404568889197491</v>
      </c>
      <c r="H1754" s="31">
        <v>620</v>
      </c>
      <c r="I1754" s="33">
        <f t="shared" si="112"/>
        <v>15283</v>
      </c>
      <c r="J1754" s="32">
        <v>32240</v>
      </c>
      <c r="K1754" s="33">
        <f t="shared" si="113"/>
        <v>794716</v>
      </c>
      <c r="L1754">
        <v>17</v>
      </c>
      <c r="M1754" t="s">
        <v>175</v>
      </c>
      <c r="N1754" t="s">
        <v>38</v>
      </c>
    </row>
    <row r="1755" spans="1:14">
      <c r="A1755">
        <v>1755</v>
      </c>
      <c r="B1755" t="s">
        <v>2255</v>
      </c>
      <c r="C1755" t="s">
        <v>4068</v>
      </c>
      <c r="D1755" t="s">
        <v>4103</v>
      </c>
      <c r="E1755">
        <v>33</v>
      </c>
      <c r="F1755" s="13">
        <f t="shared" si="110"/>
        <v>0.15831529361784544</v>
      </c>
      <c r="G1755" s="13">
        <f t="shared" si="111"/>
        <v>0.40352734910687937</v>
      </c>
      <c r="H1755" s="31">
        <v>590</v>
      </c>
      <c r="I1755" s="33">
        <f t="shared" si="112"/>
        <v>14543.5</v>
      </c>
      <c r="J1755" s="32">
        <v>30680</v>
      </c>
      <c r="K1755" s="33">
        <f t="shared" si="113"/>
        <v>756262</v>
      </c>
      <c r="L1755">
        <v>18</v>
      </c>
      <c r="M1755" t="s">
        <v>175</v>
      </c>
      <c r="N1755" t="s">
        <v>38</v>
      </c>
    </row>
    <row r="1756" spans="1:14">
      <c r="A1756">
        <v>1756</v>
      </c>
      <c r="B1756" t="s">
        <v>2255</v>
      </c>
      <c r="C1756" t="s">
        <v>4068</v>
      </c>
      <c r="D1756" t="s">
        <v>4104</v>
      </c>
      <c r="E1756">
        <v>34</v>
      </c>
      <c r="F1756" s="13">
        <f t="shared" si="110"/>
        <v>0.15026536343388719</v>
      </c>
      <c r="G1756" s="13">
        <f t="shared" si="111"/>
        <v>0.38300900932178383</v>
      </c>
      <c r="H1756" s="31">
        <v>560</v>
      </c>
      <c r="I1756" s="33">
        <f t="shared" si="112"/>
        <v>13804</v>
      </c>
      <c r="J1756" s="32">
        <v>29120</v>
      </c>
      <c r="K1756" s="33">
        <f t="shared" si="113"/>
        <v>717808</v>
      </c>
      <c r="L1756">
        <v>19</v>
      </c>
      <c r="M1756" t="s">
        <v>175</v>
      </c>
      <c r="N1756" t="s">
        <v>38</v>
      </c>
    </row>
    <row r="1757" spans="1:14">
      <c r="A1757">
        <v>1757</v>
      </c>
      <c r="B1757" t="s">
        <v>2255</v>
      </c>
      <c r="C1757" t="s">
        <v>4068</v>
      </c>
      <c r="D1757" t="s">
        <v>4105</v>
      </c>
      <c r="E1757">
        <v>35</v>
      </c>
      <c r="F1757" s="13">
        <f t="shared" si="110"/>
        <v>0.14489874331124836</v>
      </c>
      <c r="G1757" s="13">
        <f t="shared" si="111"/>
        <v>0.36933011613172012</v>
      </c>
      <c r="H1757" s="31">
        <v>540</v>
      </c>
      <c r="I1757" s="33">
        <f t="shared" si="112"/>
        <v>13311</v>
      </c>
      <c r="J1757" s="32">
        <v>28080</v>
      </c>
      <c r="K1757" s="33">
        <f t="shared" si="113"/>
        <v>692172</v>
      </c>
      <c r="L1757">
        <v>19</v>
      </c>
      <c r="M1757" t="s">
        <v>14</v>
      </c>
      <c r="N1757" t="s">
        <v>38</v>
      </c>
    </row>
    <row r="1758" spans="1:14">
      <c r="A1758">
        <v>1758</v>
      </c>
      <c r="B1758" t="s">
        <v>2255</v>
      </c>
      <c r="C1758" t="s">
        <v>4068</v>
      </c>
      <c r="D1758" t="s">
        <v>4106</v>
      </c>
      <c r="E1758">
        <v>36</v>
      </c>
      <c r="F1758" s="13">
        <f t="shared" si="110"/>
        <v>0.13684881312729011</v>
      </c>
      <c r="G1758" s="13">
        <f t="shared" si="111"/>
        <v>0.34881177634662452</v>
      </c>
      <c r="H1758" s="31">
        <v>510</v>
      </c>
      <c r="I1758" s="33">
        <f t="shared" si="112"/>
        <v>12571.5</v>
      </c>
      <c r="J1758" s="32">
        <v>26520</v>
      </c>
      <c r="K1758" s="33">
        <f t="shared" si="113"/>
        <v>653718</v>
      </c>
      <c r="L1758">
        <v>23</v>
      </c>
      <c r="M1758" t="s">
        <v>35</v>
      </c>
      <c r="N1758" t="s">
        <v>38</v>
      </c>
    </row>
    <row r="1759" spans="1:14">
      <c r="A1759">
        <v>1759</v>
      </c>
      <c r="B1759" t="s">
        <v>2255</v>
      </c>
      <c r="C1759" t="s">
        <v>4068</v>
      </c>
      <c r="D1759" t="s">
        <v>4107</v>
      </c>
      <c r="E1759">
        <v>37</v>
      </c>
      <c r="F1759" s="13">
        <f t="shared" si="110"/>
        <v>0.13416550306597069</v>
      </c>
      <c r="G1759" s="13">
        <f t="shared" si="111"/>
        <v>0.3419723297515927</v>
      </c>
      <c r="H1759" s="31">
        <v>500</v>
      </c>
      <c r="I1759" s="33">
        <f t="shared" si="112"/>
        <v>12325</v>
      </c>
      <c r="J1759" s="32">
        <v>26000</v>
      </c>
      <c r="K1759" s="33">
        <f t="shared" si="113"/>
        <v>640900</v>
      </c>
      <c r="L1759">
        <v>21</v>
      </c>
      <c r="M1759" t="s">
        <v>14</v>
      </c>
      <c r="N1759" t="s">
        <v>38</v>
      </c>
    </row>
    <row r="1760" spans="1:14">
      <c r="A1760">
        <v>1760</v>
      </c>
      <c r="B1760" t="s">
        <v>2255</v>
      </c>
      <c r="C1760" t="s">
        <v>4068</v>
      </c>
      <c r="D1760" t="s">
        <v>4108</v>
      </c>
      <c r="E1760">
        <v>38</v>
      </c>
      <c r="F1760" s="13">
        <f t="shared" si="110"/>
        <v>0.1314821930046513</v>
      </c>
      <c r="G1760" s="13">
        <f t="shared" si="111"/>
        <v>0.33513288315656081</v>
      </c>
      <c r="H1760" s="31">
        <v>490</v>
      </c>
      <c r="I1760" s="33">
        <f t="shared" si="112"/>
        <v>12078.5</v>
      </c>
      <c r="J1760" s="32">
        <v>25480</v>
      </c>
      <c r="K1760" s="33">
        <f t="shared" si="113"/>
        <v>628082</v>
      </c>
      <c r="L1760">
        <v>21</v>
      </c>
      <c r="M1760" t="s">
        <v>152</v>
      </c>
      <c r="N1760" t="s">
        <v>38</v>
      </c>
    </row>
    <row r="1761" spans="1:14">
      <c r="A1761">
        <v>1761</v>
      </c>
      <c r="B1761" t="s">
        <v>2255</v>
      </c>
      <c r="C1761" t="s">
        <v>4068</v>
      </c>
      <c r="D1761" t="s">
        <v>4109</v>
      </c>
      <c r="E1761">
        <v>39</v>
      </c>
      <c r="F1761" s="13">
        <f t="shared" si="110"/>
        <v>9.3915852146179493E-2</v>
      </c>
      <c r="G1761" s="13">
        <f t="shared" si="111"/>
        <v>0.23938063082611488</v>
      </c>
      <c r="H1761" s="31">
        <v>350</v>
      </c>
      <c r="I1761" s="33">
        <f t="shared" si="112"/>
        <v>8627.5</v>
      </c>
      <c r="J1761" s="32">
        <v>18200</v>
      </c>
      <c r="K1761" s="33">
        <f t="shared" si="113"/>
        <v>448630</v>
      </c>
      <c r="L1761">
        <v>19</v>
      </c>
      <c r="M1761" t="s">
        <v>14</v>
      </c>
      <c r="N1761" t="s">
        <v>38</v>
      </c>
    </row>
    <row r="1762" spans="1:14">
      <c r="A1762">
        <v>1762</v>
      </c>
      <c r="B1762" t="s">
        <v>2255</v>
      </c>
      <c r="C1762" t="s">
        <v>4068</v>
      </c>
      <c r="D1762" t="s">
        <v>4110</v>
      </c>
      <c r="E1762">
        <v>40</v>
      </c>
      <c r="F1762" s="13">
        <f t="shared" si="110"/>
        <v>5.3666201226388278E-3</v>
      </c>
      <c r="G1762" s="13">
        <f t="shared" si="111"/>
        <v>1.3678893190063707E-2</v>
      </c>
      <c r="H1762" s="31">
        <v>20</v>
      </c>
      <c r="I1762" s="33">
        <f t="shared" si="112"/>
        <v>493</v>
      </c>
      <c r="J1762" s="32">
        <v>1040</v>
      </c>
      <c r="K1762" s="33">
        <f t="shared" si="113"/>
        <v>25636</v>
      </c>
      <c r="L1762">
        <v>20</v>
      </c>
      <c r="M1762" t="s">
        <v>26</v>
      </c>
      <c r="N1762" t="s">
        <v>38</v>
      </c>
    </row>
    <row r="1763" spans="1:14">
      <c r="A1763">
        <v>1763</v>
      </c>
      <c r="B1763" t="s">
        <v>2255</v>
      </c>
      <c r="C1763" t="s">
        <v>4068</v>
      </c>
      <c r="D1763" t="s">
        <v>4111</v>
      </c>
      <c r="E1763">
        <v>41</v>
      </c>
      <c r="F1763" s="13">
        <f t="shared" si="110"/>
        <v>5.3666201226388278E-3</v>
      </c>
      <c r="G1763" s="13">
        <f t="shared" si="111"/>
        <v>1.3678893190063707E-2</v>
      </c>
      <c r="H1763" s="31">
        <v>20</v>
      </c>
      <c r="I1763" s="33">
        <f t="shared" si="112"/>
        <v>493</v>
      </c>
      <c r="J1763" s="32">
        <v>1040</v>
      </c>
      <c r="K1763" s="33">
        <f t="shared" si="113"/>
        <v>25636</v>
      </c>
      <c r="L1763">
        <v>18</v>
      </c>
      <c r="M1763" t="s">
        <v>99</v>
      </c>
      <c r="N1763" t="s">
        <v>38</v>
      </c>
    </row>
    <row r="1764" spans="1:14">
      <c r="A1764">
        <v>1764</v>
      </c>
      <c r="B1764" t="s">
        <v>2255</v>
      </c>
      <c r="C1764" t="s">
        <v>4068</v>
      </c>
      <c r="D1764" t="s">
        <v>4112</v>
      </c>
      <c r="E1764">
        <v>42</v>
      </c>
      <c r="F1764" s="13">
        <f t="shared" si="110"/>
        <v>5.3666201226388278E-3</v>
      </c>
      <c r="G1764" s="13">
        <f t="shared" si="111"/>
        <v>1.3678893190063707E-2</v>
      </c>
      <c r="H1764" s="31">
        <v>20</v>
      </c>
      <c r="I1764" s="33">
        <f t="shared" si="112"/>
        <v>493</v>
      </c>
      <c r="J1764" s="32">
        <v>1040</v>
      </c>
      <c r="K1764" s="33">
        <f t="shared" si="113"/>
        <v>25636</v>
      </c>
      <c r="L1764">
        <v>17</v>
      </c>
      <c r="M1764" t="s">
        <v>9</v>
      </c>
      <c r="N1764" t="s">
        <v>38</v>
      </c>
    </row>
    <row r="1765" spans="1:14">
      <c r="A1765">
        <v>1765</v>
      </c>
      <c r="B1765" t="s">
        <v>2255</v>
      </c>
      <c r="C1765" t="s">
        <v>4068</v>
      </c>
      <c r="D1765" t="s">
        <v>4113</v>
      </c>
      <c r="E1765">
        <v>43</v>
      </c>
      <c r="F1765" s="13">
        <f t="shared" si="110"/>
        <v>5.3666201226388278E-3</v>
      </c>
      <c r="G1765" s="13">
        <f t="shared" si="111"/>
        <v>1.3678893190063707E-2</v>
      </c>
      <c r="H1765" s="31">
        <v>20</v>
      </c>
      <c r="I1765" s="33">
        <f t="shared" si="112"/>
        <v>493</v>
      </c>
      <c r="J1765" s="32">
        <v>1040</v>
      </c>
      <c r="K1765" s="33">
        <f t="shared" si="113"/>
        <v>25636</v>
      </c>
      <c r="L1765">
        <v>18</v>
      </c>
      <c r="M1765" t="s">
        <v>51</v>
      </c>
      <c r="N1765" t="s">
        <v>149</v>
      </c>
    </row>
    <row r="1766" spans="1:14">
      <c r="A1766">
        <v>1766</v>
      </c>
      <c r="B1766" t="s">
        <v>2255</v>
      </c>
      <c r="C1766" t="s">
        <v>4068</v>
      </c>
      <c r="D1766" t="s">
        <v>4114</v>
      </c>
      <c r="E1766">
        <v>44</v>
      </c>
      <c r="F1766" s="13">
        <f t="shared" si="110"/>
        <v>5.3666201226388278E-3</v>
      </c>
      <c r="G1766" s="13">
        <f t="shared" si="111"/>
        <v>1.3678893190063707E-2</v>
      </c>
      <c r="H1766" s="31">
        <v>20</v>
      </c>
      <c r="I1766" s="33">
        <f t="shared" si="112"/>
        <v>493</v>
      </c>
      <c r="J1766" s="32">
        <v>1040</v>
      </c>
      <c r="K1766" s="33">
        <f t="shared" si="113"/>
        <v>25636</v>
      </c>
      <c r="L1766">
        <v>20</v>
      </c>
      <c r="M1766" t="s">
        <v>14</v>
      </c>
      <c r="N1766" t="s">
        <v>38</v>
      </c>
    </row>
    <row r="1767" spans="1:14">
      <c r="A1767">
        <v>1767</v>
      </c>
      <c r="B1767" t="s">
        <v>2255</v>
      </c>
      <c r="C1767" t="s">
        <v>4068</v>
      </c>
      <c r="D1767" t="s">
        <v>4115</v>
      </c>
      <c r="E1767">
        <v>45</v>
      </c>
      <c r="F1767" s="13">
        <f t="shared" si="110"/>
        <v>5.3666201226388278E-3</v>
      </c>
      <c r="G1767" s="13">
        <f t="shared" si="111"/>
        <v>1.3678893190063707E-2</v>
      </c>
      <c r="H1767" s="31">
        <v>20</v>
      </c>
      <c r="I1767" s="33">
        <f t="shared" si="112"/>
        <v>493</v>
      </c>
      <c r="J1767" s="32">
        <v>1040</v>
      </c>
      <c r="K1767" s="33">
        <f t="shared" si="113"/>
        <v>25636</v>
      </c>
      <c r="L1767">
        <v>20</v>
      </c>
      <c r="M1767" t="s">
        <v>14</v>
      </c>
      <c r="N1767" t="s">
        <v>38</v>
      </c>
    </row>
    <row r="1768" spans="1:14">
      <c r="A1768">
        <v>1768</v>
      </c>
      <c r="B1768" t="s">
        <v>2255</v>
      </c>
      <c r="C1768" t="s">
        <v>4068</v>
      </c>
      <c r="D1768" t="s">
        <v>4116</v>
      </c>
      <c r="E1768">
        <v>46</v>
      </c>
      <c r="F1768" s="13">
        <f t="shared" si="110"/>
        <v>5.3666201226388278E-3</v>
      </c>
      <c r="G1768" s="13">
        <f t="shared" si="111"/>
        <v>1.3678893190063707E-2</v>
      </c>
      <c r="H1768" s="31">
        <v>20</v>
      </c>
      <c r="I1768" s="33">
        <f t="shared" si="112"/>
        <v>493</v>
      </c>
      <c r="J1768" s="32">
        <v>1040</v>
      </c>
      <c r="K1768" s="33">
        <f t="shared" si="113"/>
        <v>25636</v>
      </c>
      <c r="L1768">
        <v>19</v>
      </c>
      <c r="M1768" t="s">
        <v>60</v>
      </c>
      <c r="N1768" t="s">
        <v>38</v>
      </c>
    </row>
    <row r="1769" spans="1:14">
      <c r="A1769">
        <v>1769</v>
      </c>
      <c r="B1769" t="s">
        <v>2255</v>
      </c>
      <c r="C1769" t="s">
        <v>4068</v>
      </c>
      <c r="D1769" t="s">
        <v>4117</v>
      </c>
      <c r="E1769">
        <v>47</v>
      </c>
      <c r="F1769" s="13">
        <f t="shared" si="110"/>
        <v>5.3666201226388278E-3</v>
      </c>
      <c r="G1769" s="13">
        <f t="shared" si="111"/>
        <v>1.3678893190063707E-2</v>
      </c>
      <c r="H1769" s="31">
        <v>20</v>
      </c>
      <c r="I1769" s="33">
        <f t="shared" si="112"/>
        <v>493</v>
      </c>
      <c r="J1769" s="32">
        <v>1040</v>
      </c>
      <c r="K1769" s="33">
        <f t="shared" si="113"/>
        <v>25636</v>
      </c>
      <c r="L1769">
        <v>20</v>
      </c>
      <c r="M1769" t="s">
        <v>175</v>
      </c>
      <c r="N1769" t="s">
        <v>38</v>
      </c>
    </row>
    <row r="1770" spans="1:14">
      <c r="A1770">
        <v>1770</v>
      </c>
      <c r="B1770" t="s">
        <v>2255</v>
      </c>
      <c r="C1770" t="s">
        <v>4068</v>
      </c>
      <c r="D1770" t="s">
        <v>4118</v>
      </c>
      <c r="E1770">
        <v>48</v>
      </c>
      <c r="F1770" s="13">
        <f t="shared" si="110"/>
        <v>5.3666201226388278E-3</v>
      </c>
      <c r="G1770" s="13">
        <f t="shared" si="111"/>
        <v>1.3678893190063707E-2</v>
      </c>
      <c r="H1770" s="31">
        <v>20</v>
      </c>
      <c r="I1770" s="33">
        <f t="shared" si="112"/>
        <v>493</v>
      </c>
      <c r="J1770" s="32">
        <v>1040</v>
      </c>
      <c r="K1770" s="33">
        <f t="shared" si="113"/>
        <v>25636</v>
      </c>
      <c r="L1770">
        <v>17</v>
      </c>
      <c r="M1770" t="s">
        <v>99</v>
      </c>
      <c r="N1770" t="s">
        <v>38</v>
      </c>
    </row>
    <row r="1771" spans="1:14">
      <c r="A1771">
        <v>1771</v>
      </c>
      <c r="B1771" t="s">
        <v>2255</v>
      </c>
      <c r="C1771" t="s">
        <v>4068</v>
      </c>
      <c r="D1771" t="s">
        <v>300</v>
      </c>
      <c r="E1771">
        <v>49</v>
      </c>
      <c r="F1771" s="13">
        <f t="shared" si="110"/>
        <v>5.3666201226388278E-3</v>
      </c>
      <c r="G1771" s="13">
        <f t="shared" si="111"/>
        <v>1.3678893190063707E-2</v>
      </c>
      <c r="H1771" s="31">
        <v>20</v>
      </c>
      <c r="I1771" s="33">
        <f t="shared" si="112"/>
        <v>493</v>
      </c>
      <c r="J1771" s="32">
        <v>1040</v>
      </c>
      <c r="K1771" s="33">
        <f t="shared" si="113"/>
        <v>25636</v>
      </c>
      <c r="L1771">
        <v>20</v>
      </c>
      <c r="M1771" t="s">
        <v>51</v>
      </c>
      <c r="N1771" t="s">
        <v>38</v>
      </c>
    </row>
    <row r="1772" spans="1:14">
      <c r="A1772">
        <v>1772</v>
      </c>
      <c r="B1772" t="s">
        <v>2255</v>
      </c>
      <c r="C1772" t="s">
        <v>4068</v>
      </c>
      <c r="D1772" t="s">
        <v>4119</v>
      </c>
      <c r="E1772">
        <v>50</v>
      </c>
      <c r="F1772" s="13">
        <f t="shared" si="110"/>
        <v>5.3666201226388278E-3</v>
      </c>
      <c r="G1772" s="13">
        <f t="shared" si="111"/>
        <v>1.3678893190063707E-2</v>
      </c>
      <c r="H1772" s="31">
        <v>20</v>
      </c>
      <c r="I1772" s="33">
        <f t="shared" si="112"/>
        <v>493</v>
      </c>
      <c r="J1772" s="32">
        <v>1040</v>
      </c>
      <c r="K1772" s="33">
        <f t="shared" si="113"/>
        <v>25636</v>
      </c>
      <c r="L1772">
        <v>19</v>
      </c>
      <c r="M1772" t="s">
        <v>14</v>
      </c>
      <c r="N1772" t="s">
        <v>38</v>
      </c>
    </row>
    <row r="1773" spans="1:14">
      <c r="A1773">
        <v>1773</v>
      </c>
      <c r="B1773" t="s">
        <v>2255</v>
      </c>
      <c r="C1773" t="s">
        <v>4068</v>
      </c>
      <c r="D1773" t="s">
        <v>4120</v>
      </c>
      <c r="E1773">
        <v>51</v>
      </c>
      <c r="F1773" s="13">
        <f t="shared" si="110"/>
        <v>5.3666201226388278E-3</v>
      </c>
      <c r="G1773" s="13">
        <f t="shared" si="111"/>
        <v>1.3678893190063707E-2</v>
      </c>
      <c r="H1773" s="31">
        <v>20</v>
      </c>
      <c r="I1773" s="33">
        <f t="shared" si="112"/>
        <v>493</v>
      </c>
      <c r="J1773" s="32">
        <v>1040</v>
      </c>
      <c r="K1773" s="33">
        <f t="shared" si="113"/>
        <v>25636</v>
      </c>
      <c r="L1773">
        <v>20</v>
      </c>
      <c r="M1773" t="s">
        <v>165</v>
      </c>
      <c r="N1773" t="s">
        <v>38</v>
      </c>
    </row>
    <row r="1774" spans="1:14">
      <c r="A1774">
        <v>1774</v>
      </c>
      <c r="B1774" t="s">
        <v>2255</v>
      </c>
      <c r="C1774" t="s">
        <v>4068</v>
      </c>
      <c r="D1774" t="s">
        <v>4121</v>
      </c>
      <c r="E1774">
        <v>52</v>
      </c>
      <c r="F1774" s="13">
        <f t="shared" si="110"/>
        <v>5.3666201226388278E-3</v>
      </c>
      <c r="G1774" s="13">
        <f t="shared" si="111"/>
        <v>1.3678893190063707E-2</v>
      </c>
      <c r="H1774" s="31">
        <v>20</v>
      </c>
      <c r="I1774" s="33">
        <f t="shared" si="112"/>
        <v>493</v>
      </c>
      <c r="J1774" s="32">
        <v>1040</v>
      </c>
      <c r="K1774" s="33">
        <f t="shared" si="113"/>
        <v>25636</v>
      </c>
      <c r="L1774">
        <v>20</v>
      </c>
      <c r="M1774" t="s">
        <v>14</v>
      </c>
      <c r="N1774" t="s">
        <v>38</v>
      </c>
    </row>
    <row r="1775" spans="1:14">
      <c r="A1775">
        <v>1775</v>
      </c>
      <c r="B1775" t="s">
        <v>2255</v>
      </c>
      <c r="C1775" t="s">
        <v>4068</v>
      </c>
      <c r="D1775" t="s">
        <v>4122</v>
      </c>
      <c r="E1775">
        <v>53</v>
      </c>
      <c r="F1775" s="13">
        <f t="shared" si="110"/>
        <v>5.3666201226388278E-3</v>
      </c>
      <c r="G1775" s="13">
        <f t="shared" si="111"/>
        <v>1.3678893190063707E-2</v>
      </c>
      <c r="H1775" s="31">
        <v>20</v>
      </c>
      <c r="I1775" s="33">
        <f t="shared" si="112"/>
        <v>493</v>
      </c>
      <c r="J1775" s="32">
        <v>1040</v>
      </c>
      <c r="K1775" s="33">
        <f t="shared" si="113"/>
        <v>25636</v>
      </c>
      <c r="L1775">
        <v>19</v>
      </c>
      <c r="M1775" t="s">
        <v>60</v>
      </c>
      <c r="N1775" t="s">
        <v>38</v>
      </c>
    </row>
    <row r="1776" spans="1:14">
      <c r="A1776">
        <v>1776</v>
      </c>
      <c r="B1776" t="s">
        <v>2255</v>
      </c>
      <c r="C1776" t="s">
        <v>4068</v>
      </c>
      <c r="D1776" t="s">
        <v>4123</v>
      </c>
      <c r="E1776">
        <v>54</v>
      </c>
      <c r="F1776" s="13">
        <f t="shared" si="110"/>
        <v>5.3666201226388278E-3</v>
      </c>
      <c r="G1776" s="13">
        <f t="shared" si="111"/>
        <v>1.3678893190063707E-2</v>
      </c>
      <c r="H1776" s="31">
        <v>20</v>
      </c>
      <c r="I1776" s="33">
        <f t="shared" si="112"/>
        <v>493</v>
      </c>
      <c r="J1776" s="32">
        <v>1040</v>
      </c>
      <c r="K1776" s="33">
        <f t="shared" si="113"/>
        <v>25636</v>
      </c>
      <c r="L1776">
        <v>20</v>
      </c>
      <c r="M1776" t="s">
        <v>51</v>
      </c>
      <c r="N1776" t="s">
        <v>38</v>
      </c>
    </row>
    <row r="1777" spans="1:14">
      <c r="A1777">
        <v>1777</v>
      </c>
      <c r="B1777" t="s">
        <v>2255</v>
      </c>
      <c r="C1777" t="s">
        <v>4068</v>
      </c>
      <c r="D1777" t="s">
        <v>4124</v>
      </c>
      <c r="E1777">
        <v>55</v>
      </c>
      <c r="F1777" s="13">
        <f t="shared" si="110"/>
        <v>5.3666201226388278E-3</v>
      </c>
      <c r="G1777" s="13">
        <f t="shared" si="111"/>
        <v>1.3678893190063707E-2</v>
      </c>
      <c r="H1777" s="31">
        <v>20</v>
      </c>
      <c r="I1777" s="33">
        <f t="shared" si="112"/>
        <v>493</v>
      </c>
      <c r="J1777" s="32">
        <v>1040</v>
      </c>
      <c r="K1777" s="33">
        <f t="shared" si="113"/>
        <v>25636</v>
      </c>
      <c r="L1777">
        <v>19</v>
      </c>
      <c r="M1777" t="s">
        <v>9</v>
      </c>
      <c r="N1777" t="s">
        <v>38</v>
      </c>
    </row>
    <row r="1778" spans="1:14">
      <c r="A1778">
        <v>1778</v>
      </c>
      <c r="B1778" t="s">
        <v>2255</v>
      </c>
      <c r="C1778" t="s">
        <v>4068</v>
      </c>
      <c r="D1778" t="s">
        <v>4125</v>
      </c>
      <c r="E1778">
        <v>56</v>
      </c>
      <c r="F1778" s="13">
        <f t="shared" si="110"/>
        <v>5.3666201226388278E-3</v>
      </c>
      <c r="G1778" s="13">
        <f t="shared" si="111"/>
        <v>1.3678893190063707E-2</v>
      </c>
      <c r="H1778" s="31">
        <v>20</v>
      </c>
      <c r="I1778" s="33">
        <f t="shared" si="112"/>
        <v>493</v>
      </c>
      <c r="J1778" s="32">
        <v>1040</v>
      </c>
      <c r="K1778" s="33">
        <f t="shared" si="113"/>
        <v>25636</v>
      </c>
      <c r="L1778">
        <v>20</v>
      </c>
      <c r="M1778" t="s">
        <v>56</v>
      </c>
      <c r="N1778" t="s">
        <v>38</v>
      </c>
    </row>
    <row r="1779" spans="1:14">
      <c r="A1779">
        <v>1779</v>
      </c>
      <c r="B1779" t="s">
        <v>2255</v>
      </c>
      <c r="C1779" t="s">
        <v>4068</v>
      </c>
      <c r="D1779" t="s">
        <v>4126</v>
      </c>
      <c r="E1779">
        <v>57</v>
      </c>
      <c r="F1779" s="13">
        <f t="shared" si="110"/>
        <v>5.3666201226388278E-3</v>
      </c>
      <c r="G1779" s="13">
        <f t="shared" si="111"/>
        <v>1.3678893190063707E-2</v>
      </c>
      <c r="H1779" s="31">
        <v>20</v>
      </c>
      <c r="I1779" s="33">
        <f t="shared" si="112"/>
        <v>493</v>
      </c>
      <c r="J1779" s="32">
        <v>1040</v>
      </c>
      <c r="K1779" s="33">
        <f t="shared" si="113"/>
        <v>25636</v>
      </c>
      <c r="L1779">
        <v>20</v>
      </c>
      <c r="M1779" t="s">
        <v>99</v>
      </c>
      <c r="N1779" t="s">
        <v>38</v>
      </c>
    </row>
    <row r="1780" spans="1:14">
      <c r="A1780">
        <v>1780</v>
      </c>
      <c r="B1780" t="s">
        <v>2255</v>
      </c>
      <c r="C1780" t="s">
        <v>4068</v>
      </c>
      <c r="D1780" t="s">
        <v>4127</v>
      </c>
      <c r="E1780">
        <v>58</v>
      </c>
      <c r="F1780" s="13">
        <f t="shared" si="110"/>
        <v>5.3666201226388278E-3</v>
      </c>
      <c r="G1780" s="13">
        <f t="shared" si="111"/>
        <v>1.3678893190063707E-2</v>
      </c>
      <c r="H1780" s="31">
        <v>20</v>
      </c>
      <c r="I1780" s="33">
        <f t="shared" si="112"/>
        <v>493</v>
      </c>
      <c r="J1780" s="32">
        <v>1040</v>
      </c>
      <c r="K1780" s="33">
        <f t="shared" si="113"/>
        <v>25636</v>
      </c>
      <c r="L1780">
        <v>20</v>
      </c>
      <c r="M1780" t="s">
        <v>99</v>
      </c>
      <c r="N1780" t="s">
        <v>38</v>
      </c>
    </row>
    <row r="1781" spans="1:14">
      <c r="A1781">
        <v>1781</v>
      </c>
      <c r="B1781" t="s">
        <v>2255</v>
      </c>
      <c r="C1781" t="s">
        <v>4068</v>
      </c>
      <c r="D1781" t="s">
        <v>4128</v>
      </c>
      <c r="E1781">
        <v>59</v>
      </c>
      <c r="F1781" s="13">
        <f t="shared" si="110"/>
        <v>5.3666201226388278E-3</v>
      </c>
      <c r="G1781" s="13">
        <f t="shared" si="111"/>
        <v>1.3678893190063707E-2</v>
      </c>
      <c r="H1781" s="31">
        <v>20</v>
      </c>
      <c r="I1781" s="33">
        <f t="shared" si="112"/>
        <v>493</v>
      </c>
      <c r="J1781" s="32">
        <v>1040</v>
      </c>
      <c r="K1781" s="33">
        <f t="shared" si="113"/>
        <v>25636</v>
      </c>
      <c r="L1781">
        <v>17</v>
      </c>
      <c r="M1781" t="s">
        <v>165</v>
      </c>
      <c r="N1781" t="s">
        <v>38</v>
      </c>
    </row>
    <row r="1782" spans="1:14">
      <c r="A1782">
        <v>1782</v>
      </c>
      <c r="B1782" t="s">
        <v>2255</v>
      </c>
      <c r="C1782" t="s">
        <v>4068</v>
      </c>
      <c r="D1782" t="s">
        <v>4129</v>
      </c>
      <c r="E1782">
        <v>60</v>
      </c>
      <c r="F1782" s="13">
        <f t="shared" si="110"/>
        <v>5.3666201226388278E-3</v>
      </c>
      <c r="G1782" s="13">
        <f t="shared" si="111"/>
        <v>1.3678893190063707E-2</v>
      </c>
      <c r="H1782" s="31">
        <v>20</v>
      </c>
      <c r="I1782" s="33">
        <f t="shared" si="112"/>
        <v>493</v>
      </c>
      <c r="J1782" s="32">
        <v>1040</v>
      </c>
      <c r="K1782" s="33">
        <f t="shared" si="113"/>
        <v>25636</v>
      </c>
      <c r="L1782">
        <v>17</v>
      </c>
      <c r="M1782" t="s">
        <v>99</v>
      </c>
      <c r="N1782" t="s">
        <v>38</v>
      </c>
    </row>
    <row r="1783" spans="1:14">
      <c r="A1783">
        <v>1783</v>
      </c>
      <c r="B1783" t="s">
        <v>2255</v>
      </c>
      <c r="C1783" t="s">
        <v>4068</v>
      </c>
      <c r="D1783" t="s">
        <v>4130</v>
      </c>
      <c r="E1783">
        <v>61</v>
      </c>
      <c r="F1783" s="13">
        <f t="shared" si="110"/>
        <v>5.3666201226388278E-3</v>
      </c>
      <c r="G1783" s="13">
        <f t="shared" si="111"/>
        <v>1.3678893190063707E-2</v>
      </c>
      <c r="H1783" s="31">
        <v>20</v>
      </c>
      <c r="I1783" s="33">
        <f t="shared" si="112"/>
        <v>493</v>
      </c>
      <c r="J1783" s="32">
        <v>1040</v>
      </c>
      <c r="K1783" s="33">
        <f t="shared" si="113"/>
        <v>25636</v>
      </c>
      <c r="L1783">
        <v>19</v>
      </c>
      <c r="M1783" t="s">
        <v>14</v>
      </c>
      <c r="N1783" t="s">
        <v>38</v>
      </c>
    </row>
    <row r="1784" spans="1:14">
      <c r="A1784">
        <v>1784</v>
      </c>
      <c r="B1784" t="s">
        <v>2255</v>
      </c>
      <c r="C1784" t="s">
        <v>4068</v>
      </c>
      <c r="D1784" t="s">
        <v>4131</v>
      </c>
      <c r="E1784">
        <v>62</v>
      </c>
      <c r="F1784" s="13">
        <f t="shared" si="110"/>
        <v>5.3666201226388278E-3</v>
      </c>
      <c r="G1784" s="13">
        <f t="shared" si="111"/>
        <v>1.3678893190063707E-2</v>
      </c>
      <c r="H1784" s="31">
        <v>20</v>
      </c>
      <c r="I1784" s="33">
        <f t="shared" si="112"/>
        <v>493</v>
      </c>
      <c r="J1784" s="32">
        <v>1040</v>
      </c>
      <c r="K1784" s="33">
        <f t="shared" si="113"/>
        <v>25636</v>
      </c>
      <c r="L1784">
        <v>19</v>
      </c>
      <c r="M1784" t="s">
        <v>40</v>
      </c>
      <c r="N1784" t="s">
        <v>38</v>
      </c>
    </row>
    <row r="1785" spans="1:14">
      <c r="A1785">
        <v>1785</v>
      </c>
      <c r="B1785" t="s">
        <v>2255</v>
      </c>
      <c r="C1785" t="s">
        <v>4068</v>
      </c>
      <c r="D1785" t="s">
        <v>4132</v>
      </c>
      <c r="E1785">
        <v>63</v>
      </c>
      <c r="F1785" s="13">
        <f t="shared" si="110"/>
        <v>5.3666201226388278E-3</v>
      </c>
      <c r="G1785" s="13">
        <f t="shared" si="111"/>
        <v>1.3678893190063707E-2</v>
      </c>
      <c r="H1785" s="31">
        <v>20</v>
      </c>
      <c r="I1785" s="33">
        <f t="shared" si="112"/>
        <v>493</v>
      </c>
      <c r="J1785" s="32">
        <v>1040</v>
      </c>
      <c r="K1785" s="33">
        <f t="shared" si="113"/>
        <v>25636</v>
      </c>
      <c r="L1785">
        <v>18</v>
      </c>
      <c r="M1785" t="s">
        <v>131</v>
      </c>
      <c r="N1785" t="s">
        <v>38</v>
      </c>
    </row>
    <row r="1786" spans="1:14">
      <c r="A1786">
        <v>1786</v>
      </c>
      <c r="B1786" t="s">
        <v>2255</v>
      </c>
      <c r="C1786" t="s">
        <v>4068</v>
      </c>
      <c r="D1786" t="s">
        <v>4133</v>
      </c>
      <c r="E1786">
        <v>64</v>
      </c>
      <c r="F1786" s="13">
        <f t="shared" si="110"/>
        <v>5.3666201226388278E-3</v>
      </c>
      <c r="G1786" s="13">
        <f t="shared" si="111"/>
        <v>1.3678893190063707E-2</v>
      </c>
      <c r="H1786" s="31">
        <v>20</v>
      </c>
      <c r="I1786" s="33">
        <f t="shared" si="112"/>
        <v>493</v>
      </c>
      <c r="J1786" s="32">
        <v>1040</v>
      </c>
      <c r="K1786" s="33">
        <f t="shared" si="113"/>
        <v>25636</v>
      </c>
      <c r="L1786">
        <v>18</v>
      </c>
      <c r="M1786" t="s">
        <v>51</v>
      </c>
      <c r="N1786" t="s">
        <v>38</v>
      </c>
    </row>
    <row r="1787" spans="1:14">
      <c r="A1787">
        <v>1787</v>
      </c>
      <c r="B1787" t="s">
        <v>2255</v>
      </c>
      <c r="C1787" t="s">
        <v>4068</v>
      </c>
      <c r="D1787" t="s">
        <v>4134</v>
      </c>
      <c r="E1787">
        <v>65</v>
      </c>
      <c r="F1787" s="13">
        <f t="shared" si="110"/>
        <v>5.3666201226388278E-3</v>
      </c>
      <c r="G1787" s="13">
        <f t="shared" si="111"/>
        <v>1.3678893190063707E-2</v>
      </c>
      <c r="H1787" s="31">
        <v>20</v>
      </c>
      <c r="I1787" s="33">
        <f t="shared" si="112"/>
        <v>493</v>
      </c>
      <c r="J1787" s="32">
        <v>1040</v>
      </c>
      <c r="K1787" s="33">
        <f t="shared" si="113"/>
        <v>25636</v>
      </c>
      <c r="L1787">
        <v>18</v>
      </c>
      <c r="M1787" t="s">
        <v>51</v>
      </c>
      <c r="N1787" t="s">
        <v>38</v>
      </c>
    </row>
    <row r="1788" spans="1:14">
      <c r="A1788">
        <v>1788</v>
      </c>
      <c r="B1788" t="s">
        <v>2255</v>
      </c>
      <c r="C1788" t="s">
        <v>4068</v>
      </c>
      <c r="D1788" t="s">
        <v>4135</v>
      </c>
      <c r="E1788">
        <v>66</v>
      </c>
      <c r="F1788" s="13">
        <f t="shared" si="110"/>
        <v>5.3666201226388278E-3</v>
      </c>
      <c r="G1788" s="13">
        <f t="shared" si="111"/>
        <v>1.3678893190063707E-2</v>
      </c>
      <c r="H1788" s="31">
        <v>20</v>
      </c>
      <c r="I1788" s="33">
        <f t="shared" si="112"/>
        <v>493</v>
      </c>
      <c r="J1788" s="32">
        <v>1040</v>
      </c>
      <c r="K1788" s="33">
        <f t="shared" si="113"/>
        <v>25636</v>
      </c>
      <c r="L1788">
        <v>19</v>
      </c>
      <c r="M1788" t="s">
        <v>99</v>
      </c>
      <c r="N1788" t="s">
        <v>38</v>
      </c>
    </row>
    <row r="1789" spans="1:14">
      <c r="A1789">
        <v>1789</v>
      </c>
      <c r="B1789" t="s">
        <v>2255</v>
      </c>
      <c r="C1789" t="s">
        <v>4068</v>
      </c>
      <c r="D1789" t="s">
        <v>4136</v>
      </c>
      <c r="E1789">
        <v>67</v>
      </c>
      <c r="F1789" s="13">
        <f t="shared" si="110"/>
        <v>5.3666201226388278E-3</v>
      </c>
      <c r="G1789" s="13">
        <f t="shared" si="111"/>
        <v>1.3678893190063707E-2</v>
      </c>
      <c r="H1789" s="31">
        <v>20</v>
      </c>
      <c r="I1789" s="33">
        <f t="shared" si="112"/>
        <v>493</v>
      </c>
      <c r="J1789" s="32">
        <v>1040</v>
      </c>
      <c r="K1789" s="33">
        <f t="shared" si="113"/>
        <v>25636</v>
      </c>
      <c r="L1789">
        <v>19</v>
      </c>
      <c r="M1789" t="s">
        <v>19</v>
      </c>
      <c r="N1789" t="s">
        <v>38</v>
      </c>
    </row>
    <row r="1790" spans="1:14">
      <c r="A1790">
        <v>1790</v>
      </c>
      <c r="B1790" t="s">
        <v>2255</v>
      </c>
      <c r="C1790" t="s">
        <v>4068</v>
      </c>
      <c r="D1790" t="s">
        <v>4137</v>
      </c>
      <c r="E1790">
        <v>68</v>
      </c>
      <c r="F1790" s="13">
        <f t="shared" si="110"/>
        <v>5.3666201226388278E-3</v>
      </c>
      <c r="G1790" s="13">
        <f t="shared" si="111"/>
        <v>1.3678893190063707E-2</v>
      </c>
      <c r="H1790" s="31">
        <v>20</v>
      </c>
      <c r="I1790" s="33">
        <f t="shared" si="112"/>
        <v>493</v>
      </c>
      <c r="J1790" s="32">
        <v>1040</v>
      </c>
      <c r="K1790" s="33">
        <f t="shared" si="113"/>
        <v>25636</v>
      </c>
      <c r="L1790">
        <v>18</v>
      </c>
      <c r="M1790" t="s">
        <v>51</v>
      </c>
      <c r="N1790" t="s">
        <v>38</v>
      </c>
    </row>
    <row r="1791" spans="1:14">
      <c r="A1791">
        <v>1791</v>
      </c>
      <c r="B1791" t="s">
        <v>2255</v>
      </c>
      <c r="C1791" t="s">
        <v>4068</v>
      </c>
      <c r="D1791" t="s">
        <v>4138</v>
      </c>
      <c r="E1791">
        <v>69</v>
      </c>
      <c r="F1791" s="13">
        <f t="shared" si="110"/>
        <v>5.3666201226388278E-3</v>
      </c>
      <c r="G1791" s="13">
        <f t="shared" si="111"/>
        <v>1.3678893190063707E-2</v>
      </c>
      <c r="H1791" s="31">
        <v>20</v>
      </c>
      <c r="I1791" s="33">
        <f t="shared" si="112"/>
        <v>493</v>
      </c>
      <c r="J1791" s="32">
        <v>1040</v>
      </c>
      <c r="K1791" s="33">
        <f t="shared" si="113"/>
        <v>25636</v>
      </c>
      <c r="L1791">
        <v>19</v>
      </c>
      <c r="M1791" t="s">
        <v>14</v>
      </c>
      <c r="N1791" t="s">
        <v>38</v>
      </c>
    </row>
    <row r="1792" spans="1:14">
      <c r="A1792">
        <v>1792</v>
      </c>
      <c r="B1792" t="s">
        <v>2255</v>
      </c>
      <c r="C1792" t="s">
        <v>4068</v>
      </c>
      <c r="D1792" t="s">
        <v>4139</v>
      </c>
      <c r="E1792">
        <v>70</v>
      </c>
      <c r="F1792" s="13">
        <f t="shared" si="110"/>
        <v>5.3666201226388278E-3</v>
      </c>
      <c r="G1792" s="13">
        <f t="shared" si="111"/>
        <v>1.3678893190063707E-2</v>
      </c>
      <c r="H1792" s="31">
        <v>20</v>
      </c>
      <c r="I1792" s="33">
        <f t="shared" si="112"/>
        <v>493</v>
      </c>
      <c r="J1792" s="32">
        <v>1040</v>
      </c>
      <c r="K1792" s="33">
        <f t="shared" si="113"/>
        <v>25636</v>
      </c>
      <c r="L1792">
        <v>18</v>
      </c>
      <c r="M1792" t="s">
        <v>19</v>
      </c>
      <c r="N1792" t="s">
        <v>38</v>
      </c>
    </row>
    <row r="1793" spans="1:14">
      <c r="A1793">
        <v>1793</v>
      </c>
      <c r="B1793" t="s">
        <v>2255</v>
      </c>
      <c r="C1793" t="s">
        <v>4068</v>
      </c>
      <c r="D1793" t="s">
        <v>4140</v>
      </c>
      <c r="E1793">
        <v>71</v>
      </c>
      <c r="F1793" s="13">
        <f t="shared" si="110"/>
        <v>5.3666201226388278E-3</v>
      </c>
      <c r="G1793" s="13">
        <f t="shared" si="111"/>
        <v>1.3678893190063707E-2</v>
      </c>
      <c r="H1793" s="31">
        <v>20</v>
      </c>
      <c r="I1793" s="33">
        <f t="shared" si="112"/>
        <v>493</v>
      </c>
      <c r="J1793" s="32">
        <v>1040</v>
      </c>
      <c r="K1793" s="33">
        <f t="shared" si="113"/>
        <v>25636</v>
      </c>
      <c r="L1793">
        <v>19</v>
      </c>
      <c r="M1793" t="s">
        <v>123</v>
      </c>
      <c r="N1793" t="s">
        <v>38</v>
      </c>
    </row>
    <row r="1794" spans="1:14">
      <c r="A1794">
        <v>1794</v>
      </c>
      <c r="B1794" t="s">
        <v>2255</v>
      </c>
      <c r="C1794" t="s">
        <v>4068</v>
      </c>
      <c r="D1794" t="s">
        <v>4141</v>
      </c>
      <c r="E1794">
        <v>72</v>
      </c>
      <c r="F1794" s="13">
        <f t="shared" ref="F1794:F1857" si="114">K1794/$P$49</f>
        <v>5.3666201226388278E-3</v>
      </c>
      <c r="G1794" s="13">
        <f t="shared" ref="G1794:G1857" si="115">K1794/$P$46</f>
        <v>1.3678893190063707E-2</v>
      </c>
      <c r="H1794" s="31">
        <v>20</v>
      </c>
      <c r="I1794" s="33">
        <f t="shared" ref="I1794:I1857" si="116">H1794*$Q$2</f>
        <v>493</v>
      </c>
      <c r="J1794" s="32">
        <v>1040</v>
      </c>
      <c r="K1794" s="33">
        <f t="shared" ref="K1794:K1857" si="117">J1794*$Q$2</f>
        <v>25636</v>
      </c>
      <c r="L1794">
        <v>17</v>
      </c>
      <c r="M1794" t="s">
        <v>56</v>
      </c>
      <c r="N1794" t="s">
        <v>38</v>
      </c>
    </row>
    <row r="1795" spans="1:14">
      <c r="A1795">
        <v>1795</v>
      </c>
      <c r="B1795" t="s">
        <v>2255</v>
      </c>
      <c r="C1795" t="s">
        <v>4068</v>
      </c>
      <c r="D1795" t="s">
        <v>4142</v>
      </c>
      <c r="E1795">
        <v>73</v>
      </c>
      <c r="F1795" s="13">
        <f t="shared" si="114"/>
        <v>5.3666201226388278E-3</v>
      </c>
      <c r="G1795" s="13">
        <f t="shared" si="115"/>
        <v>1.3678893190063707E-2</v>
      </c>
      <c r="H1795" s="31">
        <v>20</v>
      </c>
      <c r="I1795" s="33">
        <f t="shared" si="116"/>
        <v>493</v>
      </c>
      <c r="J1795" s="32">
        <v>1040</v>
      </c>
      <c r="K1795" s="33">
        <f t="shared" si="117"/>
        <v>25636</v>
      </c>
      <c r="L1795">
        <v>18</v>
      </c>
      <c r="M1795" t="s">
        <v>165</v>
      </c>
      <c r="N1795" t="s">
        <v>38</v>
      </c>
    </row>
    <row r="1796" spans="1:14">
      <c r="A1796">
        <v>1796</v>
      </c>
      <c r="B1796" t="s">
        <v>2255</v>
      </c>
      <c r="C1796" t="s">
        <v>4068</v>
      </c>
      <c r="D1796" t="s">
        <v>4143</v>
      </c>
      <c r="E1796">
        <v>74</v>
      </c>
      <c r="F1796" s="13">
        <f t="shared" si="114"/>
        <v>5.3666201226388278E-3</v>
      </c>
      <c r="G1796" s="13">
        <f t="shared" si="115"/>
        <v>1.3678893190063707E-2</v>
      </c>
      <c r="H1796" s="31">
        <v>20</v>
      </c>
      <c r="I1796" s="33">
        <f t="shared" si="116"/>
        <v>493</v>
      </c>
      <c r="J1796" s="32">
        <v>1040</v>
      </c>
      <c r="K1796" s="33">
        <f t="shared" si="117"/>
        <v>25636</v>
      </c>
      <c r="L1796">
        <v>17</v>
      </c>
      <c r="M1796" t="s">
        <v>131</v>
      </c>
      <c r="N1796" t="s">
        <v>38</v>
      </c>
    </row>
    <row r="1797" spans="1:14">
      <c r="A1797">
        <v>1797</v>
      </c>
      <c r="B1797" t="s">
        <v>2255</v>
      </c>
      <c r="C1797" t="s">
        <v>4068</v>
      </c>
      <c r="D1797" t="s">
        <v>4144</v>
      </c>
      <c r="E1797">
        <v>75</v>
      </c>
      <c r="F1797" s="13">
        <f t="shared" si="114"/>
        <v>5.3666201226388278E-3</v>
      </c>
      <c r="G1797" s="13">
        <f t="shared" si="115"/>
        <v>1.3678893190063707E-2</v>
      </c>
      <c r="H1797" s="31">
        <v>20</v>
      </c>
      <c r="I1797" s="33">
        <f t="shared" si="116"/>
        <v>493</v>
      </c>
      <c r="J1797" s="32">
        <v>1040</v>
      </c>
      <c r="K1797" s="33">
        <f t="shared" si="117"/>
        <v>25636</v>
      </c>
      <c r="L1797">
        <v>17</v>
      </c>
      <c r="M1797" t="s">
        <v>51</v>
      </c>
      <c r="N1797" t="s">
        <v>38</v>
      </c>
    </row>
    <row r="1798" spans="1:14">
      <c r="A1798">
        <v>1798</v>
      </c>
      <c r="B1798" t="s">
        <v>2255</v>
      </c>
      <c r="C1798" t="s">
        <v>4068</v>
      </c>
      <c r="D1798" t="s">
        <v>4145</v>
      </c>
      <c r="E1798">
        <v>76</v>
      </c>
      <c r="F1798" s="13">
        <f t="shared" si="114"/>
        <v>5.3666201226388278E-3</v>
      </c>
      <c r="G1798" s="13">
        <f t="shared" si="115"/>
        <v>1.3678893190063707E-2</v>
      </c>
      <c r="H1798" s="31">
        <v>20</v>
      </c>
      <c r="I1798" s="33">
        <f t="shared" si="116"/>
        <v>493</v>
      </c>
      <c r="J1798" s="32">
        <v>1040</v>
      </c>
      <c r="K1798" s="33">
        <f t="shared" si="117"/>
        <v>25636</v>
      </c>
      <c r="L1798">
        <v>18</v>
      </c>
      <c r="M1798" t="s">
        <v>40</v>
      </c>
      <c r="N1798" t="s">
        <v>38</v>
      </c>
    </row>
    <row r="1799" spans="1:14">
      <c r="A1799">
        <v>1799</v>
      </c>
      <c r="B1799" t="s">
        <v>2255</v>
      </c>
      <c r="C1799" t="s">
        <v>4068</v>
      </c>
      <c r="D1799" t="s">
        <v>4146</v>
      </c>
      <c r="E1799">
        <v>77</v>
      </c>
      <c r="F1799" s="13">
        <f t="shared" si="114"/>
        <v>5.3666201226388278E-3</v>
      </c>
      <c r="G1799" s="13">
        <f t="shared" si="115"/>
        <v>1.3678893190063707E-2</v>
      </c>
      <c r="H1799" s="31">
        <v>20</v>
      </c>
      <c r="I1799" s="33">
        <f t="shared" si="116"/>
        <v>493</v>
      </c>
      <c r="J1799" s="32">
        <v>1040</v>
      </c>
      <c r="K1799" s="33">
        <f t="shared" si="117"/>
        <v>25636</v>
      </c>
      <c r="L1799">
        <v>17</v>
      </c>
      <c r="M1799" t="s">
        <v>175</v>
      </c>
      <c r="N1799" t="s">
        <v>38</v>
      </c>
    </row>
    <row r="1800" spans="1:14">
      <c r="A1800">
        <v>1800</v>
      </c>
      <c r="B1800" t="s">
        <v>2255</v>
      </c>
      <c r="C1800" t="s">
        <v>4068</v>
      </c>
      <c r="D1800" t="s">
        <v>4147</v>
      </c>
      <c r="E1800">
        <v>78</v>
      </c>
      <c r="F1800" s="13">
        <f t="shared" si="114"/>
        <v>5.3666201226388278E-3</v>
      </c>
      <c r="G1800" s="13">
        <f t="shared" si="115"/>
        <v>1.3678893190063707E-2</v>
      </c>
      <c r="H1800" s="31">
        <v>20</v>
      </c>
      <c r="I1800" s="33">
        <f t="shared" si="116"/>
        <v>493</v>
      </c>
      <c r="J1800" s="32">
        <v>1040</v>
      </c>
      <c r="K1800" s="33">
        <f t="shared" si="117"/>
        <v>25636</v>
      </c>
      <c r="L1800">
        <v>17</v>
      </c>
      <c r="M1800" t="s">
        <v>14</v>
      </c>
      <c r="N1800" t="s">
        <v>38</v>
      </c>
    </row>
    <row r="1801" spans="1:14">
      <c r="A1801">
        <v>1801</v>
      </c>
      <c r="B1801" t="s">
        <v>2255</v>
      </c>
      <c r="C1801" t="s">
        <v>4068</v>
      </c>
      <c r="D1801" t="s">
        <v>4148</v>
      </c>
      <c r="E1801">
        <v>79</v>
      </c>
      <c r="F1801" s="13">
        <f t="shared" si="114"/>
        <v>5.3666201226388278E-3</v>
      </c>
      <c r="G1801" s="13">
        <f t="shared" si="115"/>
        <v>1.3678893190063707E-2</v>
      </c>
      <c r="H1801" s="31">
        <v>20</v>
      </c>
      <c r="I1801" s="33">
        <f t="shared" si="116"/>
        <v>493</v>
      </c>
      <c r="J1801" s="32">
        <v>1040</v>
      </c>
      <c r="K1801" s="33">
        <f t="shared" si="117"/>
        <v>25636</v>
      </c>
      <c r="L1801">
        <v>17</v>
      </c>
      <c r="M1801" t="s">
        <v>175</v>
      </c>
      <c r="N1801" t="s">
        <v>38</v>
      </c>
    </row>
    <row r="1802" spans="1:14">
      <c r="A1802">
        <v>1802</v>
      </c>
      <c r="B1802" t="s">
        <v>2255</v>
      </c>
      <c r="C1802" t="s">
        <v>4068</v>
      </c>
      <c r="D1802" t="s">
        <v>4149</v>
      </c>
      <c r="E1802">
        <v>80</v>
      </c>
      <c r="F1802" s="13">
        <f t="shared" si="114"/>
        <v>5.3666201226388278E-3</v>
      </c>
      <c r="G1802" s="13">
        <f t="shared" si="115"/>
        <v>1.3678893190063707E-2</v>
      </c>
      <c r="H1802" s="31">
        <v>20</v>
      </c>
      <c r="I1802" s="33">
        <f t="shared" si="116"/>
        <v>493</v>
      </c>
      <c r="J1802" s="32">
        <v>1040</v>
      </c>
      <c r="K1802" s="33">
        <f t="shared" si="117"/>
        <v>25636</v>
      </c>
      <c r="L1802">
        <v>18</v>
      </c>
      <c r="M1802" t="s">
        <v>56</v>
      </c>
      <c r="N1802" t="s">
        <v>38</v>
      </c>
    </row>
    <row r="1803" spans="1:14">
      <c r="A1803">
        <v>1803</v>
      </c>
      <c r="B1803" t="s">
        <v>2255</v>
      </c>
      <c r="C1803" t="s">
        <v>4068</v>
      </c>
      <c r="D1803" t="s">
        <v>4150</v>
      </c>
      <c r="E1803">
        <v>81</v>
      </c>
      <c r="F1803" s="13">
        <f t="shared" si="114"/>
        <v>5.3666201226388278E-3</v>
      </c>
      <c r="G1803" s="13">
        <f t="shared" si="115"/>
        <v>1.3678893190063707E-2</v>
      </c>
      <c r="H1803" s="31">
        <v>20</v>
      </c>
      <c r="I1803" s="33">
        <f t="shared" si="116"/>
        <v>493</v>
      </c>
      <c r="J1803" s="32">
        <v>1040</v>
      </c>
      <c r="K1803" s="33">
        <f t="shared" si="117"/>
        <v>25636</v>
      </c>
      <c r="L1803">
        <v>17</v>
      </c>
      <c r="M1803" t="s">
        <v>14</v>
      </c>
      <c r="N1803" t="s">
        <v>38</v>
      </c>
    </row>
    <row r="1804" spans="1:14">
      <c r="A1804">
        <v>1804</v>
      </c>
      <c r="B1804" t="s">
        <v>2255</v>
      </c>
      <c r="C1804" t="s">
        <v>4068</v>
      </c>
      <c r="D1804" t="s">
        <v>4151</v>
      </c>
      <c r="E1804">
        <v>82</v>
      </c>
      <c r="F1804" s="13">
        <f t="shared" si="114"/>
        <v>5.3666201226388278E-3</v>
      </c>
      <c r="G1804" s="13">
        <f t="shared" si="115"/>
        <v>1.3678893190063707E-2</v>
      </c>
      <c r="H1804" s="31">
        <v>20</v>
      </c>
      <c r="I1804" s="33">
        <f t="shared" si="116"/>
        <v>493</v>
      </c>
      <c r="J1804" s="32">
        <v>1040</v>
      </c>
      <c r="K1804" s="33">
        <f t="shared" si="117"/>
        <v>25636</v>
      </c>
      <c r="L1804">
        <v>19</v>
      </c>
      <c r="M1804" t="s">
        <v>51</v>
      </c>
      <c r="N1804" t="s">
        <v>38</v>
      </c>
    </row>
    <row r="1805" spans="1:14">
      <c r="A1805">
        <v>1805</v>
      </c>
      <c r="B1805" t="s">
        <v>2255</v>
      </c>
      <c r="C1805" t="s">
        <v>4068</v>
      </c>
      <c r="D1805" t="s">
        <v>4152</v>
      </c>
      <c r="E1805">
        <v>83</v>
      </c>
      <c r="F1805" s="13">
        <f t="shared" si="114"/>
        <v>5.3666201226388278E-3</v>
      </c>
      <c r="G1805" s="13">
        <f t="shared" si="115"/>
        <v>1.3678893190063707E-2</v>
      </c>
      <c r="H1805" s="31">
        <v>20</v>
      </c>
      <c r="I1805" s="33">
        <f t="shared" si="116"/>
        <v>493</v>
      </c>
      <c r="J1805" s="32">
        <v>1040</v>
      </c>
      <c r="K1805" s="33">
        <f t="shared" si="117"/>
        <v>25636</v>
      </c>
      <c r="L1805">
        <v>18</v>
      </c>
      <c r="M1805" t="s">
        <v>9</v>
      </c>
      <c r="N1805" t="s">
        <v>38</v>
      </c>
    </row>
    <row r="1806" spans="1:14">
      <c r="A1806">
        <v>1806</v>
      </c>
      <c r="B1806" t="s">
        <v>2255</v>
      </c>
      <c r="C1806" t="s">
        <v>4068</v>
      </c>
      <c r="D1806" t="s">
        <v>4153</v>
      </c>
      <c r="E1806">
        <v>84</v>
      </c>
      <c r="F1806" s="13">
        <f t="shared" si="114"/>
        <v>5.3666201226388278E-3</v>
      </c>
      <c r="G1806" s="13">
        <f t="shared" si="115"/>
        <v>1.3678893190063707E-2</v>
      </c>
      <c r="H1806" s="31">
        <v>20</v>
      </c>
      <c r="I1806" s="33">
        <f t="shared" si="116"/>
        <v>493</v>
      </c>
      <c r="J1806" s="32">
        <v>1040</v>
      </c>
      <c r="K1806" s="33">
        <f t="shared" si="117"/>
        <v>25636</v>
      </c>
      <c r="L1806">
        <v>17</v>
      </c>
      <c r="M1806" t="s">
        <v>131</v>
      </c>
      <c r="N1806" t="s">
        <v>38</v>
      </c>
    </row>
    <row r="1807" spans="1:14">
      <c r="A1807">
        <v>1807</v>
      </c>
      <c r="B1807" t="s">
        <v>2255</v>
      </c>
      <c r="C1807" t="s">
        <v>4068</v>
      </c>
      <c r="D1807" t="s">
        <v>4154</v>
      </c>
      <c r="E1807">
        <v>85</v>
      </c>
      <c r="F1807" s="13">
        <f t="shared" si="114"/>
        <v>5.3666201226388278E-3</v>
      </c>
      <c r="G1807" s="13">
        <f t="shared" si="115"/>
        <v>1.3678893190063707E-2</v>
      </c>
      <c r="H1807" s="31">
        <v>20</v>
      </c>
      <c r="I1807" s="33">
        <f t="shared" si="116"/>
        <v>493</v>
      </c>
      <c r="J1807" s="32">
        <v>1040</v>
      </c>
      <c r="K1807" s="33">
        <f t="shared" si="117"/>
        <v>25636</v>
      </c>
      <c r="L1807">
        <v>17</v>
      </c>
      <c r="M1807" t="s">
        <v>175</v>
      </c>
      <c r="N1807" t="s">
        <v>38</v>
      </c>
    </row>
    <row r="1808" spans="1:14">
      <c r="A1808">
        <v>1808</v>
      </c>
      <c r="B1808" t="s">
        <v>2255</v>
      </c>
      <c r="C1808" t="s">
        <v>4068</v>
      </c>
      <c r="D1808" t="s">
        <v>4155</v>
      </c>
      <c r="E1808">
        <v>86</v>
      </c>
      <c r="F1808" s="13">
        <f t="shared" si="114"/>
        <v>5.3666201226388278E-3</v>
      </c>
      <c r="G1808" s="13">
        <f t="shared" si="115"/>
        <v>1.3678893190063707E-2</v>
      </c>
      <c r="H1808" s="31">
        <v>20</v>
      </c>
      <c r="I1808" s="33">
        <f t="shared" si="116"/>
        <v>493</v>
      </c>
      <c r="J1808" s="32">
        <v>1040</v>
      </c>
      <c r="K1808" s="33">
        <f t="shared" si="117"/>
        <v>25636</v>
      </c>
      <c r="L1808">
        <v>20</v>
      </c>
      <c r="M1808" t="s">
        <v>9</v>
      </c>
      <c r="N1808" t="s">
        <v>38</v>
      </c>
    </row>
    <row r="1809" spans="1:14">
      <c r="A1809">
        <v>1809</v>
      </c>
      <c r="B1809" t="s">
        <v>2255</v>
      </c>
      <c r="C1809" t="s">
        <v>4068</v>
      </c>
      <c r="D1809" t="s">
        <v>4156</v>
      </c>
      <c r="E1809">
        <v>87</v>
      </c>
      <c r="F1809" s="13">
        <f t="shared" si="114"/>
        <v>5.3666201226388278E-3</v>
      </c>
      <c r="G1809" s="13">
        <f t="shared" si="115"/>
        <v>1.3678893190063707E-2</v>
      </c>
      <c r="H1809" s="31">
        <v>20</v>
      </c>
      <c r="I1809" s="33">
        <f t="shared" si="116"/>
        <v>493</v>
      </c>
      <c r="J1809" s="32">
        <v>1040</v>
      </c>
      <c r="K1809" s="33">
        <f t="shared" si="117"/>
        <v>25636</v>
      </c>
      <c r="L1809">
        <v>18</v>
      </c>
      <c r="M1809" t="s">
        <v>165</v>
      </c>
      <c r="N1809" t="s">
        <v>38</v>
      </c>
    </row>
    <row r="1810" spans="1:14">
      <c r="A1810">
        <v>1810</v>
      </c>
      <c r="B1810" t="s">
        <v>2255</v>
      </c>
      <c r="C1810" t="s">
        <v>4157</v>
      </c>
      <c r="D1810" t="s">
        <v>4158</v>
      </c>
      <c r="E1810">
        <v>88</v>
      </c>
      <c r="F1810" s="13">
        <f t="shared" si="114"/>
        <v>2.119814948442337</v>
      </c>
      <c r="G1810" s="13">
        <f t="shared" si="115"/>
        <v>5.4031628100751643</v>
      </c>
      <c r="H1810" s="31">
        <v>7900</v>
      </c>
      <c r="I1810" s="33">
        <f t="shared" si="116"/>
        <v>194735</v>
      </c>
      <c r="J1810" s="32">
        <v>410800</v>
      </c>
      <c r="K1810" s="33">
        <f t="shared" si="117"/>
        <v>10126220</v>
      </c>
      <c r="L1810">
        <v>26</v>
      </c>
      <c r="M1810" t="s">
        <v>99</v>
      </c>
      <c r="N1810" t="s">
        <v>38</v>
      </c>
    </row>
    <row r="1811" spans="1:14">
      <c r="A1811">
        <v>1811</v>
      </c>
      <c r="B1811" t="s">
        <v>2255</v>
      </c>
      <c r="C1811" t="s">
        <v>4157</v>
      </c>
      <c r="D1811" t="s">
        <v>4159</v>
      </c>
      <c r="E1811">
        <v>1</v>
      </c>
      <c r="F1811" s="13">
        <f t="shared" si="114"/>
        <v>1.6904853386312308</v>
      </c>
      <c r="G1811" s="13">
        <f t="shared" si="115"/>
        <v>4.3088513548700682</v>
      </c>
      <c r="H1811" s="31">
        <v>6300</v>
      </c>
      <c r="I1811" s="33">
        <f t="shared" si="116"/>
        <v>155295</v>
      </c>
      <c r="J1811" s="32">
        <v>327600</v>
      </c>
      <c r="K1811" s="33">
        <f t="shared" si="117"/>
        <v>8075340</v>
      </c>
      <c r="L1811">
        <v>33</v>
      </c>
      <c r="M1811" t="s">
        <v>144</v>
      </c>
      <c r="N1811" t="s">
        <v>38</v>
      </c>
    </row>
    <row r="1812" spans="1:14">
      <c r="A1812">
        <v>1812</v>
      </c>
      <c r="B1812" t="s">
        <v>2255</v>
      </c>
      <c r="C1812" t="s">
        <v>4157</v>
      </c>
      <c r="D1812" t="s">
        <v>4160</v>
      </c>
      <c r="E1812">
        <v>2</v>
      </c>
      <c r="F1812" s="13">
        <f t="shared" si="114"/>
        <v>1.5026536343388719</v>
      </c>
      <c r="G1812" s="13">
        <f t="shared" si="115"/>
        <v>3.8300900932178381</v>
      </c>
      <c r="H1812" s="31">
        <v>5600</v>
      </c>
      <c r="I1812" s="33">
        <f t="shared" si="116"/>
        <v>138040</v>
      </c>
      <c r="J1812" s="32">
        <v>291200</v>
      </c>
      <c r="K1812" s="33">
        <f t="shared" si="117"/>
        <v>7178080</v>
      </c>
      <c r="L1812">
        <v>30</v>
      </c>
      <c r="M1812" t="s">
        <v>9</v>
      </c>
      <c r="N1812" t="s">
        <v>38</v>
      </c>
    </row>
    <row r="1813" spans="1:14">
      <c r="A1813">
        <v>1813</v>
      </c>
      <c r="B1813" t="s">
        <v>2255</v>
      </c>
      <c r="C1813" t="s">
        <v>4157</v>
      </c>
      <c r="D1813" t="s">
        <v>4161</v>
      </c>
      <c r="E1813">
        <v>3</v>
      </c>
      <c r="F1813" s="13">
        <f t="shared" si="114"/>
        <v>1.3148219300465129</v>
      </c>
      <c r="G1813" s="13">
        <f t="shared" si="115"/>
        <v>3.3513288315656085</v>
      </c>
      <c r="H1813" s="31">
        <v>4900</v>
      </c>
      <c r="I1813" s="33">
        <f t="shared" si="116"/>
        <v>120785</v>
      </c>
      <c r="J1813" s="32">
        <v>254800</v>
      </c>
      <c r="K1813" s="33">
        <f t="shared" si="117"/>
        <v>6280820</v>
      </c>
      <c r="L1813">
        <v>31</v>
      </c>
      <c r="M1813" t="s">
        <v>51</v>
      </c>
      <c r="N1813" t="s">
        <v>38</v>
      </c>
    </row>
    <row r="1814" spans="1:14">
      <c r="A1814">
        <v>1814</v>
      </c>
      <c r="B1814" t="s">
        <v>2255</v>
      </c>
      <c r="C1814" t="s">
        <v>4157</v>
      </c>
      <c r="D1814" t="s">
        <v>4162</v>
      </c>
      <c r="E1814">
        <v>4</v>
      </c>
      <c r="F1814" s="13">
        <f t="shared" si="114"/>
        <v>1.1806564269805422</v>
      </c>
      <c r="G1814" s="13">
        <f t="shared" si="115"/>
        <v>3.0093565018140156</v>
      </c>
      <c r="H1814" s="31">
        <v>4400</v>
      </c>
      <c r="I1814" s="33">
        <f t="shared" si="116"/>
        <v>108460</v>
      </c>
      <c r="J1814" s="32">
        <v>228800</v>
      </c>
      <c r="K1814" s="33">
        <f t="shared" si="117"/>
        <v>5639920</v>
      </c>
      <c r="L1814">
        <v>30</v>
      </c>
      <c r="M1814" t="s">
        <v>14</v>
      </c>
      <c r="N1814" t="s">
        <v>2027</v>
      </c>
    </row>
    <row r="1815" spans="1:14">
      <c r="A1815">
        <v>1815</v>
      </c>
      <c r="B1815" t="s">
        <v>2255</v>
      </c>
      <c r="C1815" t="s">
        <v>4157</v>
      </c>
      <c r="D1815" t="s">
        <v>4163</v>
      </c>
      <c r="E1815">
        <v>5</v>
      </c>
      <c r="F1815" s="13">
        <f t="shared" si="114"/>
        <v>1.1806564269805422</v>
      </c>
      <c r="G1815" s="13">
        <f t="shared" si="115"/>
        <v>3.0093565018140156</v>
      </c>
      <c r="H1815" s="31">
        <v>4400</v>
      </c>
      <c r="I1815" s="33">
        <f t="shared" si="116"/>
        <v>108460</v>
      </c>
      <c r="J1815" s="32">
        <v>228800</v>
      </c>
      <c r="K1815" s="33">
        <f t="shared" si="117"/>
        <v>5639920</v>
      </c>
      <c r="L1815">
        <v>32</v>
      </c>
      <c r="M1815" t="s">
        <v>94</v>
      </c>
      <c r="N1815" t="s">
        <v>38</v>
      </c>
    </row>
    <row r="1816" spans="1:14">
      <c r="A1816">
        <v>1816</v>
      </c>
      <c r="B1816" t="s">
        <v>2255</v>
      </c>
      <c r="C1816" t="s">
        <v>4157</v>
      </c>
      <c r="D1816" t="s">
        <v>4164</v>
      </c>
      <c r="E1816">
        <v>6</v>
      </c>
      <c r="F1816" s="13">
        <f t="shared" si="114"/>
        <v>1.1538233263673481</v>
      </c>
      <c r="G1816" s="13">
        <f t="shared" si="115"/>
        <v>2.9409620358636972</v>
      </c>
      <c r="H1816" s="31">
        <v>4300</v>
      </c>
      <c r="I1816" s="33">
        <f t="shared" si="116"/>
        <v>105995</v>
      </c>
      <c r="J1816" s="32">
        <v>223600</v>
      </c>
      <c r="K1816" s="33">
        <f t="shared" si="117"/>
        <v>5511740</v>
      </c>
      <c r="L1816">
        <v>22</v>
      </c>
      <c r="M1816" t="s">
        <v>175</v>
      </c>
      <c r="N1816" t="s">
        <v>38</v>
      </c>
    </row>
    <row r="1817" spans="1:14">
      <c r="A1817">
        <v>1817</v>
      </c>
      <c r="B1817" t="s">
        <v>2255</v>
      </c>
      <c r="C1817" t="s">
        <v>4157</v>
      </c>
      <c r="D1817" t="s">
        <v>4165</v>
      </c>
      <c r="E1817">
        <v>7</v>
      </c>
      <c r="F1817" s="13">
        <f t="shared" si="114"/>
        <v>1.1001571251409599</v>
      </c>
      <c r="G1817" s="13">
        <f t="shared" si="115"/>
        <v>2.80417310396306</v>
      </c>
      <c r="H1817" s="31">
        <v>4100</v>
      </c>
      <c r="I1817" s="33">
        <f t="shared" si="116"/>
        <v>101065</v>
      </c>
      <c r="J1817" s="32">
        <v>213200</v>
      </c>
      <c r="K1817" s="33">
        <f t="shared" si="117"/>
        <v>5255380</v>
      </c>
      <c r="L1817">
        <v>28</v>
      </c>
      <c r="M1817" t="s">
        <v>51</v>
      </c>
      <c r="N1817" t="s">
        <v>38</v>
      </c>
    </row>
    <row r="1818" spans="1:14">
      <c r="A1818">
        <v>1818</v>
      </c>
      <c r="B1818" t="s">
        <v>2255</v>
      </c>
      <c r="C1818" t="s">
        <v>4157</v>
      </c>
      <c r="D1818" t="s">
        <v>4166</v>
      </c>
      <c r="E1818">
        <v>8</v>
      </c>
      <c r="F1818" s="13">
        <f t="shared" si="114"/>
        <v>0.9391585214617949</v>
      </c>
      <c r="G1818" s="13">
        <f t="shared" si="115"/>
        <v>2.3938063082611487</v>
      </c>
      <c r="H1818" s="31">
        <v>3500</v>
      </c>
      <c r="I1818" s="33">
        <f t="shared" si="116"/>
        <v>86275</v>
      </c>
      <c r="J1818" s="32">
        <v>182000</v>
      </c>
      <c r="K1818" s="33">
        <f t="shared" si="117"/>
        <v>4486300</v>
      </c>
      <c r="L1818">
        <v>25</v>
      </c>
      <c r="M1818" t="s">
        <v>35</v>
      </c>
      <c r="N1818" t="s">
        <v>38</v>
      </c>
    </row>
    <row r="1819" spans="1:14">
      <c r="A1819">
        <v>1819</v>
      </c>
      <c r="B1819" t="s">
        <v>2255</v>
      </c>
      <c r="C1819" t="s">
        <v>4157</v>
      </c>
      <c r="D1819" t="s">
        <v>4167</v>
      </c>
      <c r="E1819">
        <v>9</v>
      </c>
      <c r="F1819" s="13">
        <f t="shared" si="114"/>
        <v>0.88549232023540669</v>
      </c>
      <c r="G1819" s="13">
        <f t="shared" si="115"/>
        <v>2.2570173763605119</v>
      </c>
      <c r="H1819" s="31">
        <v>3300</v>
      </c>
      <c r="I1819" s="33">
        <f t="shared" si="116"/>
        <v>81345</v>
      </c>
      <c r="J1819" s="32">
        <v>171600</v>
      </c>
      <c r="K1819" s="33">
        <f t="shared" si="117"/>
        <v>4229940</v>
      </c>
      <c r="L1819">
        <v>29</v>
      </c>
      <c r="M1819" t="s">
        <v>1427</v>
      </c>
      <c r="N1819" t="s">
        <v>38</v>
      </c>
    </row>
    <row r="1820" spans="1:14">
      <c r="A1820">
        <v>1820</v>
      </c>
      <c r="B1820" t="s">
        <v>2255</v>
      </c>
      <c r="C1820" t="s">
        <v>4157</v>
      </c>
      <c r="D1820" t="s">
        <v>4168</v>
      </c>
      <c r="E1820">
        <v>10</v>
      </c>
      <c r="F1820" s="13">
        <f t="shared" si="114"/>
        <v>0.64399441471665941</v>
      </c>
      <c r="G1820" s="13">
        <f t="shared" si="115"/>
        <v>1.6414671828076448</v>
      </c>
      <c r="H1820" s="31">
        <v>2400</v>
      </c>
      <c r="I1820" s="33">
        <f t="shared" si="116"/>
        <v>59160</v>
      </c>
      <c r="J1820" s="32">
        <v>124800</v>
      </c>
      <c r="K1820" s="33">
        <f t="shared" si="117"/>
        <v>3076320</v>
      </c>
      <c r="L1820">
        <v>29</v>
      </c>
      <c r="M1820" t="s">
        <v>165</v>
      </c>
      <c r="N1820" t="s">
        <v>38</v>
      </c>
    </row>
    <row r="1821" spans="1:14">
      <c r="A1821">
        <v>1821</v>
      </c>
      <c r="B1821" t="s">
        <v>2255</v>
      </c>
      <c r="C1821" t="s">
        <v>4157</v>
      </c>
      <c r="D1821" t="s">
        <v>4169</v>
      </c>
      <c r="E1821">
        <v>11</v>
      </c>
      <c r="F1821" s="13">
        <f t="shared" si="114"/>
        <v>0.6171613141034652</v>
      </c>
      <c r="G1821" s="13">
        <f t="shared" si="115"/>
        <v>1.5730727168573264</v>
      </c>
      <c r="H1821" s="31">
        <v>2300</v>
      </c>
      <c r="I1821" s="33">
        <f t="shared" si="116"/>
        <v>56695</v>
      </c>
      <c r="J1821" s="32">
        <v>119600</v>
      </c>
      <c r="K1821" s="33">
        <f t="shared" si="117"/>
        <v>2948140</v>
      </c>
      <c r="L1821">
        <v>20</v>
      </c>
      <c r="M1821" t="s">
        <v>1268</v>
      </c>
      <c r="N1821" t="s">
        <v>38</v>
      </c>
    </row>
    <row r="1822" spans="1:14">
      <c r="A1822">
        <v>1822</v>
      </c>
      <c r="B1822" t="s">
        <v>2255</v>
      </c>
      <c r="C1822" t="s">
        <v>4157</v>
      </c>
      <c r="D1822" t="s">
        <v>4170</v>
      </c>
      <c r="E1822">
        <v>12</v>
      </c>
      <c r="F1822" s="13">
        <f t="shared" si="114"/>
        <v>0.6171613141034652</v>
      </c>
      <c r="G1822" s="13">
        <f t="shared" si="115"/>
        <v>1.5730727168573264</v>
      </c>
      <c r="H1822" s="31">
        <v>2300</v>
      </c>
      <c r="I1822" s="33">
        <f t="shared" si="116"/>
        <v>56695</v>
      </c>
      <c r="J1822" s="32">
        <v>119600</v>
      </c>
      <c r="K1822" s="33">
        <f t="shared" si="117"/>
        <v>2948140</v>
      </c>
      <c r="L1822">
        <v>23</v>
      </c>
      <c r="M1822" t="s">
        <v>14</v>
      </c>
      <c r="N1822" t="s">
        <v>38</v>
      </c>
    </row>
    <row r="1823" spans="1:14">
      <c r="A1823">
        <v>1823</v>
      </c>
      <c r="B1823" t="s">
        <v>2255</v>
      </c>
      <c r="C1823" t="s">
        <v>4157</v>
      </c>
      <c r="D1823" t="s">
        <v>4171</v>
      </c>
      <c r="E1823">
        <v>13</v>
      </c>
      <c r="F1823" s="13">
        <f t="shared" si="114"/>
        <v>0.50982891165068867</v>
      </c>
      <c r="G1823" s="13">
        <f t="shared" si="115"/>
        <v>1.2994948530560522</v>
      </c>
      <c r="H1823" s="31">
        <v>1900</v>
      </c>
      <c r="I1823" s="33">
        <f t="shared" si="116"/>
        <v>46835</v>
      </c>
      <c r="J1823" s="32">
        <v>98800</v>
      </c>
      <c r="K1823" s="33">
        <f t="shared" si="117"/>
        <v>2435420</v>
      </c>
      <c r="L1823">
        <v>22</v>
      </c>
      <c r="M1823" t="s">
        <v>1690</v>
      </c>
      <c r="N1823" t="s">
        <v>38</v>
      </c>
    </row>
    <row r="1824" spans="1:14">
      <c r="A1824">
        <v>1824</v>
      </c>
      <c r="B1824" t="s">
        <v>2255</v>
      </c>
      <c r="C1824" t="s">
        <v>4157</v>
      </c>
      <c r="D1824" t="s">
        <v>4172</v>
      </c>
      <c r="E1824">
        <v>14</v>
      </c>
      <c r="F1824" s="13">
        <f t="shared" si="114"/>
        <v>0.34883030797152381</v>
      </c>
      <c r="G1824" s="13">
        <f t="shared" si="115"/>
        <v>0.88912805735414102</v>
      </c>
      <c r="H1824" s="31">
        <v>1300</v>
      </c>
      <c r="I1824" s="33">
        <f t="shared" si="116"/>
        <v>32044.999999999996</v>
      </c>
      <c r="J1824" s="32">
        <v>67600</v>
      </c>
      <c r="K1824" s="33">
        <f t="shared" si="117"/>
        <v>1666340</v>
      </c>
      <c r="L1824">
        <v>23</v>
      </c>
      <c r="M1824" t="s">
        <v>134</v>
      </c>
      <c r="N1824" t="s">
        <v>38</v>
      </c>
    </row>
    <row r="1825" spans="1:14">
      <c r="A1825">
        <v>1825</v>
      </c>
      <c r="B1825" t="s">
        <v>2255</v>
      </c>
      <c r="C1825" t="s">
        <v>4157</v>
      </c>
      <c r="D1825" t="s">
        <v>3932</v>
      </c>
      <c r="E1825">
        <v>15</v>
      </c>
      <c r="F1825" s="13">
        <f t="shared" si="114"/>
        <v>0.32199720735832971</v>
      </c>
      <c r="G1825" s="13">
        <f t="shared" si="115"/>
        <v>0.8207335914038224</v>
      </c>
      <c r="H1825" s="31">
        <v>1200</v>
      </c>
      <c r="I1825" s="33">
        <f t="shared" si="116"/>
        <v>29580</v>
      </c>
      <c r="J1825" s="32">
        <v>62400</v>
      </c>
      <c r="K1825" s="33">
        <f t="shared" si="117"/>
        <v>1538160</v>
      </c>
      <c r="L1825">
        <v>20</v>
      </c>
      <c r="M1825" t="s">
        <v>21</v>
      </c>
      <c r="N1825" t="s">
        <v>38</v>
      </c>
    </row>
    <row r="1826" spans="1:14">
      <c r="A1826">
        <v>1826</v>
      </c>
      <c r="B1826" t="s">
        <v>2255</v>
      </c>
      <c r="C1826" t="s">
        <v>4157</v>
      </c>
      <c r="D1826" t="s">
        <v>4173</v>
      </c>
      <c r="E1826">
        <v>16</v>
      </c>
      <c r="F1826" s="13">
        <f t="shared" si="114"/>
        <v>0.26296438600930261</v>
      </c>
      <c r="G1826" s="13">
        <f t="shared" si="115"/>
        <v>0.67026576631312162</v>
      </c>
      <c r="H1826" s="31">
        <v>980</v>
      </c>
      <c r="I1826" s="33">
        <f t="shared" si="116"/>
        <v>24157</v>
      </c>
      <c r="J1826" s="32">
        <v>50960</v>
      </c>
      <c r="K1826" s="33">
        <f t="shared" si="117"/>
        <v>1256164</v>
      </c>
      <c r="L1826">
        <v>19</v>
      </c>
      <c r="M1826" t="s">
        <v>123</v>
      </c>
      <c r="N1826" t="s">
        <v>38</v>
      </c>
    </row>
    <row r="1827" spans="1:14">
      <c r="A1827">
        <v>1827</v>
      </c>
      <c r="B1827" t="s">
        <v>2255</v>
      </c>
      <c r="C1827" t="s">
        <v>4157</v>
      </c>
      <c r="D1827" t="s">
        <v>4174</v>
      </c>
      <c r="E1827">
        <v>17</v>
      </c>
      <c r="F1827" s="13">
        <f t="shared" si="114"/>
        <v>0.25491445582534433</v>
      </c>
      <c r="G1827" s="13">
        <f t="shared" si="115"/>
        <v>0.64974742652802608</v>
      </c>
      <c r="H1827" s="31">
        <v>950</v>
      </c>
      <c r="I1827" s="33">
        <f t="shared" si="116"/>
        <v>23417.5</v>
      </c>
      <c r="J1827" s="32">
        <v>49400</v>
      </c>
      <c r="K1827" s="33">
        <f t="shared" si="117"/>
        <v>1217710</v>
      </c>
      <c r="L1827">
        <v>21</v>
      </c>
      <c r="M1827" t="s">
        <v>4175</v>
      </c>
      <c r="N1827" t="s">
        <v>38</v>
      </c>
    </row>
    <row r="1828" spans="1:14">
      <c r="A1828">
        <v>1828</v>
      </c>
      <c r="B1828" t="s">
        <v>2255</v>
      </c>
      <c r="C1828" t="s">
        <v>4157</v>
      </c>
      <c r="D1828" t="s">
        <v>4176</v>
      </c>
      <c r="E1828">
        <v>18</v>
      </c>
      <c r="F1828" s="13">
        <f t="shared" si="114"/>
        <v>0.25223114576402494</v>
      </c>
      <c r="G1828" s="13">
        <f t="shared" si="115"/>
        <v>0.6429079799329942</v>
      </c>
      <c r="H1828" s="31">
        <v>940</v>
      </c>
      <c r="I1828" s="33">
        <f t="shared" si="116"/>
        <v>23171</v>
      </c>
      <c r="J1828" s="32">
        <v>48880</v>
      </c>
      <c r="K1828" s="33">
        <f t="shared" si="117"/>
        <v>1204892</v>
      </c>
      <c r="L1828">
        <v>22</v>
      </c>
      <c r="M1828" t="s">
        <v>51</v>
      </c>
      <c r="N1828" t="s">
        <v>38</v>
      </c>
    </row>
    <row r="1829" spans="1:14">
      <c r="A1829">
        <v>1829</v>
      </c>
      <c r="B1829" t="s">
        <v>2255</v>
      </c>
      <c r="C1829" t="s">
        <v>4157</v>
      </c>
      <c r="D1829" t="s">
        <v>4177</v>
      </c>
      <c r="E1829">
        <v>19</v>
      </c>
      <c r="F1829" s="13">
        <f t="shared" si="114"/>
        <v>0.2280813552121502</v>
      </c>
      <c r="G1829" s="13">
        <f t="shared" si="115"/>
        <v>0.58135296057770758</v>
      </c>
      <c r="H1829" s="31">
        <v>850</v>
      </c>
      <c r="I1829" s="33">
        <f t="shared" si="116"/>
        <v>20952.5</v>
      </c>
      <c r="J1829" s="32">
        <v>44200</v>
      </c>
      <c r="K1829" s="33">
        <f t="shared" si="117"/>
        <v>1089530</v>
      </c>
      <c r="L1829">
        <v>30</v>
      </c>
      <c r="M1829" t="s">
        <v>152</v>
      </c>
      <c r="N1829" t="s">
        <v>358</v>
      </c>
    </row>
    <row r="1830" spans="1:14">
      <c r="A1830">
        <v>1830</v>
      </c>
      <c r="B1830" t="s">
        <v>2255</v>
      </c>
      <c r="C1830" t="s">
        <v>4157</v>
      </c>
      <c r="D1830" t="s">
        <v>4178</v>
      </c>
      <c r="E1830">
        <v>20</v>
      </c>
      <c r="F1830" s="13">
        <f t="shared" si="114"/>
        <v>0.22271473508951137</v>
      </c>
      <c r="G1830" s="13">
        <f t="shared" si="115"/>
        <v>0.56767406738764381</v>
      </c>
      <c r="H1830" s="31">
        <v>830</v>
      </c>
      <c r="I1830" s="33">
        <f t="shared" si="116"/>
        <v>20459.5</v>
      </c>
      <c r="J1830" s="32">
        <v>43160</v>
      </c>
      <c r="K1830" s="33">
        <f t="shared" si="117"/>
        <v>1063894</v>
      </c>
      <c r="L1830">
        <v>18</v>
      </c>
      <c r="M1830" t="s">
        <v>99</v>
      </c>
      <c r="N1830" t="s">
        <v>38</v>
      </c>
    </row>
    <row r="1831" spans="1:14">
      <c r="A1831">
        <v>1831</v>
      </c>
      <c r="B1831" t="s">
        <v>2255</v>
      </c>
      <c r="C1831" t="s">
        <v>4157</v>
      </c>
      <c r="D1831" t="s">
        <v>4179</v>
      </c>
      <c r="E1831">
        <v>21</v>
      </c>
      <c r="F1831" s="13">
        <f t="shared" si="114"/>
        <v>0.2066148747215949</v>
      </c>
      <c r="G1831" s="13">
        <f t="shared" si="115"/>
        <v>0.52663738781745273</v>
      </c>
      <c r="H1831" s="31">
        <v>770</v>
      </c>
      <c r="I1831" s="33">
        <f t="shared" si="116"/>
        <v>18980.5</v>
      </c>
      <c r="J1831" s="32">
        <v>40040</v>
      </c>
      <c r="K1831" s="33">
        <f t="shared" si="117"/>
        <v>986986</v>
      </c>
      <c r="L1831">
        <v>23</v>
      </c>
      <c r="M1831" t="s">
        <v>196</v>
      </c>
      <c r="N1831" t="s">
        <v>38</v>
      </c>
    </row>
    <row r="1832" spans="1:14">
      <c r="A1832">
        <v>1832</v>
      </c>
      <c r="B1832" t="s">
        <v>2255</v>
      </c>
      <c r="C1832" t="s">
        <v>4157</v>
      </c>
      <c r="D1832" t="s">
        <v>4180</v>
      </c>
      <c r="E1832">
        <v>22</v>
      </c>
      <c r="F1832" s="13">
        <f t="shared" si="114"/>
        <v>0.20124825459895607</v>
      </c>
      <c r="G1832" s="13">
        <f t="shared" si="115"/>
        <v>0.51295849462738907</v>
      </c>
      <c r="H1832" s="31">
        <v>750</v>
      </c>
      <c r="I1832" s="33">
        <f t="shared" si="116"/>
        <v>18487.5</v>
      </c>
      <c r="J1832" s="32">
        <v>39000</v>
      </c>
      <c r="K1832" s="33">
        <f t="shared" si="117"/>
        <v>961350</v>
      </c>
      <c r="L1832">
        <v>19</v>
      </c>
      <c r="M1832" t="s">
        <v>175</v>
      </c>
      <c r="N1832" t="s">
        <v>38</v>
      </c>
    </row>
    <row r="1833" spans="1:14">
      <c r="A1833">
        <v>1833</v>
      </c>
      <c r="B1833" t="s">
        <v>2255</v>
      </c>
      <c r="C1833" t="s">
        <v>4157</v>
      </c>
      <c r="D1833" t="s">
        <v>3852</v>
      </c>
      <c r="E1833">
        <v>23</v>
      </c>
      <c r="F1833" s="13">
        <f t="shared" si="114"/>
        <v>0.19856494453763665</v>
      </c>
      <c r="G1833" s="13">
        <f t="shared" si="115"/>
        <v>0.50611904803235719</v>
      </c>
      <c r="H1833" s="31">
        <v>740</v>
      </c>
      <c r="I1833" s="33">
        <f t="shared" si="116"/>
        <v>18241</v>
      </c>
      <c r="J1833" s="32">
        <v>38480</v>
      </c>
      <c r="K1833" s="33">
        <f t="shared" si="117"/>
        <v>948532</v>
      </c>
      <c r="L1833">
        <v>19</v>
      </c>
      <c r="M1833" t="s">
        <v>60</v>
      </c>
      <c r="N1833" t="s">
        <v>38</v>
      </c>
    </row>
    <row r="1834" spans="1:14">
      <c r="A1834">
        <v>1834</v>
      </c>
      <c r="B1834" t="s">
        <v>2255</v>
      </c>
      <c r="C1834" t="s">
        <v>4157</v>
      </c>
      <c r="D1834" t="s">
        <v>4181</v>
      </c>
      <c r="E1834">
        <v>24</v>
      </c>
      <c r="F1834" s="13">
        <f t="shared" si="114"/>
        <v>0.1905150143536784</v>
      </c>
      <c r="G1834" s="13">
        <f t="shared" si="115"/>
        <v>0.48560070824726159</v>
      </c>
      <c r="H1834" s="31">
        <v>710</v>
      </c>
      <c r="I1834" s="33">
        <f t="shared" si="116"/>
        <v>17501.5</v>
      </c>
      <c r="J1834" s="32">
        <v>36920</v>
      </c>
      <c r="K1834" s="33">
        <f t="shared" si="117"/>
        <v>910078</v>
      </c>
      <c r="L1834">
        <v>19</v>
      </c>
      <c r="M1834" t="s">
        <v>763</v>
      </c>
      <c r="N1834" t="s">
        <v>38</v>
      </c>
    </row>
    <row r="1835" spans="1:14">
      <c r="A1835">
        <v>1835</v>
      </c>
      <c r="B1835" t="s">
        <v>2255</v>
      </c>
      <c r="C1835" t="s">
        <v>4157</v>
      </c>
      <c r="D1835" t="s">
        <v>4182</v>
      </c>
      <c r="E1835">
        <v>25</v>
      </c>
      <c r="F1835" s="13">
        <f t="shared" si="114"/>
        <v>0.17978177410840074</v>
      </c>
      <c r="G1835" s="13">
        <f t="shared" si="115"/>
        <v>0.45824292186713422</v>
      </c>
      <c r="H1835" s="31">
        <v>670</v>
      </c>
      <c r="I1835" s="33">
        <f t="shared" si="116"/>
        <v>16515.5</v>
      </c>
      <c r="J1835" s="32">
        <v>34840</v>
      </c>
      <c r="K1835" s="33">
        <f t="shared" si="117"/>
        <v>858806</v>
      </c>
      <c r="L1835">
        <v>23</v>
      </c>
      <c r="M1835" t="s">
        <v>21</v>
      </c>
      <c r="N1835" t="s">
        <v>38</v>
      </c>
    </row>
    <row r="1836" spans="1:14">
      <c r="A1836">
        <v>1836</v>
      </c>
      <c r="B1836" t="s">
        <v>2255</v>
      </c>
      <c r="C1836" t="s">
        <v>4157</v>
      </c>
      <c r="D1836" t="s">
        <v>4183</v>
      </c>
      <c r="E1836">
        <v>26</v>
      </c>
      <c r="F1836" s="13">
        <f t="shared" si="114"/>
        <v>0.17441515398576191</v>
      </c>
      <c r="G1836" s="13">
        <f t="shared" si="115"/>
        <v>0.44456402867707051</v>
      </c>
      <c r="H1836" s="31">
        <v>650</v>
      </c>
      <c r="I1836" s="33">
        <f t="shared" si="116"/>
        <v>16022.499999999998</v>
      </c>
      <c r="J1836" s="32">
        <v>33800</v>
      </c>
      <c r="K1836" s="33">
        <f t="shared" si="117"/>
        <v>833170</v>
      </c>
      <c r="L1836">
        <v>21</v>
      </c>
      <c r="M1836" t="s">
        <v>175</v>
      </c>
      <c r="N1836" t="s">
        <v>38</v>
      </c>
    </row>
    <row r="1837" spans="1:14">
      <c r="A1837">
        <v>1837</v>
      </c>
      <c r="B1837" t="s">
        <v>2255</v>
      </c>
      <c r="C1837" t="s">
        <v>4157</v>
      </c>
      <c r="D1837" t="s">
        <v>4184</v>
      </c>
      <c r="E1837">
        <v>27</v>
      </c>
      <c r="F1837" s="13">
        <f t="shared" si="114"/>
        <v>0.15831529361784544</v>
      </c>
      <c r="G1837" s="13">
        <f t="shared" si="115"/>
        <v>0.40352734910687937</v>
      </c>
      <c r="H1837" s="31">
        <v>590</v>
      </c>
      <c r="I1837" s="33">
        <f t="shared" si="116"/>
        <v>14543.5</v>
      </c>
      <c r="J1837" s="32">
        <v>30680</v>
      </c>
      <c r="K1837" s="33">
        <f t="shared" si="117"/>
        <v>756262</v>
      </c>
      <c r="L1837">
        <v>21</v>
      </c>
      <c r="M1837" t="s">
        <v>40</v>
      </c>
      <c r="N1837" t="s">
        <v>38</v>
      </c>
    </row>
    <row r="1838" spans="1:14">
      <c r="A1838">
        <v>1838</v>
      </c>
      <c r="B1838" t="s">
        <v>2255</v>
      </c>
      <c r="C1838" t="s">
        <v>4157</v>
      </c>
      <c r="D1838" t="s">
        <v>4185</v>
      </c>
      <c r="E1838">
        <v>28</v>
      </c>
      <c r="F1838" s="13">
        <f t="shared" si="114"/>
        <v>0.15294867349520661</v>
      </c>
      <c r="G1838" s="13">
        <f t="shared" si="115"/>
        <v>0.38984845591681566</v>
      </c>
      <c r="H1838" s="31">
        <v>570</v>
      </c>
      <c r="I1838" s="33">
        <f t="shared" si="116"/>
        <v>14050.5</v>
      </c>
      <c r="J1838" s="32">
        <v>29640</v>
      </c>
      <c r="K1838" s="33">
        <f t="shared" si="117"/>
        <v>730626</v>
      </c>
      <c r="L1838">
        <v>23</v>
      </c>
      <c r="M1838" t="s">
        <v>9</v>
      </c>
      <c r="N1838" t="s">
        <v>38</v>
      </c>
    </row>
    <row r="1839" spans="1:14">
      <c r="A1839">
        <v>1839</v>
      </c>
      <c r="B1839" t="s">
        <v>2255</v>
      </c>
      <c r="C1839" t="s">
        <v>4157</v>
      </c>
      <c r="D1839" t="s">
        <v>4186</v>
      </c>
      <c r="E1839">
        <v>29</v>
      </c>
      <c r="F1839" s="13">
        <f t="shared" si="114"/>
        <v>0.15026536343388719</v>
      </c>
      <c r="G1839" s="13">
        <f t="shared" si="115"/>
        <v>0.38300900932178383</v>
      </c>
      <c r="H1839" s="31">
        <v>560</v>
      </c>
      <c r="I1839" s="33">
        <f t="shared" si="116"/>
        <v>13804</v>
      </c>
      <c r="J1839" s="32">
        <v>29120</v>
      </c>
      <c r="K1839" s="33">
        <f t="shared" si="117"/>
        <v>717808</v>
      </c>
      <c r="L1839">
        <v>22</v>
      </c>
      <c r="M1839" t="s">
        <v>1268</v>
      </c>
      <c r="N1839" t="s">
        <v>38</v>
      </c>
    </row>
    <row r="1840" spans="1:14">
      <c r="A1840">
        <v>1840</v>
      </c>
      <c r="B1840" t="s">
        <v>2255</v>
      </c>
      <c r="C1840" t="s">
        <v>4157</v>
      </c>
      <c r="D1840" t="s">
        <v>4187</v>
      </c>
      <c r="E1840">
        <v>30</v>
      </c>
      <c r="F1840" s="13">
        <f t="shared" si="114"/>
        <v>0.14221543324992894</v>
      </c>
      <c r="G1840" s="13">
        <f t="shared" si="115"/>
        <v>0.36249066953668824</v>
      </c>
      <c r="H1840" s="31">
        <v>530</v>
      </c>
      <c r="I1840" s="33">
        <f t="shared" si="116"/>
        <v>13064.5</v>
      </c>
      <c r="J1840" s="32">
        <v>27560</v>
      </c>
      <c r="K1840" s="33">
        <f t="shared" si="117"/>
        <v>679354</v>
      </c>
      <c r="L1840">
        <v>21</v>
      </c>
      <c r="M1840" t="s">
        <v>3445</v>
      </c>
      <c r="N1840" t="s">
        <v>38</v>
      </c>
    </row>
    <row r="1841" spans="1:14">
      <c r="A1841">
        <v>1841</v>
      </c>
      <c r="B1841" t="s">
        <v>2255</v>
      </c>
      <c r="C1841" t="s">
        <v>4157</v>
      </c>
      <c r="D1841" t="s">
        <v>4188</v>
      </c>
      <c r="E1841">
        <v>31</v>
      </c>
      <c r="F1841" s="13">
        <f t="shared" si="114"/>
        <v>0.1314821930046513</v>
      </c>
      <c r="G1841" s="13">
        <f t="shared" si="115"/>
        <v>0.33513288315656081</v>
      </c>
      <c r="H1841" s="31">
        <v>490</v>
      </c>
      <c r="I1841" s="33">
        <f t="shared" si="116"/>
        <v>12078.5</v>
      </c>
      <c r="J1841" s="32">
        <v>25480</v>
      </c>
      <c r="K1841" s="33">
        <f t="shared" si="117"/>
        <v>628082</v>
      </c>
      <c r="L1841">
        <v>22</v>
      </c>
      <c r="M1841" t="s">
        <v>9</v>
      </c>
      <c r="N1841" t="s">
        <v>38</v>
      </c>
    </row>
    <row r="1842" spans="1:14">
      <c r="A1842">
        <v>1842</v>
      </c>
      <c r="B1842" t="s">
        <v>2255</v>
      </c>
      <c r="C1842" t="s">
        <v>4157</v>
      </c>
      <c r="D1842" t="s">
        <v>4189</v>
      </c>
      <c r="E1842">
        <v>32</v>
      </c>
      <c r="F1842" s="13">
        <f t="shared" si="114"/>
        <v>0.11001571251409598</v>
      </c>
      <c r="G1842" s="13">
        <f t="shared" si="115"/>
        <v>0.28041731039630602</v>
      </c>
      <c r="H1842" s="31">
        <v>410</v>
      </c>
      <c r="I1842" s="33">
        <f t="shared" si="116"/>
        <v>10106.5</v>
      </c>
      <c r="J1842" s="32">
        <v>21320</v>
      </c>
      <c r="K1842" s="33">
        <f t="shared" si="117"/>
        <v>525538</v>
      </c>
      <c r="L1842">
        <v>23</v>
      </c>
      <c r="M1842" t="s">
        <v>179</v>
      </c>
      <c r="N1842" t="s">
        <v>38</v>
      </c>
    </row>
    <row r="1843" spans="1:14">
      <c r="A1843">
        <v>1843</v>
      </c>
      <c r="B1843" t="s">
        <v>2255</v>
      </c>
      <c r="C1843" t="s">
        <v>4157</v>
      </c>
      <c r="D1843" t="s">
        <v>4190</v>
      </c>
      <c r="E1843">
        <v>33</v>
      </c>
      <c r="F1843" s="13">
        <f t="shared" si="114"/>
        <v>9.1232542084860077E-2</v>
      </c>
      <c r="G1843" s="13">
        <f t="shared" si="115"/>
        <v>0.23254118423108303</v>
      </c>
      <c r="H1843" s="31">
        <v>340</v>
      </c>
      <c r="I1843" s="33">
        <f t="shared" si="116"/>
        <v>8381</v>
      </c>
      <c r="J1843" s="32">
        <v>17680</v>
      </c>
      <c r="K1843" s="33">
        <f t="shared" si="117"/>
        <v>435812</v>
      </c>
      <c r="L1843">
        <v>21</v>
      </c>
      <c r="M1843" t="s">
        <v>196</v>
      </c>
      <c r="N1843" t="s">
        <v>38</v>
      </c>
    </row>
    <row r="1844" spans="1:14">
      <c r="A1844">
        <v>1844</v>
      </c>
      <c r="B1844" t="s">
        <v>2255</v>
      </c>
      <c r="C1844" t="s">
        <v>4157</v>
      </c>
      <c r="D1844" t="s">
        <v>4191</v>
      </c>
      <c r="E1844">
        <v>34</v>
      </c>
      <c r="F1844" s="13">
        <f t="shared" si="114"/>
        <v>7.7815991778263011E-2</v>
      </c>
      <c r="G1844" s="13">
        <f t="shared" si="115"/>
        <v>0.19834395125592377</v>
      </c>
      <c r="H1844" s="31">
        <v>290</v>
      </c>
      <c r="I1844" s="33">
        <f t="shared" si="116"/>
        <v>7148.5</v>
      </c>
      <c r="J1844" s="32">
        <v>15080</v>
      </c>
      <c r="K1844" s="33">
        <f t="shared" si="117"/>
        <v>371722</v>
      </c>
      <c r="L1844">
        <v>21</v>
      </c>
      <c r="M1844" t="s">
        <v>4192</v>
      </c>
      <c r="N1844" t="s">
        <v>38</v>
      </c>
    </row>
    <row r="1845" spans="1:14">
      <c r="A1845">
        <v>1845</v>
      </c>
      <c r="B1845" t="s">
        <v>2255</v>
      </c>
      <c r="C1845" t="s">
        <v>4157</v>
      </c>
      <c r="D1845" t="s">
        <v>4193</v>
      </c>
      <c r="E1845">
        <v>35</v>
      </c>
      <c r="F1845" s="13">
        <f t="shared" si="114"/>
        <v>3.2199720735832972E-2</v>
      </c>
      <c r="G1845" s="13">
        <f t="shared" si="115"/>
        <v>8.2073359140382246E-2</v>
      </c>
      <c r="H1845" s="31">
        <v>120</v>
      </c>
      <c r="I1845" s="33">
        <f t="shared" si="116"/>
        <v>2958</v>
      </c>
      <c r="J1845" s="32">
        <v>6240</v>
      </c>
      <c r="K1845" s="33">
        <f t="shared" si="117"/>
        <v>153816</v>
      </c>
      <c r="L1845">
        <v>21</v>
      </c>
      <c r="M1845" t="s">
        <v>14</v>
      </c>
      <c r="N1845" t="s">
        <v>38</v>
      </c>
    </row>
    <row r="1846" spans="1:14">
      <c r="A1846">
        <v>1846</v>
      </c>
      <c r="B1846" t="s">
        <v>2255</v>
      </c>
      <c r="C1846" t="s">
        <v>4157</v>
      </c>
      <c r="D1846" t="s">
        <v>4194</v>
      </c>
      <c r="E1846">
        <v>36</v>
      </c>
      <c r="F1846" s="13">
        <f t="shared" si="114"/>
        <v>5.3666201226388278E-3</v>
      </c>
      <c r="G1846" s="13">
        <f t="shared" si="115"/>
        <v>1.3678893190063707E-2</v>
      </c>
      <c r="H1846" s="31">
        <v>20</v>
      </c>
      <c r="I1846" s="33">
        <f t="shared" si="116"/>
        <v>493</v>
      </c>
      <c r="J1846" s="32">
        <v>1040</v>
      </c>
      <c r="K1846" s="33">
        <f t="shared" si="117"/>
        <v>25636</v>
      </c>
      <c r="L1846">
        <v>20</v>
      </c>
      <c r="M1846" t="s">
        <v>51</v>
      </c>
      <c r="N1846" t="s">
        <v>38</v>
      </c>
    </row>
    <row r="1847" spans="1:14">
      <c r="A1847">
        <v>1847</v>
      </c>
      <c r="B1847" t="s">
        <v>2255</v>
      </c>
      <c r="C1847" t="s">
        <v>4157</v>
      </c>
      <c r="D1847" t="s">
        <v>4195</v>
      </c>
      <c r="E1847">
        <v>37</v>
      </c>
      <c r="F1847" s="13">
        <f t="shared" si="114"/>
        <v>5.3666201226388278E-3</v>
      </c>
      <c r="G1847" s="13">
        <f t="shared" si="115"/>
        <v>1.3678893190063707E-2</v>
      </c>
      <c r="H1847" s="31">
        <v>20</v>
      </c>
      <c r="I1847" s="33">
        <f t="shared" si="116"/>
        <v>493</v>
      </c>
      <c r="J1847" s="32">
        <v>1040</v>
      </c>
      <c r="K1847" s="33">
        <f t="shared" si="117"/>
        <v>25636</v>
      </c>
      <c r="L1847">
        <v>18</v>
      </c>
      <c r="M1847" t="s">
        <v>35</v>
      </c>
      <c r="N1847" t="s">
        <v>38</v>
      </c>
    </row>
    <row r="1848" spans="1:14">
      <c r="A1848">
        <v>1848</v>
      </c>
      <c r="B1848" t="s">
        <v>2255</v>
      </c>
      <c r="C1848" t="s">
        <v>4157</v>
      </c>
      <c r="D1848" t="s">
        <v>4196</v>
      </c>
      <c r="E1848">
        <v>38</v>
      </c>
      <c r="F1848" s="13">
        <f t="shared" si="114"/>
        <v>5.3666201226388278E-3</v>
      </c>
      <c r="G1848" s="13">
        <f t="shared" si="115"/>
        <v>1.3678893190063707E-2</v>
      </c>
      <c r="H1848" s="31">
        <v>20</v>
      </c>
      <c r="I1848" s="33">
        <f t="shared" si="116"/>
        <v>493</v>
      </c>
      <c r="J1848" s="32">
        <v>1040</v>
      </c>
      <c r="K1848" s="33">
        <f t="shared" si="117"/>
        <v>25636</v>
      </c>
      <c r="L1848">
        <v>17</v>
      </c>
      <c r="M1848" t="s">
        <v>99</v>
      </c>
      <c r="N1848" t="s">
        <v>38</v>
      </c>
    </row>
    <row r="1849" spans="1:14">
      <c r="A1849">
        <v>1849</v>
      </c>
      <c r="B1849" t="s">
        <v>2255</v>
      </c>
      <c r="C1849" t="s">
        <v>4157</v>
      </c>
      <c r="D1849" t="s">
        <v>4197</v>
      </c>
      <c r="E1849">
        <v>39</v>
      </c>
      <c r="F1849" s="13">
        <f t="shared" si="114"/>
        <v>5.3666201226388278E-3</v>
      </c>
      <c r="G1849" s="13">
        <f t="shared" si="115"/>
        <v>1.3678893190063707E-2</v>
      </c>
      <c r="H1849" s="31">
        <v>20</v>
      </c>
      <c r="I1849" s="33">
        <f t="shared" si="116"/>
        <v>493</v>
      </c>
      <c r="J1849" s="32">
        <v>1040</v>
      </c>
      <c r="K1849" s="33">
        <f t="shared" si="117"/>
        <v>25636</v>
      </c>
      <c r="L1849">
        <v>20</v>
      </c>
      <c r="M1849" t="s">
        <v>44</v>
      </c>
      <c r="N1849" t="s">
        <v>38</v>
      </c>
    </row>
    <row r="1850" spans="1:14">
      <c r="A1850">
        <v>1850</v>
      </c>
      <c r="B1850" t="s">
        <v>2255</v>
      </c>
      <c r="C1850" t="s">
        <v>4157</v>
      </c>
      <c r="D1850" t="s">
        <v>4198</v>
      </c>
      <c r="E1850">
        <v>40</v>
      </c>
      <c r="F1850" s="13">
        <f t="shared" si="114"/>
        <v>5.3666201226388278E-3</v>
      </c>
      <c r="G1850" s="13">
        <f t="shared" si="115"/>
        <v>1.3678893190063707E-2</v>
      </c>
      <c r="H1850" s="31">
        <v>20</v>
      </c>
      <c r="I1850" s="33">
        <f t="shared" si="116"/>
        <v>493</v>
      </c>
      <c r="J1850" s="32">
        <v>1040</v>
      </c>
      <c r="K1850" s="33">
        <f t="shared" si="117"/>
        <v>25636</v>
      </c>
      <c r="L1850">
        <v>19</v>
      </c>
      <c r="M1850" t="s">
        <v>51</v>
      </c>
      <c r="N1850" t="s">
        <v>38</v>
      </c>
    </row>
    <row r="1851" spans="1:14">
      <c r="A1851">
        <v>1851</v>
      </c>
      <c r="B1851" t="s">
        <v>2255</v>
      </c>
      <c r="C1851" t="s">
        <v>4157</v>
      </c>
      <c r="D1851" t="s">
        <v>4199</v>
      </c>
      <c r="E1851">
        <v>41</v>
      </c>
      <c r="F1851" s="13">
        <f t="shared" si="114"/>
        <v>5.3666201226388278E-3</v>
      </c>
      <c r="G1851" s="13">
        <f t="shared" si="115"/>
        <v>1.3678893190063707E-2</v>
      </c>
      <c r="H1851" s="31">
        <v>20</v>
      </c>
      <c r="I1851" s="33">
        <f t="shared" si="116"/>
        <v>493</v>
      </c>
      <c r="J1851" s="32">
        <v>1040</v>
      </c>
      <c r="K1851" s="33">
        <f t="shared" si="117"/>
        <v>25636</v>
      </c>
      <c r="L1851">
        <v>17</v>
      </c>
      <c r="M1851" t="s">
        <v>21</v>
      </c>
      <c r="N1851" t="s">
        <v>38</v>
      </c>
    </row>
    <row r="1852" spans="1:14">
      <c r="A1852">
        <v>1852</v>
      </c>
      <c r="B1852" t="s">
        <v>2255</v>
      </c>
      <c r="C1852" t="s">
        <v>4157</v>
      </c>
      <c r="D1852" t="s">
        <v>4200</v>
      </c>
      <c r="E1852">
        <v>42</v>
      </c>
      <c r="F1852" s="13">
        <f t="shared" si="114"/>
        <v>5.3666201226388278E-3</v>
      </c>
      <c r="G1852" s="13">
        <f t="shared" si="115"/>
        <v>1.3678893190063707E-2</v>
      </c>
      <c r="H1852" s="31">
        <v>20</v>
      </c>
      <c r="I1852" s="33">
        <f t="shared" si="116"/>
        <v>493</v>
      </c>
      <c r="J1852" s="32">
        <v>1040</v>
      </c>
      <c r="K1852" s="33">
        <f t="shared" si="117"/>
        <v>25636</v>
      </c>
      <c r="L1852">
        <v>20</v>
      </c>
      <c r="M1852" t="s">
        <v>1268</v>
      </c>
      <c r="N1852" t="s">
        <v>38</v>
      </c>
    </row>
    <row r="1853" spans="1:14">
      <c r="A1853">
        <v>1853</v>
      </c>
      <c r="B1853" t="s">
        <v>2255</v>
      </c>
      <c r="C1853" t="s">
        <v>4157</v>
      </c>
      <c r="D1853" t="s">
        <v>4201</v>
      </c>
      <c r="E1853">
        <v>43</v>
      </c>
      <c r="F1853" s="13">
        <f t="shared" si="114"/>
        <v>5.3666201226388278E-3</v>
      </c>
      <c r="G1853" s="13">
        <f t="shared" si="115"/>
        <v>1.3678893190063707E-2</v>
      </c>
      <c r="H1853" s="31">
        <v>20</v>
      </c>
      <c r="I1853" s="33">
        <f t="shared" si="116"/>
        <v>493</v>
      </c>
      <c r="J1853" s="32">
        <v>1040</v>
      </c>
      <c r="K1853" s="33">
        <f t="shared" si="117"/>
        <v>25636</v>
      </c>
      <c r="L1853">
        <v>20</v>
      </c>
      <c r="M1853" t="s">
        <v>9</v>
      </c>
      <c r="N1853" t="s">
        <v>38</v>
      </c>
    </row>
    <row r="1854" spans="1:14">
      <c r="A1854">
        <v>1854</v>
      </c>
      <c r="B1854" t="s">
        <v>2255</v>
      </c>
      <c r="C1854" t="s">
        <v>4157</v>
      </c>
      <c r="D1854" t="s">
        <v>4202</v>
      </c>
      <c r="E1854">
        <v>44</v>
      </c>
      <c r="F1854" s="13">
        <f t="shared" si="114"/>
        <v>5.3666201226388278E-3</v>
      </c>
      <c r="G1854" s="13">
        <f t="shared" si="115"/>
        <v>1.3678893190063707E-2</v>
      </c>
      <c r="H1854" s="31">
        <v>20</v>
      </c>
      <c r="I1854" s="33">
        <f t="shared" si="116"/>
        <v>493</v>
      </c>
      <c r="J1854" s="32">
        <v>1040</v>
      </c>
      <c r="K1854" s="33">
        <f t="shared" si="117"/>
        <v>25636</v>
      </c>
      <c r="L1854">
        <v>19</v>
      </c>
      <c r="M1854" t="s">
        <v>134</v>
      </c>
      <c r="N1854" t="s">
        <v>38</v>
      </c>
    </row>
    <row r="1855" spans="1:14">
      <c r="A1855">
        <v>1855</v>
      </c>
      <c r="B1855" t="s">
        <v>2255</v>
      </c>
      <c r="C1855" t="s">
        <v>4157</v>
      </c>
      <c r="D1855" t="s">
        <v>2205</v>
      </c>
      <c r="E1855">
        <v>45</v>
      </c>
      <c r="F1855" s="13">
        <f t="shared" si="114"/>
        <v>5.3666201226388278E-3</v>
      </c>
      <c r="G1855" s="13">
        <f t="shared" si="115"/>
        <v>1.3678893190063707E-2</v>
      </c>
      <c r="H1855" s="31">
        <v>20</v>
      </c>
      <c r="I1855" s="33">
        <f t="shared" si="116"/>
        <v>493</v>
      </c>
      <c r="J1855" s="32">
        <v>1040</v>
      </c>
      <c r="K1855" s="33">
        <f t="shared" si="117"/>
        <v>25636</v>
      </c>
      <c r="L1855">
        <v>18</v>
      </c>
      <c r="M1855" t="s">
        <v>9</v>
      </c>
      <c r="N1855" t="s">
        <v>38</v>
      </c>
    </row>
    <row r="1856" spans="1:14">
      <c r="A1856">
        <v>1856</v>
      </c>
      <c r="B1856" t="s">
        <v>2255</v>
      </c>
      <c r="C1856" t="s">
        <v>4157</v>
      </c>
      <c r="D1856" t="s">
        <v>4203</v>
      </c>
      <c r="E1856">
        <v>46</v>
      </c>
      <c r="F1856" s="13">
        <f t="shared" si="114"/>
        <v>5.3666201226388278E-3</v>
      </c>
      <c r="G1856" s="13">
        <f t="shared" si="115"/>
        <v>1.3678893190063707E-2</v>
      </c>
      <c r="H1856" s="31">
        <v>20</v>
      </c>
      <c r="I1856" s="33">
        <f t="shared" si="116"/>
        <v>493</v>
      </c>
      <c r="J1856" s="32">
        <v>1040</v>
      </c>
      <c r="K1856" s="33">
        <f t="shared" si="117"/>
        <v>25636</v>
      </c>
      <c r="L1856">
        <v>18</v>
      </c>
      <c r="M1856" t="s">
        <v>51</v>
      </c>
      <c r="N1856" t="s">
        <v>38</v>
      </c>
    </row>
    <row r="1857" spans="1:14">
      <c r="A1857">
        <v>1857</v>
      </c>
      <c r="B1857" t="s">
        <v>2255</v>
      </c>
      <c r="C1857" t="s">
        <v>4157</v>
      </c>
      <c r="D1857" t="s">
        <v>4204</v>
      </c>
      <c r="E1857">
        <v>47</v>
      </c>
      <c r="F1857" s="13">
        <f t="shared" si="114"/>
        <v>5.3666201226388278E-3</v>
      </c>
      <c r="G1857" s="13">
        <f t="shared" si="115"/>
        <v>1.3678893190063707E-2</v>
      </c>
      <c r="H1857" s="31">
        <v>20</v>
      </c>
      <c r="I1857" s="33">
        <f t="shared" si="116"/>
        <v>493</v>
      </c>
      <c r="J1857" s="32">
        <v>1040</v>
      </c>
      <c r="K1857" s="33">
        <f t="shared" si="117"/>
        <v>25636</v>
      </c>
      <c r="L1857">
        <v>18</v>
      </c>
      <c r="M1857" t="s">
        <v>94</v>
      </c>
      <c r="N1857" t="s">
        <v>38</v>
      </c>
    </row>
    <row r="1858" spans="1:14">
      <c r="A1858">
        <v>1858</v>
      </c>
      <c r="B1858" t="s">
        <v>2255</v>
      </c>
      <c r="C1858" t="s">
        <v>4157</v>
      </c>
      <c r="D1858" t="s">
        <v>4205</v>
      </c>
      <c r="E1858">
        <v>48</v>
      </c>
      <c r="F1858" s="13">
        <f t="shared" ref="F1858:F1921" si="118">K1858/$P$49</f>
        <v>5.3666201226388278E-3</v>
      </c>
      <c r="G1858" s="13">
        <f t="shared" ref="G1858:G1921" si="119">K1858/$P$46</f>
        <v>1.3678893190063707E-2</v>
      </c>
      <c r="H1858" s="31">
        <v>20</v>
      </c>
      <c r="I1858" s="33">
        <f t="shared" ref="I1858:I1921" si="120">H1858*$Q$2</f>
        <v>493</v>
      </c>
      <c r="J1858" s="32">
        <v>1040</v>
      </c>
      <c r="K1858" s="33">
        <f t="shared" ref="K1858:K1921" si="121">J1858*$Q$2</f>
        <v>25636</v>
      </c>
      <c r="L1858">
        <v>20</v>
      </c>
      <c r="M1858" t="s">
        <v>196</v>
      </c>
      <c r="N1858" t="s">
        <v>38</v>
      </c>
    </row>
    <row r="1859" spans="1:14">
      <c r="A1859">
        <v>1859</v>
      </c>
      <c r="B1859" t="s">
        <v>2255</v>
      </c>
      <c r="C1859" t="s">
        <v>4157</v>
      </c>
      <c r="D1859" t="s">
        <v>4206</v>
      </c>
      <c r="E1859">
        <v>49</v>
      </c>
      <c r="F1859" s="13">
        <f t="shared" si="118"/>
        <v>5.3666201226388278E-3</v>
      </c>
      <c r="G1859" s="13">
        <f t="shared" si="119"/>
        <v>1.3678893190063707E-2</v>
      </c>
      <c r="H1859" s="31">
        <v>20</v>
      </c>
      <c r="I1859" s="33">
        <f t="shared" si="120"/>
        <v>493</v>
      </c>
      <c r="J1859" s="32">
        <v>1040</v>
      </c>
      <c r="K1859" s="33">
        <f t="shared" si="121"/>
        <v>25636</v>
      </c>
      <c r="L1859">
        <v>20</v>
      </c>
      <c r="M1859" t="s">
        <v>117</v>
      </c>
      <c r="N1859" t="s">
        <v>38</v>
      </c>
    </row>
    <row r="1860" spans="1:14">
      <c r="A1860">
        <v>1860</v>
      </c>
      <c r="B1860" t="s">
        <v>2255</v>
      </c>
      <c r="C1860" t="s">
        <v>4157</v>
      </c>
      <c r="D1860" t="s">
        <v>4207</v>
      </c>
      <c r="E1860">
        <v>50</v>
      </c>
      <c r="F1860" s="13">
        <f t="shared" si="118"/>
        <v>5.3666201226388278E-3</v>
      </c>
      <c r="G1860" s="13">
        <f t="shared" si="119"/>
        <v>1.3678893190063707E-2</v>
      </c>
      <c r="H1860" s="31">
        <v>20</v>
      </c>
      <c r="I1860" s="33">
        <f t="shared" si="120"/>
        <v>493</v>
      </c>
      <c r="J1860" s="32">
        <v>1040</v>
      </c>
      <c r="K1860" s="33">
        <f t="shared" si="121"/>
        <v>25636</v>
      </c>
      <c r="L1860">
        <v>20</v>
      </c>
      <c r="M1860" t="s">
        <v>14</v>
      </c>
      <c r="N1860" t="s">
        <v>38</v>
      </c>
    </row>
    <row r="1861" spans="1:14">
      <c r="A1861">
        <v>1861</v>
      </c>
      <c r="B1861" t="s">
        <v>2255</v>
      </c>
      <c r="C1861" t="s">
        <v>4157</v>
      </c>
      <c r="D1861" t="s">
        <v>4208</v>
      </c>
      <c r="E1861">
        <v>51</v>
      </c>
      <c r="F1861" s="13">
        <f t="shared" si="118"/>
        <v>5.3666201226388278E-3</v>
      </c>
      <c r="G1861" s="13">
        <f t="shared" si="119"/>
        <v>1.3678893190063707E-2</v>
      </c>
      <c r="H1861" s="31">
        <v>20</v>
      </c>
      <c r="I1861" s="33">
        <f t="shared" si="120"/>
        <v>493</v>
      </c>
      <c r="J1861" s="32">
        <v>1040</v>
      </c>
      <c r="K1861" s="33">
        <f t="shared" si="121"/>
        <v>25636</v>
      </c>
      <c r="L1861">
        <v>18</v>
      </c>
      <c r="M1861" t="s">
        <v>14</v>
      </c>
      <c r="N1861" t="s">
        <v>38</v>
      </c>
    </row>
    <row r="1862" spans="1:14">
      <c r="A1862">
        <v>1862</v>
      </c>
      <c r="B1862" t="s">
        <v>2255</v>
      </c>
      <c r="C1862" t="s">
        <v>4157</v>
      </c>
      <c r="D1862" t="s">
        <v>4209</v>
      </c>
      <c r="E1862">
        <v>52</v>
      </c>
      <c r="F1862" s="13">
        <f t="shared" si="118"/>
        <v>5.3666201226388278E-3</v>
      </c>
      <c r="G1862" s="13">
        <f t="shared" si="119"/>
        <v>1.3678893190063707E-2</v>
      </c>
      <c r="H1862" s="31">
        <v>20</v>
      </c>
      <c r="I1862" s="33">
        <f t="shared" si="120"/>
        <v>493</v>
      </c>
      <c r="J1862" s="32">
        <v>1040</v>
      </c>
      <c r="K1862" s="33">
        <f t="shared" si="121"/>
        <v>25636</v>
      </c>
      <c r="L1862">
        <v>18</v>
      </c>
      <c r="M1862" t="s">
        <v>14</v>
      </c>
      <c r="N1862" t="s">
        <v>38</v>
      </c>
    </row>
    <row r="1863" spans="1:14">
      <c r="A1863">
        <v>1863</v>
      </c>
      <c r="B1863" t="s">
        <v>2255</v>
      </c>
      <c r="C1863" t="s">
        <v>4157</v>
      </c>
      <c r="D1863" t="s">
        <v>4210</v>
      </c>
      <c r="E1863">
        <v>53</v>
      </c>
      <c r="F1863" s="13">
        <f t="shared" si="118"/>
        <v>5.3666201226388278E-3</v>
      </c>
      <c r="G1863" s="13">
        <f t="shared" si="119"/>
        <v>1.3678893190063707E-2</v>
      </c>
      <c r="H1863" s="31">
        <v>20</v>
      </c>
      <c r="I1863" s="33">
        <f t="shared" si="120"/>
        <v>493</v>
      </c>
      <c r="J1863" s="32">
        <v>1040</v>
      </c>
      <c r="K1863" s="33">
        <f t="shared" si="121"/>
        <v>25636</v>
      </c>
      <c r="L1863">
        <v>20</v>
      </c>
      <c r="M1863" t="s">
        <v>134</v>
      </c>
      <c r="N1863" t="s">
        <v>38</v>
      </c>
    </row>
    <row r="1864" spans="1:14">
      <c r="A1864">
        <v>1864</v>
      </c>
      <c r="B1864" t="s">
        <v>2255</v>
      </c>
      <c r="C1864" t="s">
        <v>4157</v>
      </c>
      <c r="D1864" t="s">
        <v>4211</v>
      </c>
      <c r="E1864">
        <v>54</v>
      </c>
      <c r="F1864" s="13">
        <f t="shared" si="118"/>
        <v>5.3666201226388278E-3</v>
      </c>
      <c r="G1864" s="13">
        <f t="shared" si="119"/>
        <v>1.3678893190063707E-2</v>
      </c>
      <c r="H1864" s="31">
        <v>20</v>
      </c>
      <c r="I1864" s="33">
        <f t="shared" si="120"/>
        <v>493</v>
      </c>
      <c r="J1864" s="32">
        <v>1040</v>
      </c>
      <c r="K1864" s="33">
        <f t="shared" si="121"/>
        <v>25636</v>
      </c>
      <c r="L1864">
        <v>20</v>
      </c>
      <c r="M1864" t="s">
        <v>14</v>
      </c>
      <c r="N1864" t="s">
        <v>38</v>
      </c>
    </row>
    <row r="1865" spans="1:14">
      <c r="A1865">
        <v>1865</v>
      </c>
      <c r="B1865" t="s">
        <v>2255</v>
      </c>
      <c r="C1865" t="s">
        <v>4157</v>
      </c>
      <c r="D1865" t="s">
        <v>4212</v>
      </c>
      <c r="E1865">
        <v>55</v>
      </c>
      <c r="F1865" s="13">
        <f t="shared" si="118"/>
        <v>5.3666201226388278E-3</v>
      </c>
      <c r="G1865" s="13">
        <f t="shared" si="119"/>
        <v>1.3678893190063707E-2</v>
      </c>
      <c r="H1865" s="31">
        <v>20</v>
      </c>
      <c r="I1865" s="33">
        <f t="shared" si="120"/>
        <v>493</v>
      </c>
      <c r="J1865" s="32">
        <v>1040</v>
      </c>
      <c r="K1865" s="33">
        <f t="shared" si="121"/>
        <v>25636</v>
      </c>
      <c r="L1865">
        <v>17</v>
      </c>
      <c r="M1865" t="s">
        <v>14</v>
      </c>
      <c r="N1865" t="s">
        <v>38</v>
      </c>
    </row>
    <row r="1866" spans="1:14">
      <c r="A1866">
        <v>1866</v>
      </c>
      <c r="B1866" t="s">
        <v>2255</v>
      </c>
      <c r="C1866" t="s">
        <v>4157</v>
      </c>
      <c r="D1866" t="s">
        <v>4213</v>
      </c>
      <c r="E1866">
        <v>56</v>
      </c>
      <c r="F1866" s="13">
        <f t="shared" si="118"/>
        <v>5.3666201226388278E-3</v>
      </c>
      <c r="G1866" s="13">
        <f t="shared" si="119"/>
        <v>1.3678893190063707E-2</v>
      </c>
      <c r="H1866" s="31">
        <v>20</v>
      </c>
      <c r="I1866" s="33">
        <f t="shared" si="120"/>
        <v>493</v>
      </c>
      <c r="J1866" s="32">
        <v>1040</v>
      </c>
      <c r="K1866" s="33">
        <f t="shared" si="121"/>
        <v>25636</v>
      </c>
      <c r="L1866">
        <v>18</v>
      </c>
      <c r="M1866" t="s">
        <v>636</v>
      </c>
      <c r="N1866" t="s">
        <v>38</v>
      </c>
    </row>
    <row r="1867" spans="1:14">
      <c r="A1867">
        <v>1867</v>
      </c>
      <c r="B1867" t="s">
        <v>2255</v>
      </c>
      <c r="C1867" t="s">
        <v>4157</v>
      </c>
      <c r="D1867" t="s">
        <v>4214</v>
      </c>
      <c r="E1867">
        <v>57</v>
      </c>
      <c r="F1867" s="13">
        <f t="shared" si="118"/>
        <v>5.3666201226388278E-3</v>
      </c>
      <c r="G1867" s="13">
        <f t="shared" si="119"/>
        <v>1.3678893190063707E-2</v>
      </c>
      <c r="H1867" s="31">
        <v>20</v>
      </c>
      <c r="I1867" s="33">
        <f t="shared" si="120"/>
        <v>493</v>
      </c>
      <c r="J1867" s="32">
        <v>1040</v>
      </c>
      <c r="K1867" s="33">
        <f t="shared" si="121"/>
        <v>25636</v>
      </c>
      <c r="L1867">
        <v>18</v>
      </c>
      <c r="M1867" t="s">
        <v>51</v>
      </c>
      <c r="N1867" t="s">
        <v>38</v>
      </c>
    </row>
    <row r="1868" spans="1:14">
      <c r="A1868">
        <v>1868</v>
      </c>
      <c r="B1868" t="s">
        <v>2255</v>
      </c>
      <c r="C1868" t="s">
        <v>4157</v>
      </c>
      <c r="D1868" t="s">
        <v>4215</v>
      </c>
      <c r="E1868">
        <v>58</v>
      </c>
      <c r="F1868" s="13">
        <f t="shared" si="118"/>
        <v>5.3666201226388278E-3</v>
      </c>
      <c r="G1868" s="13">
        <f t="shared" si="119"/>
        <v>1.3678893190063707E-2</v>
      </c>
      <c r="H1868" s="31">
        <v>20</v>
      </c>
      <c r="I1868" s="33">
        <f t="shared" si="120"/>
        <v>493</v>
      </c>
      <c r="J1868" s="32">
        <v>1040</v>
      </c>
      <c r="K1868" s="33">
        <f t="shared" si="121"/>
        <v>25636</v>
      </c>
      <c r="L1868">
        <v>20</v>
      </c>
      <c r="M1868" t="s">
        <v>99</v>
      </c>
      <c r="N1868" t="s">
        <v>38</v>
      </c>
    </row>
    <row r="1869" spans="1:14">
      <c r="A1869">
        <v>1869</v>
      </c>
      <c r="B1869" t="s">
        <v>2255</v>
      </c>
      <c r="C1869" t="s">
        <v>4157</v>
      </c>
      <c r="D1869" t="s">
        <v>4216</v>
      </c>
      <c r="E1869">
        <v>59</v>
      </c>
      <c r="F1869" s="13">
        <f t="shared" si="118"/>
        <v>5.3666201226388278E-3</v>
      </c>
      <c r="G1869" s="13">
        <f t="shared" si="119"/>
        <v>1.3678893190063707E-2</v>
      </c>
      <c r="H1869" s="31">
        <v>20</v>
      </c>
      <c r="I1869" s="33">
        <f t="shared" si="120"/>
        <v>493</v>
      </c>
      <c r="J1869" s="32">
        <v>1040</v>
      </c>
      <c r="K1869" s="33">
        <f t="shared" si="121"/>
        <v>25636</v>
      </c>
      <c r="L1869">
        <v>19</v>
      </c>
      <c r="M1869" t="s">
        <v>14</v>
      </c>
      <c r="N1869" t="s">
        <v>38</v>
      </c>
    </row>
    <row r="1870" spans="1:14">
      <c r="A1870">
        <v>1870</v>
      </c>
      <c r="B1870" t="s">
        <v>2255</v>
      </c>
      <c r="C1870" t="s">
        <v>4157</v>
      </c>
      <c r="D1870" t="s">
        <v>4217</v>
      </c>
      <c r="E1870">
        <v>60</v>
      </c>
      <c r="F1870" s="13">
        <f t="shared" si="118"/>
        <v>5.3666201226388278E-3</v>
      </c>
      <c r="G1870" s="13">
        <f t="shared" si="119"/>
        <v>1.3678893190063707E-2</v>
      </c>
      <c r="H1870" s="31">
        <v>20</v>
      </c>
      <c r="I1870" s="33">
        <f t="shared" si="120"/>
        <v>493</v>
      </c>
      <c r="J1870" s="32">
        <v>1040</v>
      </c>
      <c r="K1870" s="33">
        <f t="shared" si="121"/>
        <v>25636</v>
      </c>
      <c r="L1870">
        <v>18</v>
      </c>
      <c r="M1870" t="s">
        <v>51</v>
      </c>
      <c r="N1870" t="s">
        <v>38</v>
      </c>
    </row>
    <row r="1871" spans="1:14">
      <c r="A1871">
        <v>1871</v>
      </c>
      <c r="B1871" t="s">
        <v>2255</v>
      </c>
      <c r="C1871" t="s">
        <v>4157</v>
      </c>
      <c r="D1871" t="s">
        <v>4218</v>
      </c>
      <c r="E1871">
        <v>61</v>
      </c>
      <c r="F1871" s="13">
        <f t="shared" si="118"/>
        <v>5.3666201226388278E-3</v>
      </c>
      <c r="G1871" s="13">
        <f t="shared" si="119"/>
        <v>1.3678893190063707E-2</v>
      </c>
      <c r="H1871" s="31">
        <v>20</v>
      </c>
      <c r="I1871" s="33">
        <f t="shared" si="120"/>
        <v>493</v>
      </c>
      <c r="J1871" s="32">
        <v>1040</v>
      </c>
      <c r="K1871" s="33">
        <f t="shared" si="121"/>
        <v>25636</v>
      </c>
      <c r="L1871">
        <v>20</v>
      </c>
      <c r="M1871" t="s">
        <v>175</v>
      </c>
      <c r="N1871" t="s">
        <v>38</v>
      </c>
    </row>
    <row r="1872" spans="1:14">
      <c r="A1872">
        <v>1872</v>
      </c>
      <c r="B1872" t="s">
        <v>2255</v>
      </c>
      <c r="C1872" t="s">
        <v>4157</v>
      </c>
      <c r="D1872" t="s">
        <v>4219</v>
      </c>
      <c r="E1872">
        <v>62</v>
      </c>
      <c r="F1872" s="13">
        <f t="shared" si="118"/>
        <v>5.3666201226388278E-3</v>
      </c>
      <c r="G1872" s="13">
        <f t="shared" si="119"/>
        <v>1.3678893190063707E-2</v>
      </c>
      <c r="H1872" s="31">
        <v>20</v>
      </c>
      <c r="I1872" s="33">
        <f t="shared" si="120"/>
        <v>493</v>
      </c>
      <c r="J1872" s="32">
        <v>1040</v>
      </c>
      <c r="K1872" s="33">
        <f t="shared" si="121"/>
        <v>25636</v>
      </c>
      <c r="L1872">
        <v>18</v>
      </c>
      <c r="M1872" t="s">
        <v>9</v>
      </c>
      <c r="N1872" t="s">
        <v>38</v>
      </c>
    </row>
    <row r="1873" spans="1:14">
      <c r="A1873">
        <v>1873</v>
      </c>
      <c r="B1873" t="s">
        <v>2255</v>
      </c>
      <c r="C1873" t="s">
        <v>4157</v>
      </c>
      <c r="D1873" t="s">
        <v>4220</v>
      </c>
      <c r="E1873">
        <v>63</v>
      </c>
      <c r="F1873" s="13">
        <f t="shared" si="118"/>
        <v>5.3666201226388278E-3</v>
      </c>
      <c r="G1873" s="13">
        <f t="shared" si="119"/>
        <v>1.3678893190063707E-2</v>
      </c>
      <c r="H1873" s="31">
        <v>20</v>
      </c>
      <c r="I1873" s="33">
        <f t="shared" si="120"/>
        <v>493</v>
      </c>
      <c r="J1873" s="32">
        <v>1040</v>
      </c>
      <c r="K1873" s="33">
        <f t="shared" si="121"/>
        <v>25636</v>
      </c>
      <c r="L1873">
        <v>19</v>
      </c>
      <c r="M1873" t="s">
        <v>175</v>
      </c>
      <c r="N1873" t="s">
        <v>38</v>
      </c>
    </row>
    <row r="1874" spans="1:14">
      <c r="A1874">
        <v>1874</v>
      </c>
      <c r="B1874" t="s">
        <v>2255</v>
      </c>
      <c r="C1874" t="s">
        <v>4157</v>
      </c>
      <c r="D1874" t="s">
        <v>3173</v>
      </c>
      <c r="E1874">
        <v>64</v>
      </c>
      <c r="F1874" s="13">
        <f t="shared" si="118"/>
        <v>5.3666201226388278E-3</v>
      </c>
      <c r="G1874" s="13">
        <f t="shared" si="119"/>
        <v>1.3678893190063707E-2</v>
      </c>
      <c r="H1874" s="31">
        <v>20</v>
      </c>
      <c r="I1874" s="33">
        <f t="shared" si="120"/>
        <v>493</v>
      </c>
      <c r="J1874" s="32">
        <v>1040</v>
      </c>
      <c r="K1874" s="33">
        <f t="shared" si="121"/>
        <v>25636</v>
      </c>
      <c r="L1874">
        <v>19</v>
      </c>
      <c r="M1874" t="s">
        <v>14</v>
      </c>
      <c r="N1874" t="s">
        <v>38</v>
      </c>
    </row>
    <row r="1875" spans="1:14">
      <c r="A1875">
        <v>1875</v>
      </c>
      <c r="B1875" t="s">
        <v>2255</v>
      </c>
      <c r="C1875" t="s">
        <v>4157</v>
      </c>
      <c r="D1875" t="s">
        <v>4221</v>
      </c>
      <c r="E1875">
        <v>65</v>
      </c>
      <c r="F1875" s="13">
        <f t="shared" si="118"/>
        <v>5.3666201226388278E-3</v>
      </c>
      <c r="G1875" s="13">
        <f t="shared" si="119"/>
        <v>1.3678893190063707E-2</v>
      </c>
      <c r="H1875" s="31">
        <v>20</v>
      </c>
      <c r="I1875" s="33">
        <f t="shared" si="120"/>
        <v>493</v>
      </c>
      <c r="J1875" s="32">
        <v>1040</v>
      </c>
      <c r="K1875" s="33">
        <f t="shared" si="121"/>
        <v>25636</v>
      </c>
      <c r="L1875">
        <v>19</v>
      </c>
      <c r="M1875" t="s">
        <v>94</v>
      </c>
      <c r="N1875" t="s">
        <v>38</v>
      </c>
    </row>
    <row r="1876" spans="1:14">
      <c r="A1876">
        <v>1876</v>
      </c>
      <c r="B1876" t="s">
        <v>2255</v>
      </c>
      <c r="C1876" t="s">
        <v>4157</v>
      </c>
      <c r="D1876" t="s">
        <v>4222</v>
      </c>
      <c r="E1876">
        <v>66</v>
      </c>
      <c r="F1876" s="13">
        <f t="shared" si="118"/>
        <v>5.3666201226388278E-3</v>
      </c>
      <c r="G1876" s="13">
        <f t="shared" si="119"/>
        <v>1.3678893190063707E-2</v>
      </c>
      <c r="H1876" s="31">
        <v>20</v>
      </c>
      <c r="I1876" s="33">
        <f t="shared" si="120"/>
        <v>493</v>
      </c>
      <c r="J1876" s="32">
        <v>1040</v>
      </c>
      <c r="K1876" s="33">
        <f t="shared" si="121"/>
        <v>25636</v>
      </c>
      <c r="L1876">
        <v>19</v>
      </c>
      <c r="M1876" t="s">
        <v>196</v>
      </c>
      <c r="N1876" t="s">
        <v>38</v>
      </c>
    </row>
    <row r="1877" spans="1:14">
      <c r="A1877">
        <v>1877</v>
      </c>
      <c r="B1877" t="s">
        <v>2255</v>
      </c>
      <c r="C1877" t="s">
        <v>4157</v>
      </c>
      <c r="D1877" t="s">
        <v>4223</v>
      </c>
      <c r="E1877">
        <v>67</v>
      </c>
      <c r="F1877" s="13">
        <f t="shared" si="118"/>
        <v>5.3666201226388278E-3</v>
      </c>
      <c r="G1877" s="13">
        <f t="shared" si="119"/>
        <v>1.3678893190063707E-2</v>
      </c>
      <c r="H1877" s="31">
        <v>20</v>
      </c>
      <c r="I1877" s="33">
        <f t="shared" si="120"/>
        <v>493</v>
      </c>
      <c r="J1877" s="32">
        <v>1040</v>
      </c>
      <c r="K1877" s="33">
        <f t="shared" si="121"/>
        <v>25636</v>
      </c>
      <c r="L1877">
        <v>18</v>
      </c>
      <c r="M1877" t="s">
        <v>152</v>
      </c>
      <c r="N1877" t="s">
        <v>38</v>
      </c>
    </row>
    <row r="1878" spans="1:14">
      <c r="A1878">
        <v>1878</v>
      </c>
      <c r="B1878" t="s">
        <v>2255</v>
      </c>
      <c r="C1878" t="s">
        <v>4157</v>
      </c>
      <c r="D1878" t="s">
        <v>4224</v>
      </c>
      <c r="E1878">
        <v>68</v>
      </c>
      <c r="F1878" s="13">
        <f t="shared" si="118"/>
        <v>5.3666201226388278E-3</v>
      </c>
      <c r="G1878" s="13">
        <f t="shared" si="119"/>
        <v>1.3678893190063707E-2</v>
      </c>
      <c r="H1878" s="31">
        <v>20</v>
      </c>
      <c r="I1878" s="33">
        <f t="shared" si="120"/>
        <v>493</v>
      </c>
      <c r="J1878" s="32">
        <v>1040</v>
      </c>
      <c r="K1878" s="33">
        <f t="shared" si="121"/>
        <v>25636</v>
      </c>
      <c r="L1878">
        <v>18</v>
      </c>
      <c r="M1878" t="s">
        <v>99</v>
      </c>
      <c r="N1878" t="s">
        <v>38</v>
      </c>
    </row>
    <row r="1879" spans="1:14">
      <c r="A1879">
        <v>1879</v>
      </c>
      <c r="B1879" t="s">
        <v>2255</v>
      </c>
      <c r="C1879" t="s">
        <v>4157</v>
      </c>
      <c r="D1879" t="s">
        <v>4225</v>
      </c>
      <c r="E1879">
        <v>69</v>
      </c>
      <c r="F1879" s="13">
        <f t="shared" si="118"/>
        <v>5.3666201226388278E-3</v>
      </c>
      <c r="G1879" s="13">
        <f t="shared" si="119"/>
        <v>1.3678893190063707E-2</v>
      </c>
      <c r="H1879" s="31">
        <v>20</v>
      </c>
      <c r="I1879" s="33">
        <f t="shared" si="120"/>
        <v>493</v>
      </c>
      <c r="J1879" s="32">
        <v>1040</v>
      </c>
      <c r="K1879" s="33">
        <f t="shared" si="121"/>
        <v>25636</v>
      </c>
      <c r="L1879">
        <v>20</v>
      </c>
      <c r="M1879" t="s">
        <v>51</v>
      </c>
      <c r="N1879" t="s">
        <v>38</v>
      </c>
    </row>
    <row r="1880" spans="1:14">
      <c r="A1880">
        <v>1880</v>
      </c>
      <c r="B1880" t="s">
        <v>2255</v>
      </c>
      <c r="C1880" t="s">
        <v>4157</v>
      </c>
      <c r="D1880" t="s">
        <v>4226</v>
      </c>
      <c r="E1880">
        <v>70</v>
      </c>
      <c r="F1880" s="13">
        <f t="shared" si="118"/>
        <v>5.3666201226388278E-3</v>
      </c>
      <c r="G1880" s="13">
        <f t="shared" si="119"/>
        <v>1.3678893190063707E-2</v>
      </c>
      <c r="H1880" s="31">
        <v>20</v>
      </c>
      <c r="I1880" s="33">
        <f t="shared" si="120"/>
        <v>493</v>
      </c>
      <c r="J1880" s="32">
        <v>1040</v>
      </c>
      <c r="K1880" s="33">
        <f t="shared" si="121"/>
        <v>25636</v>
      </c>
      <c r="L1880">
        <v>17</v>
      </c>
      <c r="M1880" t="s">
        <v>14</v>
      </c>
      <c r="N1880" t="s">
        <v>38</v>
      </c>
    </row>
    <row r="1881" spans="1:14">
      <c r="A1881">
        <v>1881</v>
      </c>
      <c r="B1881" t="s">
        <v>2255</v>
      </c>
      <c r="C1881" t="s">
        <v>4157</v>
      </c>
      <c r="D1881" t="s">
        <v>1965</v>
      </c>
      <c r="E1881">
        <v>71</v>
      </c>
      <c r="F1881" s="13">
        <f t="shared" si="118"/>
        <v>5.3666201226388278E-3</v>
      </c>
      <c r="G1881" s="13">
        <f t="shared" si="119"/>
        <v>1.3678893190063707E-2</v>
      </c>
      <c r="H1881" s="31">
        <v>20</v>
      </c>
      <c r="I1881" s="33">
        <f t="shared" si="120"/>
        <v>493</v>
      </c>
      <c r="J1881" s="32">
        <v>1040</v>
      </c>
      <c r="K1881" s="33">
        <f t="shared" si="121"/>
        <v>25636</v>
      </c>
      <c r="L1881">
        <v>19</v>
      </c>
      <c r="M1881" t="s">
        <v>94</v>
      </c>
      <c r="N1881" t="s">
        <v>38</v>
      </c>
    </row>
    <row r="1882" spans="1:14">
      <c r="A1882">
        <v>1882</v>
      </c>
      <c r="B1882" t="s">
        <v>2255</v>
      </c>
      <c r="C1882" t="s">
        <v>4157</v>
      </c>
      <c r="D1882" t="s">
        <v>4227</v>
      </c>
      <c r="E1882">
        <v>72</v>
      </c>
      <c r="F1882" s="13">
        <f t="shared" si="118"/>
        <v>5.3666201226388278E-3</v>
      </c>
      <c r="G1882" s="13">
        <f t="shared" si="119"/>
        <v>1.3678893190063707E-2</v>
      </c>
      <c r="H1882" s="31">
        <v>20</v>
      </c>
      <c r="I1882" s="33">
        <f t="shared" si="120"/>
        <v>493</v>
      </c>
      <c r="J1882" s="32">
        <v>1040</v>
      </c>
      <c r="K1882" s="33">
        <f t="shared" si="121"/>
        <v>25636</v>
      </c>
      <c r="L1882">
        <v>19</v>
      </c>
      <c r="M1882" t="s">
        <v>51</v>
      </c>
      <c r="N1882" t="s">
        <v>38</v>
      </c>
    </row>
    <row r="1883" spans="1:14">
      <c r="A1883">
        <v>1883</v>
      </c>
      <c r="B1883" t="s">
        <v>2255</v>
      </c>
      <c r="C1883" t="s">
        <v>4157</v>
      </c>
      <c r="D1883" t="s">
        <v>4228</v>
      </c>
      <c r="E1883">
        <v>73</v>
      </c>
      <c r="F1883" s="13">
        <f t="shared" si="118"/>
        <v>5.3666201226388278E-3</v>
      </c>
      <c r="G1883" s="13">
        <f t="shared" si="119"/>
        <v>1.3678893190063707E-2</v>
      </c>
      <c r="H1883" s="31">
        <v>20</v>
      </c>
      <c r="I1883" s="33">
        <f t="shared" si="120"/>
        <v>493</v>
      </c>
      <c r="J1883" s="32">
        <v>1040</v>
      </c>
      <c r="K1883" s="33">
        <f t="shared" si="121"/>
        <v>25636</v>
      </c>
      <c r="L1883">
        <v>18</v>
      </c>
      <c r="M1883" t="s">
        <v>14</v>
      </c>
      <c r="N1883" t="s">
        <v>38</v>
      </c>
    </row>
    <row r="1884" spans="1:14">
      <c r="A1884">
        <v>1884</v>
      </c>
      <c r="B1884" t="s">
        <v>2255</v>
      </c>
      <c r="C1884" t="s">
        <v>4157</v>
      </c>
      <c r="D1884" t="s">
        <v>4229</v>
      </c>
      <c r="E1884">
        <v>74</v>
      </c>
      <c r="F1884" s="13">
        <f t="shared" si="118"/>
        <v>5.3666201226388278E-3</v>
      </c>
      <c r="G1884" s="13">
        <f t="shared" si="119"/>
        <v>1.3678893190063707E-2</v>
      </c>
      <c r="H1884" s="31">
        <v>20</v>
      </c>
      <c r="I1884" s="33">
        <f t="shared" si="120"/>
        <v>493</v>
      </c>
      <c r="J1884" s="32">
        <v>1040</v>
      </c>
      <c r="K1884" s="33">
        <f t="shared" si="121"/>
        <v>25636</v>
      </c>
      <c r="L1884">
        <v>19</v>
      </c>
      <c r="M1884" t="s">
        <v>9</v>
      </c>
      <c r="N1884" t="s">
        <v>38</v>
      </c>
    </row>
    <row r="1885" spans="1:14">
      <c r="A1885">
        <v>1885</v>
      </c>
      <c r="B1885" t="s">
        <v>2255</v>
      </c>
      <c r="C1885" t="s">
        <v>4157</v>
      </c>
      <c r="D1885" t="s">
        <v>4230</v>
      </c>
      <c r="E1885">
        <v>75</v>
      </c>
      <c r="F1885" s="13">
        <f t="shared" si="118"/>
        <v>5.3666201226388278E-3</v>
      </c>
      <c r="G1885" s="13">
        <f t="shared" si="119"/>
        <v>1.3678893190063707E-2</v>
      </c>
      <c r="H1885" s="31">
        <v>20</v>
      </c>
      <c r="I1885" s="33">
        <f t="shared" si="120"/>
        <v>493</v>
      </c>
      <c r="J1885" s="32">
        <v>1040</v>
      </c>
      <c r="K1885" s="33">
        <f t="shared" si="121"/>
        <v>25636</v>
      </c>
      <c r="L1885">
        <v>20</v>
      </c>
      <c r="M1885" t="s">
        <v>51</v>
      </c>
      <c r="N1885" t="s">
        <v>38</v>
      </c>
    </row>
    <row r="1886" spans="1:14">
      <c r="A1886">
        <v>1886</v>
      </c>
      <c r="B1886" t="s">
        <v>2255</v>
      </c>
      <c r="C1886" t="s">
        <v>4157</v>
      </c>
      <c r="D1886" t="s">
        <v>4231</v>
      </c>
      <c r="E1886">
        <v>76</v>
      </c>
      <c r="F1886" s="13">
        <f t="shared" si="118"/>
        <v>5.3666201226388278E-3</v>
      </c>
      <c r="G1886" s="13">
        <f t="shared" si="119"/>
        <v>1.3678893190063707E-2</v>
      </c>
      <c r="H1886" s="31">
        <v>20</v>
      </c>
      <c r="I1886" s="33">
        <f t="shared" si="120"/>
        <v>493</v>
      </c>
      <c r="J1886" s="32">
        <v>1040</v>
      </c>
      <c r="K1886" s="33">
        <f t="shared" si="121"/>
        <v>25636</v>
      </c>
      <c r="L1886">
        <v>20</v>
      </c>
      <c r="M1886" t="s">
        <v>134</v>
      </c>
      <c r="N1886" t="s">
        <v>38</v>
      </c>
    </row>
    <row r="1887" spans="1:14">
      <c r="A1887">
        <v>1887</v>
      </c>
      <c r="B1887" t="s">
        <v>2255</v>
      </c>
      <c r="C1887" t="s">
        <v>4157</v>
      </c>
      <c r="D1887" t="s">
        <v>4232</v>
      </c>
      <c r="E1887">
        <v>77</v>
      </c>
      <c r="F1887" s="13">
        <f t="shared" si="118"/>
        <v>5.3666201226388278E-3</v>
      </c>
      <c r="G1887" s="13">
        <f t="shared" si="119"/>
        <v>1.3678893190063707E-2</v>
      </c>
      <c r="H1887" s="31">
        <v>20</v>
      </c>
      <c r="I1887" s="33">
        <f t="shared" si="120"/>
        <v>493</v>
      </c>
      <c r="J1887" s="32">
        <v>1040</v>
      </c>
      <c r="K1887" s="33">
        <f t="shared" si="121"/>
        <v>25636</v>
      </c>
      <c r="L1887">
        <v>17</v>
      </c>
      <c r="M1887" t="s">
        <v>137</v>
      </c>
      <c r="N1887" t="s">
        <v>38</v>
      </c>
    </row>
    <row r="1888" spans="1:14">
      <c r="A1888">
        <v>1888</v>
      </c>
      <c r="B1888" t="s">
        <v>2255</v>
      </c>
      <c r="C1888" t="s">
        <v>4157</v>
      </c>
      <c r="D1888" t="s">
        <v>4233</v>
      </c>
      <c r="E1888">
        <v>78</v>
      </c>
      <c r="F1888" s="13">
        <f t="shared" si="118"/>
        <v>5.3666201226388278E-3</v>
      </c>
      <c r="G1888" s="13">
        <f t="shared" si="119"/>
        <v>1.3678893190063707E-2</v>
      </c>
      <c r="H1888" s="31">
        <v>20</v>
      </c>
      <c r="I1888" s="33">
        <f t="shared" si="120"/>
        <v>493</v>
      </c>
      <c r="J1888" s="32">
        <v>1040</v>
      </c>
      <c r="K1888" s="33">
        <f t="shared" si="121"/>
        <v>25636</v>
      </c>
      <c r="L1888">
        <v>16</v>
      </c>
      <c r="M1888" t="s">
        <v>410</v>
      </c>
      <c r="N1888" t="s">
        <v>38</v>
      </c>
    </row>
    <row r="1889" spans="1:14">
      <c r="A1889">
        <v>1889</v>
      </c>
      <c r="B1889" t="s">
        <v>2255</v>
      </c>
      <c r="C1889" t="s">
        <v>4157</v>
      </c>
      <c r="D1889" t="s">
        <v>4234</v>
      </c>
      <c r="E1889">
        <v>79</v>
      </c>
      <c r="F1889" s="13">
        <f t="shared" si="118"/>
        <v>5.3666201226388278E-3</v>
      </c>
      <c r="G1889" s="13">
        <f t="shared" si="119"/>
        <v>1.3678893190063707E-2</v>
      </c>
      <c r="H1889" s="31">
        <v>20</v>
      </c>
      <c r="I1889" s="33">
        <f t="shared" si="120"/>
        <v>493</v>
      </c>
      <c r="J1889" s="32">
        <v>1040</v>
      </c>
      <c r="K1889" s="33">
        <f t="shared" si="121"/>
        <v>25636</v>
      </c>
      <c r="L1889">
        <v>18</v>
      </c>
      <c r="M1889" t="s">
        <v>9</v>
      </c>
      <c r="N1889" t="s">
        <v>38</v>
      </c>
    </row>
    <row r="1890" spans="1:14">
      <c r="A1890">
        <v>1890</v>
      </c>
      <c r="B1890" t="s">
        <v>2255</v>
      </c>
      <c r="C1890" t="s">
        <v>4157</v>
      </c>
      <c r="D1890" t="s">
        <v>4235</v>
      </c>
      <c r="E1890">
        <v>80</v>
      </c>
      <c r="F1890" s="13">
        <f t="shared" si="118"/>
        <v>5.3666201226388278E-3</v>
      </c>
      <c r="G1890" s="13">
        <f t="shared" si="119"/>
        <v>1.3678893190063707E-2</v>
      </c>
      <c r="H1890" s="31">
        <v>20</v>
      </c>
      <c r="I1890" s="33">
        <f t="shared" si="120"/>
        <v>493</v>
      </c>
      <c r="J1890" s="32">
        <v>1040</v>
      </c>
      <c r="K1890" s="33">
        <f t="shared" si="121"/>
        <v>25636</v>
      </c>
      <c r="L1890">
        <v>18</v>
      </c>
      <c r="M1890" t="s">
        <v>165</v>
      </c>
      <c r="N1890" t="s">
        <v>38</v>
      </c>
    </row>
    <row r="1891" spans="1:14">
      <c r="A1891">
        <v>1891</v>
      </c>
      <c r="B1891" t="s">
        <v>2255</v>
      </c>
      <c r="C1891" t="s">
        <v>4157</v>
      </c>
      <c r="D1891" t="s">
        <v>4236</v>
      </c>
      <c r="E1891">
        <v>81</v>
      </c>
      <c r="F1891" s="13">
        <f t="shared" si="118"/>
        <v>5.3666201226388278E-3</v>
      </c>
      <c r="G1891" s="13">
        <f t="shared" si="119"/>
        <v>1.3678893190063707E-2</v>
      </c>
      <c r="H1891" s="31">
        <v>20</v>
      </c>
      <c r="I1891" s="33">
        <f t="shared" si="120"/>
        <v>493</v>
      </c>
      <c r="J1891" s="32">
        <v>1040</v>
      </c>
      <c r="K1891" s="33">
        <f t="shared" si="121"/>
        <v>25636</v>
      </c>
      <c r="L1891">
        <v>19</v>
      </c>
      <c r="M1891" t="s">
        <v>9</v>
      </c>
      <c r="N1891" t="s">
        <v>38</v>
      </c>
    </row>
    <row r="1892" spans="1:14">
      <c r="A1892">
        <v>1892</v>
      </c>
      <c r="B1892" t="s">
        <v>2255</v>
      </c>
      <c r="C1892" t="s">
        <v>4157</v>
      </c>
      <c r="D1892" t="s">
        <v>4237</v>
      </c>
      <c r="E1892">
        <v>82</v>
      </c>
      <c r="F1892" s="13">
        <f t="shared" si="118"/>
        <v>5.3666201226388278E-3</v>
      </c>
      <c r="G1892" s="13">
        <f t="shared" si="119"/>
        <v>1.3678893190063707E-2</v>
      </c>
      <c r="H1892" s="31">
        <v>20</v>
      </c>
      <c r="I1892" s="33">
        <f t="shared" si="120"/>
        <v>493</v>
      </c>
      <c r="J1892" s="32">
        <v>1040</v>
      </c>
      <c r="K1892" s="33">
        <f t="shared" si="121"/>
        <v>25636</v>
      </c>
      <c r="L1892">
        <v>18</v>
      </c>
      <c r="M1892" t="s">
        <v>123</v>
      </c>
      <c r="N1892" t="s">
        <v>38</v>
      </c>
    </row>
    <row r="1893" spans="1:14">
      <c r="A1893">
        <v>1893</v>
      </c>
      <c r="B1893" t="s">
        <v>2255</v>
      </c>
      <c r="C1893" t="s">
        <v>4157</v>
      </c>
      <c r="D1893" t="s">
        <v>4238</v>
      </c>
      <c r="E1893">
        <v>83</v>
      </c>
      <c r="F1893" s="13">
        <f t="shared" si="118"/>
        <v>5.3666201226388278E-3</v>
      </c>
      <c r="G1893" s="13">
        <f t="shared" si="119"/>
        <v>1.3678893190063707E-2</v>
      </c>
      <c r="H1893" s="31">
        <v>20</v>
      </c>
      <c r="I1893" s="33">
        <f t="shared" si="120"/>
        <v>493</v>
      </c>
      <c r="J1893" s="32">
        <v>1040</v>
      </c>
      <c r="K1893" s="33">
        <f t="shared" si="121"/>
        <v>25636</v>
      </c>
      <c r="L1893">
        <v>18</v>
      </c>
      <c r="M1893" t="s">
        <v>14</v>
      </c>
      <c r="N1893" t="s">
        <v>38</v>
      </c>
    </row>
    <row r="1894" spans="1:14">
      <c r="A1894">
        <v>1894</v>
      </c>
      <c r="B1894" t="s">
        <v>2255</v>
      </c>
      <c r="C1894" t="s">
        <v>4157</v>
      </c>
      <c r="D1894" t="s">
        <v>4239</v>
      </c>
      <c r="E1894">
        <v>84</v>
      </c>
      <c r="F1894" s="13">
        <f t="shared" si="118"/>
        <v>5.3666201226388278E-3</v>
      </c>
      <c r="G1894" s="13">
        <f t="shared" si="119"/>
        <v>1.3678893190063707E-2</v>
      </c>
      <c r="H1894" s="31">
        <v>20</v>
      </c>
      <c r="I1894" s="33">
        <f t="shared" si="120"/>
        <v>493</v>
      </c>
      <c r="J1894" s="32">
        <v>1040</v>
      </c>
      <c r="K1894" s="33">
        <f t="shared" si="121"/>
        <v>25636</v>
      </c>
      <c r="L1894">
        <v>18</v>
      </c>
      <c r="M1894" t="s">
        <v>175</v>
      </c>
      <c r="N1894" t="s">
        <v>38</v>
      </c>
    </row>
    <row r="1895" spans="1:14">
      <c r="A1895">
        <v>1895</v>
      </c>
      <c r="B1895" t="s">
        <v>2255</v>
      </c>
      <c r="C1895" t="s">
        <v>4157</v>
      </c>
      <c r="D1895" t="s">
        <v>4240</v>
      </c>
      <c r="E1895">
        <v>85</v>
      </c>
      <c r="F1895" s="13">
        <f t="shared" si="118"/>
        <v>5.3666201226388278E-3</v>
      </c>
      <c r="G1895" s="13">
        <f t="shared" si="119"/>
        <v>1.3678893190063707E-2</v>
      </c>
      <c r="H1895" s="31">
        <v>20</v>
      </c>
      <c r="I1895" s="33">
        <f t="shared" si="120"/>
        <v>493</v>
      </c>
      <c r="J1895" s="32">
        <v>1040</v>
      </c>
      <c r="K1895" s="33">
        <f t="shared" si="121"/>
        <v>25636</v>
      </c>
      <c r="L1895">
        <v>19</v>
      </c>
      <c r="M1895" t="s">
        <v>94</v>
      </c>
      <c r="N1895" t="s">
        <v>38</v>
      </c>
    </row>
    <row r="1896" spans="1:14">
      <c r="A1896">
        <v>1896</v>
      </c>
      <c r="B1896" t="s">
        <v>2255</v>
      </c>
      <c r="C1896" t="s">
        <v>4157</v>
      </c>
      <c r="D1896" t="s">
        <v>4241</v>
      </c>
      <c r="E1896">
        <v>86</v>
      </c>
      <c r="F1896" s="13">
        <f t="shared" si="118"/>
        <v>5.3666201226388278E-3</v>
      </c>
      <c r="G1896" s="13">
        <f t="shared" si="119"/>
        <v>1.3678893190063707E-2</v>
      </c>
      <c r="H1896" s="31">
        <v>20</v>
      </c>
      <c r="I1896" s="33">
        <f t="shared" si="120"/>
        <v>493</v>
      </c>
      <c r="J1896" s="32">
        <v>1040</v>
      </c>
      <c r="K1896" s="33">
        <f t="shared" si="121"/>
        <v>25636</v>
      </c>
      <c r="L1896">
        <v>20</v>
      </c>
      <c r="M1896" t="s">
        <v>51</v>
      </c>
      <c r="N1896" t="s">
        <v>38</v>
      </c>
    </row>
    <row r="1897" spans="1:14">
      <c r="A1897">
        <v>1897</v>
      </c>
      <c r="B1897" t="s">
        <v>2255</v>
      </c>
      <c r="C1897" t="s">
        <v>4157</v>
      </c>
      <c r="D1897" t="s">
        <v>4242</v>
      </c>
      <c r="E1897">
        <v>87</v>
      </c>
      <c r="F1897" s="13">
        <f t="shared" si="118"/>
        <v>5.3666201226388278E-3</v>
      </c>
      <c r="G1897" s="13">
        <f t="shared" si="119"/>
        <v>1.3678893190063707E-2</v>
      </c>
      <c r="H1897" s="31">
        <v>20</v>
      </c>
      <c r="I1897" s="33">
        <f t="shared" si="120"/>
        <v>493</v>
      </c>
      <c r="J1897" s="32">
        <v>1040</v>
      </c>
      <c r="K1897" s="33">
        <f t="shared" si="121"/>
        <v>25636</v>
      </c>
      <c r="L1897">
        <v>18</v>
      </c>
      <c r="M1897" t="s">
        <v>14</v>
      </c>
      <c r="N1897" t="s">
        <v>38</v>
      </c>
    </row>
    <row r="1898" spans="1:14">
      <c r="A1898">
        <v>1898</v>
      </c>
      <c r="B1898" t="s">
        <v>2255</v>
      </c>
      <c r="C1898" t="s">
        <v>4243</v>
      </c>
      <c r="D1898" t="s">
        <v>4244</v>
      </c>
      <c r="E1898">
        <v>88</v>
      </c>
      <c r="F1898" s="13">
        <f t="shared" si="118"/>
        <v>5.3666201226388281</v>
      </c>
      <c r="G1898" s="13">
        <f t="shared" si="119"/>
        <v>13.678893190063707</v>
      </c>
      <c r="H1898" s="31">
        <v>20000</v>
      </c>
      <c r="I1898" s="33">
        <f t="shared" si="120"/>
        <v>493000</v>
      </c>
      <c r="J1898" s="32">
        <v>1040000</v>
      </c>
      <c r="K1898" s="33">
        <f t="shared" si="121"/>
        <v>25636000</v>
      </c>
      <c r="L1898">
        <v>28</v>
      </c>
      <c r="M1898" t="s">
        <v>30</v>
      </c>
      <c r="N1898" t="s">
        <v>38</v>
      </c>
    </row>
    <row r="1899" spans="1:14">
      <c r="A1899">
        <v>1899</v>
      </c>
      <c r="B1899" t="s">
        <v>2255</v>
      </c>
      <c r="C1899" t="s">
        <v>4243</v>
      </c>
      <c r="D1899" t="s">
        <v>4245</v>
      </c>
      <c r="E1899">
        <v>1</v>
      </c>
      <c r="F1899" s="13">
        <f t="shared" si="118"/>
        <v>4.8299581103749452</v>
      </c>
      <c r="G1899" s="13">
        <f t="shared" si="119"/>
        <v>12.311003871057336</v>
      </c>
      <c r="H1899" s="31">
        <v>18000</v>
      </c>
      <c r="I1899" s="33">
        <f t="shared" si="120"/>
        <v>443700</v>
      </c>
      <c r="J1899" s="32">
        <v>936000</v>
      </c>
      <c r="K1899" s="33">
        <f t="shared" si="121"/>
        <v>23072400</v>
      </c>
      <c r="L1899">
        <v>20</v>
      </c>
      <c r="M1899" t="s">
        <v>30</v>
      </c>
      <c r="N1899" t="s">
        <v>38</v>
      </c>
    </row>
    <row r="1900" spans="1:14">
      <c r="A1900">
        <v>1900</v>
      </c>
      <c r="B1900" t="s">
        <v>2255</v>
      </c>
      <c r="C1900" t="s">
        <v>4243</v>
      </c>
      <c r="D1900" t="s">
        <v>4246</v>
      </c>
      <c r="E1900">
        <v>2</v>
      </c>
      <c r="F1900" s="13">
        <f t="shared" si="118"/>
        <v>4.2932960981110622</v>
      </c>
      <c r="G1900" s="13">
        <f t="shared" si="119"/>
        <v>10.943114552050966</v>
      </c>
      <c r="H1900" s="31">
        <v>16000</v>
      </c>
      <c r="I1900" s="33">
        <f t="shared" si="120"/>
        <v>394400</v>
      </c>
      <c r="J1900" s="32">
        <v>832000</v>
      </c>
      <c r="K1900" s="33">
        <f t="shared" si="121"/>
        <v>20508800</v>
      </c>
      <c r="L1900">
        <v>34</v>
      </c>
      <c r="M1900" t="s">
        <v>9</v>
      </c>
      <c r="N1900" t="s">
        <v>2820</v>
      </c>
    </row>
    <row r="1901" spans="1:14">
      <c r="A1901">
        <v>1901</v>
      </c>
      <c r="B1901" t="s">
        <v>2255</v>
      </c>
      <c r="C1901" t="s">
        <v>4243</v>
      </c>
      <c r="D1901" t="s">
        <v>4247</v>
      </c>
      <c r="E1901">
        <v>3</v>
      </c>
      <c r="F1901" s="13">
        <f t="shared" si="118"/>
        <v>3.7566340858471796</v>
      </c>
      <c r="G1901" s="13">
        <f t="shared" si="119"/>
        <v>9.5752252330445948</v>
      </c>
      <c r="H1901" s="31">
        <v>14000</v>
      </c>
      <c r="I1901" s="33">
        <f t="shared" si="120"/>
        <v>345100</v>
      </c>
      <c r="J1901" s="32">
        <v>728000</v>
      </c>
      <c r="K1901" s="33">
        <f t="shared" si="121"/>
        <v>17945200</v>
      </c>
      <c r="L1901">
        <v>27</v>
      </c>
      <c r="M1901" t="s">
        <v>14</v>
      </c>
      <c r="N1901" t="s">
        <v>38</v>
      </c>
    </row>
    <row r="1902" spans="1:14">
      <c r="A1902">
        <v>1902</v>
      </c>
      <c r="B1902" t="s">
        <v>2255</v>
      </c>
      <c r="C1902" t="s">
        <v>4243</v>
      </c>
      <c r="D1902" t="s">
        <v>4248</v>
      </c>
      <c r="E1902">
        <v>4</v>
      </c>
      <c r="F1902" s="13">
        <f t="shared" si="118"/>
        <v>3.4883030797152381</v>
      </c>
      <c r="G1902" s="13">
        <f t="shared" si="119"/>
        <v>8.8912805735414082</v>
      </c>
      <c r="H1902" s="31">
        <v>13000</v>
      </c>
      <c r="I1902" s="33">
        <f t="shared" si="120"/>
        <v>320450</v>
      </c>
      <c r="J1902" s="32">
        <v>676000</v>
      </c>
      <c r="K1902" s="33">
        <f t="shared" si="121"/>
        <v>16663399.999999998</v>
      </c>
      <c r="L1902">
        <v>33</v>
      </c>
      <c r="M1902" t="s">
        <v>51</v>
      </c>
      <c r="N1902" t="s">
        <v>38</v>
      </c>
    </row>
    <row r="1903" spans="1:14">
      <c r="A1903">
        <v>1903</v>
      </c>
      <c r="B1903" t="s">
        <v>2255</v>
      </c>
      <c r="C1903" t="s">
        <v>4243</v>
      </c>
      <c r="D1903" t="s">
        <v>4249</v>
      </c>
      <c r="E1903">
        <v>5</v>
      </c>
      <c r="F1903" s="13">
        <f t="shared" si="118"/>
        <v>3.4883030797152381</v>
      </c>
      <c r="G1903" s="13">
        <f t="shared" si="119"/>
        <v>8.8912805735414082</v>
      </c>
      <c r="H1903" s="31">
        <v>13000</v>
      </c>
      <c r="I1903" s="33">
        <f t="shared" si="120"/>
        <v>320450</v>
      </c>
      <c r="J1903" s="32">
        <v>676000</v>
      </c>
      <c r="K1903" s="33">
        <f t="shared" si="121"/>
        <v>16663399.999999998</v>
      </c>
      <c r="L1903">
        <v>24</v>
      </c>
      <c r="M1903" t="s">
        <v>99</v>
      </c>
      <c r="N1903" t="s">
        <v>38</v>
      </c>
    </row>
    <row r="1904" spans="1:14">
      <c r="A1904">
        <v>1904</v>
      </c>
      <c r="B1904" t="s">
        <v>2255</v>
      </c>
      <c r="C1904" t="s">
        <v>4243</v>
      </c>
      <c r="D1904" t="s">
        <v>4250</v>
      </c>
      <c r="E1904">
        <v>6</v>
      </c>
      <c r="F1904" s="13">
        <f t="shared" si="118"/>
        <v>2.4954783570270553</v>
      </c>
      <c r="G1904" s="13">
        <f t="shared" si="119"/>
        <v>6.3606853333796236</v>
      </c>
      <c r="H1904" s="31">
        <v>9300</v>
      </c>
      <c r="I1904" s="33">
        <f t="shared" si="120"/>
        <v>229245</v>
      </c>
      <c r="J1904" s="32">
        <v>483600</v>
      </c>
      <c r="K1904" s="33">
        <f t="shared" si="121"/>
        <v>11920740</v>
      </c>
      <c r="L1904">
        <v>32</v>
      </c>
      <c r="M1904" t="s">
        <v>196</v>
      </c>
      <c r="N1904" t="s">
        <v>38</v>
      </c>
    </row>
    <row r="1905" spans="1:14">
      <c r="A1905">
        <v>1905</v>
      </c>
      <c r="B1905" t="s">
        <v>2255</v>
      </c>
      <c r="C1905" t="s">
        <v>4243</v>
      </c>
      <c r="D1905" t="s">
        <v>4251</v>
      </c>
      <c r="E1905">
        <v>7</v>
      </c>
      <c r="F1905" s="13">
        <f t="shared" si="118"/>
        <v>2.4149790551874726</v>
      </c>
      <c r="G1905" s="13">
        <f t="shared" si="119"/>
        <v>6.155501935528668</v>
      </c>
      <c r="H1905" s="31">
        <v>9000</v>
      </c>
      <c r="I1905" s="33">
        <f t="shared" si="120"/>
        <v>221850</v>
      </c>
      <c r="J1905" s="32">
        <v>468000</v>
      </c>
      <c r="K1905" s="33">
        <f t="shared" si="121"/>
        <v>11536200</v>
      </c>
      <c r="L1905">
        <v>32</v>
      </c>
      <c r="M1905" t="s">
        <v>9</v>
      </c>
      <c r="N1905" t="s">
        <v>38</v>
      </c>
    </row>
    <row r="1906" spans="1:14">
      <c r="A1906">
        <v>1906</v>
      </c>
      <c r="B1906" t="s">
        <v>2255</v>
      </c>
      <c r="C1906" t="s">
        <v>4243</v>
      </c>
      <c r="D1906" t="s">
        <v>4252</v>
      </c>
      <c r="E1906">
        <v>8</v>
      </c>
      <c r="F1906" s="13">
        <f t="shared" si="118"/>
        <v>2.4149790551874726</v>
      </c>
      <c r="G1906" s="13">
        <f t="shared" si="119"/>
        <v>6.155501935528668</v>
      </c>
      <c r="H1906" s="31">
        <v>9000</v>
      </c>
      <c r="I1906" s="33">
        <f t="shared" si="120"/>
        <v>221850</v>
      </c>
      <c r="J1906" s="32">
        <v>468000</v>
      </c>
      <c r="K1906" s="33">
        <f t="shared" si="121"/>
        <v>11536200</v>
      </c>
      <c r="L1906">
        <v>30</v>
      </c>
      <c r="M1906" t="s">
        <v>1584</v>
      </c>
      <c r="N1906" t="s">
        <v>38</v>
      </c>
    </row>
    <row r="1907" spans="1:14">
      <c r="A1907">
        <v>1907</v>
      </c>
      <c r="B1907" t="s">
        <v>2255</v>
      </c>
      <c r="C1907" t="s">
        <v>4243</v>
      </c>
      <c r="D1907" t="s">
        <v>4253</v>
      </c>
      <c r="E1907">
        <v>9</v>
      </c>
      <c r="F1907" s="13">
        <f t="shared" si="118"/>
        <v>2.2808135521215021</v>
      </c>
      <c r="G1907" s="13">
        <f t="shared" si="119"/>
        <v>5.8135296057770756</v>
      </c>
      <c r="H1907" s="31">
        <v>8500</v>
      </c>
      <c r="I1907" s="33">
        <f t="shared" si="120"/>
        <v>209525</v>
      </c>
      <c r="J1907" s="32">
        <v>442000</v>
      </c>
      <c r="K1907" s="33">
        <f t="shared" si="121"/>
        <v>10895300</v>
      </c>
      <c r="L1907">
        <v>27</v>
      </c>
      <c r="M1907" t="s">
        <v>44</v>
      </c>
      <c r="N1907" t="s">
        <v>38</v>
      </c>
    </row>
    <row r="1908" spans="1:14">
      <c r="A1908">
        <v>1908</v>
      </c>
      <c r="B1908" t="s">
        <v>2255</v>
      </c>
      <c r="C1908" t="s">
        <v>4243</v>
      </c>
      <c r="D1908" t="s">
        <v>4254</v>
      </c>
      <c r="E1908">
        <v>10</v>
      </c>
      <c r="F1908" s="13">
        <f t="shared" si="118"/>
        <v>2.119814948442337</v>
      </c>
      <c r="G1908" s="13">
        <f t="shared" si="119"/>
        <v>5.4031628100751643</v>
      </c>
      <c r="H1908" s="31">
        <v>7900</v>
      </c>
      <c r="I1908" s="33">
        <f t="shared" si="120"/>
        <v>194735</v>
      </c>
      <c r="J1908" s="32">
        <v>410800</v>
      </c>
      <c r="K1908" s="33">
        <f t="shared" si="121"/>
        <v>10126220</v>
      </c>
      <c r="L1908">
        <v>28</v>
      </c>
      <c r="M1908" t="s">
        <v>26</v>
      </c>
      <c r="N1908" t="s">
        <v>22</v>
      </c>
    </row>
    <row r="1909" spans="1:14">
      <c r="A1909">
        <v>1909</v>
      </c>
      <c r="B1909" t="s">
        <v>2255</v>
      </c>
      <c r="C1909" t="s">
        <v>4243</v>
      </c>
      <c r="D1909" t="s">
        <v>4255</v>
      </c>
      <c r="E1909">
        <v>11</v>
      </c>
      <c r="F1909" s="13">
        <f t="shared" si="118"/>
        <v>1.9856494453763665</v>
      </c>
      <c r="G1909" s="13">
        <f t="shared" si="119"/>
        <v>5.0611904803235719</v>
      </c>
      <c r="H1909" s="31">
        <v>7400</v>
      </c>
      <c r="I1909" s="33">
        <f t="shared" si="120"/>
        <v>182410</v>
      </c>
      <c r="J1909" s="32">
        <v>384800</v>
      </c>
      <c r="K1909" s="33">
        <f t="shared" si="121"/>
        <v>9485320</v>
      </c>
      <c r="L1909">
        <v>30</v>
      </c>
      <c r="M1909" t="s">
        <v>51</v>
      </c>
      <c r="N1909" t="s">
        <v>38</v>
      </c>
    </row>
    <row r="1910" spans="1:14">
      <c r="A1910">
        <v>1910</v>
      </c>
      <c r="B1910" t="s">
        <v>2255</v>
      </c>
      <c r="C1910" t="s">
        <v>4243</v>
      </c>
      <c r="D1910" t="s">
        <v>4256</v>
      </c>
      <c r="E1910">
        <v>12</v>
      </c>
      <c r="F1910" s="13">
        <f t="shared" si="118"/>
        <v>1.9319832441499782</v>
      </c>
      <c r="G1910" s="13">
        <f t="shared" si="119"/>
        <v>4.9244015484229351</v>
      </c>
      <c r="H1910" s="31">
        <v>7200</v>
      </c>
      <c r="I1910" s="33">
        <f t="shared" si="120"/>
        <v>177480</v>
      </c>
      <c r="J1910" s="32">
        <v>374400</v>
      </c>
      <c r="K1910" s="33">
        <f t="shared" si="121"/>
        <v>9228960</v>
      </c>
      <c r="L1910">
        <v>28</v>
      </c>
      <c r="M1910" t="s">
        <v>99</v>
      </c>
      <c r="N1910" t="s">
        <v>38</v>
      </c>
    </row>
    <row r="1911" spans="1:14">
      <c r="A1911">
        <v>1911</v>
      </c>
      <c r="B1911" t="s">
        <v>2255</v>
      </c>
      <c r="C1911" t="s">
        <v>4243</v>
      </c>
      <c r="D1911" t="s">
        <v>4257</v>
      </c>
      <c r="E1911">
        <v>13</v>
      </c>
      <c r="F1911" s="13">
        <f t="shared" si="118"/>
        <v>1.7978177410840075</v>
      </c>
      <c r="G1911" s="13">
        <f t="shared" si="119"/>
        <v>4.5824292186713418</v>
      </c>
      <c r="H1911" s="31">
        <v>6700</v>
      </c>
      <c r="I1911" s="33">
        <f t="shared" si="120"/>
        <v>165155</v>
      </c>
      <c r="J1911" s="32">
        <v>348400</v>
      </c>
      <c r="K1911" s="33">
        <f t="shared" si="121"/>
        <v>8588060</v>
      </c>
      <c r="L1911">
        <v>33</v>
      </c>
      <c r="M1911" t="s">
        <v>99</v>
      </c>
      <c r="N1911" t="s">
        <v>38</v>
      </c>
    </row>
    <row r="1912" spans="1:14">
      <c r="A1912">
        <v>1912</v>
      </c>
      <c r="B1912" t="s">
        <v>2255</v>
      </c>
      <c r="C1912" t="s">
        <v>4243</v>
      </c>
      <c r="D1912" t="s">
        <v>4258</v>
      </c>
      <c r="E1912">
        <v>14</v>
      </c>
      <c r="F1912" s="13">
        <f t="shared" si="118"/>
        <v>1.6099860367916485</v>
      </c>
      <c r="G1912" s="13">
        <f t="shared" si="119"/>
        <v>4.1036679570191126</v>
      </c>
      <c r="H1912" s="31">
        <v>6000</v>
      </c>
      <c r="I1912" s="33">
        <f t="shared" si="120"/>
        <v>147900</v>
      </c>
      <c r="J1912" s="32">
        <v>312000</v>
      </c>
      <c r="K1912" s="33">
        <f t="shared" si="121"/>
        <v>7690800</v>
      </c>
      <c r="L1912">
        <v>26</v>
      </c>
      <c r="M1912" t="s">
        <v>44</v>
      </c>
      <c r="N1912" t="s">
        <v>38</v>
      </c>
    </row>
    <row r="1913" spans="1:14">
      <c r="A1913">
        <v>1913</v>
      </c>
      <c r="B1913" t="s">
        <v>2255</v>
      </c>
      <c r="C1913" t="s">
        <v>4243</v>
      </c>
      <c r="D1913" t="s">
        <v>4259</v>
      </c>
      <c r="E1913">
        <v>15</v>
      </c>
      <c r="F1913" s="13">
        <f t="shared" si="118"/>
        <v>1.4758205337256778</v>
      </c>
      <c r="G1913" s="13">
        <f t="shared" si="119"/>
        <v>3.7616956272675197</v>
      </c>
      <c r="H1913" s="31">
        <v>5500</v>
      </c>
      <c r="I1913" s="33">
        <f t="shared" si="120"/>
        <v>135575</v>
      </c>
      <c r="J1913" s="32">
        <v>286000</v>
      </c>
      <c r="K1913" s="33">
        <f t="shared" si="121"/>
        <v>7049900</v>
      </c>
      <c r="L1913">
        <v>21</v>
      </c>
      <c r="M1913" t="s">
        <v>99</v>
      </c>
      <c r="N1913" t="s">
        <v>38</v>
      </c>
    </row>
    <row r="1914" spans="1:14">
      <c r="A1914">
        <v>1914</v>
      </c>
      <c r="B1914" t="s">
        <v>2255</v>
      </c>
      <c r="C1914" t="s">
        <v>4243</v>
      </c>
      <c r="D1914" t="s">
        <v>4260</v>
      </c>
      <c r="E1914">
        <v>16</v>
      </c>
      <c r="F1914" s="13">
        <f t="shared" si="118"/>
        <v>1.3684881312729011</v>
      </c>
      <c r="G1914" s="13">
        <f t="shared" si="119"/>
        <v>3.4881177634662452</v>
      </c>
      <c r="H1914" s="31">
        <v>5100</v>
      </c>
      <c r="I1914" s="33">
        <f t="shared" si="120"/>
        <v>125715</v>
      </c>
      <c r="J1914" s="32">
        <v>265200</v>
      </c>
      <c r="K1914" s="33">
        <f t="shared" si="121"/>
        <v>6537180</v>
      </c>
      <c r="L1914">
        <v>29</v>
      </c>
      <c r="M1914" t="s">
        <v>51</v>
      </c>
      <c r="N1914" t="s">
        <v>38</v>
      </c>
    </row>
    <row r="1915" spans="1:14">
      <c r="A1915">
        <v>1915</v>
      </c>
      <c r="B1915" t="s">
        <v>2255</v>
      </c>
      <c r="C1915" t="s">
        <v>4243</v>
      </c>
      <c r="D1915" t="s">
        <v>4261</v>
      </c>
      <c r="E1915">
        <v>17</v>
      </c>
      <c r="F1915" s="13">
        <f t="shared" si="118"/>
        <v>1.2343226282069304</v>
      </c>
      <c r="G1915" s="13">
        <f t="shared" si="119"/>
        <v>3.1461454337146528</v>
      </c>
      <c r="H1915" s="31">
        <v>4600</v>
      </c>
      <c r="I1915" s="33">
        <f t="shared" si="120"/>
        <v>113390</v>
      </c>
      <c r="J1915" s="32">
        <v>239200</v>
      </c>
      <c r="K1915" s="33">
        <f t="shared" si="121"/>
        <v>5896280</v>
      </c>
      <c r="L1915">
        <v>25</v>
      </c>
      <c r="M1915" t="s">
        <v>134</v>
      </c>
      <c r="N1915" t="s">
        <v>38</v>
      </c>
    </row>
    <row r="1916" spans="1:14">
      <c r="A1916">
        <v>1916</v>
      </c>
      <c r="B1916" t="s">
        <v>2255</v>
      </c>
      <c r="C1916" t="s">
        <v>4243</v>
      </c>
      <c r="D1916" t="s">
        <v>4262</v>
      </c>
      <c r="E1916">
        <v>18</v>
      </c>
      <c r="F1916" s="13">
        <f t="shared" si="118"/>
        <v>0.6171613141034652</v>
      </c>
      <c r="G1916" s="13">
        <f t="shared" si="119"/>
        <v>1.5730727168573264</v>
      </c>
      <c r="H1916" s="31">
        <v>2300</v>
      </c>
      <c r="I1916" s="33">
        <f t="shared" si="120"/>
        <v>56695</v>
      </c>
      <c r="J1916" s="32">
        <v>119600</v>
      </c>
      <c r="K1916" s="33">
        <f t="shared" si="121"/>
        <v>2948140</v>
      </c>
      <c r="L1916">
        <v>23</v>
      </c>
      <c r="M1916" t="s">
        <v>179</v>
      </c>
      <c r="N1916" t="s">
        <v>22</v>
      </c>
    </row>
    <row r="1917" spans="1:14">
      <c r="A1917">
        <v>1917</v>
      </c>
      <c r="B1917" t="s">
        <v>2255</v>
      </c>
      <c r="C1917" t="s">
        <v>4243</v>
      </c>
      <c r="D1917" t="s">
        <v>4263</v>
      </c>
      <c r="E1917">
        <v>19</v>
      </c>
      <c r="F1917" s="13">
        <f t="shared" si="118"/>
        <v>0.6171613141034652</v>
      </c>
      <c r="G1917" s="13">
        <f t="shared" si="119"/>
        <v>1.5730727168573264</v>
      </c>
      <c r="H1917" s="31">
        <v>2300</v>
      </c>
      <c r="I1917" s="33">
        <f t="shared" si="120"/>
        <v>56695</v>
      </c>
      <c r="J1917" s="32">
        <v>119600</v>
      </c>
      <c r="K1917" s="33">
        <f t="shared" si="121"/>
        <v>2948140</v>
      </c>
      <c r="L1917">
        <v>22</v>
      </c>
      <c r="M1917" t="s">
        <v>94</v>
      </c>
      <c r="N1917" t="s">
        <v>38</v>
      </c>
    </row>
    <row r="1918" spans="1:14">
      <c r="A1918">
        <v>1918</v>
      </c>
      <c r="B1918" t="s">
        <v>2255</v>
      </c>
      <c r="C1918" t="s">
        <v>4243</v>
      </c>
      <c r="D1918" t="s">
        <v>4264</v>
      </c>
      <c r="E1918">
        <v>20</v>
      </c>
      <c r="F1918" s="13">
        <f t="shared" si="118"/>
        <v>0.50982891165068867</v>
      </c>
      <c r="G1918" s="13">
        <f t="shared" si="119"/>
        <v>1.2994948530560522</v>
      </c>
      <c r="H1918" s="31">
        <v>1900</v>
      </c>
      <c r="I1918" s="33">
        <f t="shared" si="120"/>
        <v>46835</v>
      </c>
      <c r="J1918" s="32">
        <v>98800</v>
      </c>
      <c r="K1918" s="33">
        <f t="shared" si="121"/>
        <v>2435420</v>
      </c>
      <c r="L1918">
        <v>21</v>
      </c>
      <c r="M1918" t="s">
        <v>175</v>
      </c>
      <c r="N1918" t="s">
        <v>38</v>
      </c>
    </row>
    <row r="1919" spans="1:14">
      <c r="A1919">
        <v>1919</v>
      </c>
      <c r="B1919" t="s">
        <v>2255</v>
      </c>
      <c r="C1919" t="s">
        <v>4243</v>
      </c>
      <c r="D1919" t="s">
        <v>4265</v>
      </c>
      <c r="E1919">
        <v>21</v>
      </c>
      <c r="F1919" s="13">
        <f t="shared" si="118"/>
        <v>0.40249650919791213</v>
      </c>
      <c r="G1919" s="13">
        <f t="shared" si="119"/>
        <v>1.0259169892547781</v>
      </c>
      <c r="H1919" s="31">
        <v>1500</v>
      </c>
      <c r="I1919" s="33">
        <f t="shared" si="120"/>
        <v>36975</v>
      </c>
      <c r="J1919" s="32">
        <v>78000</v>
      </c>
      <c r="K1919" s="33">
        <f t="shared" si="121"/>
        <v>1922700</v>
      </c>
      <c r="L1919">
        <v>20</v>
      </c>
      <c r="M1919" t="s">
        <v>196</v>
      </c>
      <c r="N1919" t="s">
        <v>38</v>
      </c>
    </row>
    <row r="1920" spans="1:14">
      <c r="A1920">
        <v>1920</v>
      </c>
      <c r="B1920" t="s">
        <v>2255</v>
      </c>
      <c r="C1920" t="s">
        <v>4243</v>
      </c>
      <c r="D1920" t="s">
        <v>4266</v>
      </c>
      <c r="E1920">
        <v>22</v>
      </c>
      <c r="F1920" s="13">
        <f t="shared" si="118"/>
        <v>0.26833100613194139</v>
      </c>
      <c r="G1920" s="13">
        <f t="shared" si="119"/>
        <v>0.68394465950318539</v>
      </c>
      <c r="H1920" s="31">
        <v>1000</v>
      </c>
      <c r="I1920" s="33">
        <f t="shared" si="120"/>
        <v>24650</v>
      </c>
      <c r="J1920" s="32">
        <v>52000</v>
      </c>
      <c r="K1920" s="33">
        <f t="shared" si="121"/>
        <v>1281800</v>
      </c>
      <c r="L1920">
        <v>20</v>
      </c>
      <c r="M1920" t="s">
        <v>44</v>
      </c>
      <c r="N1920" t="s">
        <v>528</v>
      </c>
    </row>
    <row r="1921" spans="1:14">
      <c r="A1921">
        <v>1921</v>
      </c>
      <c r="B1921" t="s">
        <v>2255</v>
      </c>
      <c r="C1921" t="s">
        <v>4243</v>
      </c>
      <c r="D1921" t="s">
        <v>4267</v>
      </c>
      <c r="E1921">
        <v>23</v>
      </c>
      <c r="F1921" s="13">
        <f t="shared" si="118"/>
        <v>0.26296438600930261</v>
      </c>
      <c r="G1921" s="13">
        <f t="shared" si="119"/>
        <v>0.67026576631312162</v>
      </c>
      <c r="H1921" s="31">
        <v>980</v>
      </c>
      <c r="I1921" s="33">
        <f t="shared" si="120"/>
        <v>24157</v>
      </c>
      <c r="J1921" s="32">
        <v>50960</v>
      </c>
      <c r="K1921" s="33">
        <f t="shared" si="121"/>
        <v>1256164</v>
      </c>
      <c r="L1921">
        <v>19</v>
      </c>
      <c r="M1921" t="s">
        <v>51</v>
      </c>
      <c r="N1921" t="s">
        <v>38</v>
      </c>
    </row>
    <row r="1922" spans="1:14">
      <c r="A1922">
        <v>1922</v>
      </c>
      <c r="B1922" t="s">
        <v>2255</v>
      </c>
      <c r="C1922" t="s">
        <v>4243</v>
      </c>
      <c r="D1922" t="s">
        <v>4268</v>
      </c>
      <c r="E1922">
        <v>24</v>
      </c>
      <c r="F1922" s="13">
        <f t="shared" ref="F1922:F1985" si="122">K1922/$P$49</f>
        <v>0.2441812155800667</v>
      </c>
      <c r="G1922" s="13">
        <f t="shared" ref="G1922:G1985" si="123">K1922/$P$46</f>
        <v>0.62238964014789866</v>
      </c>
      <c r="H1922" s="31">
        <v>910</v>
      </c>
      <c r="I1922" s="33">
        <f t="shared" ref="I1922:I1985" si="124">H1922*$Q$2</f>
        <v>22431.5</v>
      </c>
      <c r="J1922" s="32">
        <v>47320</v>
      </c>
      <c r="K1922" s="33">
        <f t="shared" ref="K1922:K1985" si="125">J1922*$Q$2</f>
        <v>1166438</v>
      </c>
      <c r="L1922">
        <v>21</v>
      </c>
      <c r="M1922" t="s">
        <v>99</v>
      </c>
      <c r="N1922" t="s">
        <v>38</v>
      </c>
    </row>
    <row r="1923" spans="1:14">
      <c r="A1923">
        <v>1923</v>
      </c>
      <c r="B1923" t="s">
        <v>2255</v>
      </c>
      <c r="C1923" t="s">
        <v>4243</v>
      </c>
      <c r="D1923" t="s">
        <v>4269</v>
      </c>
      <c r="E1923">
        <v>25</v>
      </c>
      <c r="F1923" s="13">
        <f t="shared" si="122"/>
        <v>0.24149790551874728</v>
      </c>
      <c r="G1923" s="13">
        <f t="shared" si="123"/>
        <v>0.61555019355286689</v>
      </c>
      <c r="H1923" s="31">
        <v>900</v>
      </c>
      <c r="I1923" s="33">
        <f t="shared" si="124"/>
        <v>22185</v>
      </c>
      <c r="J1923" s="32">
        <v>46800</v>
      </c>
      <c r="K1923" s="33">
        <f t="shared" si="125"/>
        <v>1153620</v>
      </c>
      <c r="L1923">
        <v>19</v>
      </c>
      <c r="M1923" t="s">
        <v>51</v>
      </c>
      <c r="N1923" t="s">
        <v>211</v>
      </c>
    </row>
    <row r="1924" spans="1:14">
      <c r="A1924">
        <v>1924</v>
      </c>
      <c r="B1924" t="s">
        <v>2255</v>
      </c>
      <c r="C1924" t="s">
        <v>4243</v>
      </c>
      <c r="D1924" t="s">
        <v>4270</v>
      </c>
      <c r="E1924">
        <v>26</v>
      </c>
      <c r="F1924" s="13">
        <f t="shared" si="122"/>
        <v>0.23881459545742786</v>
      </c>
      <c r="G1924" s="13">
        <f t="shared" si="123"/>
        <v>0.608710746957835</v>
      </c>
      <c r="H1924" s="31">
        <v>890</v>
      </c>
      <c r="I1924" s="33">
        <f t="shared" si="124"/>
        <v>21938.5</v>
      </c>
      <c r="J1924" s="32">
        <v>46280</v>
      </c>
      <c r="K1924" s="33">
        <f t="shared" si="125"/>
        <v>1140802</v>
      </c>
      <c r="L1924">
        <v>18</v>
      </c>
      <c r="M1924" t="s">
        <v>14</v>
      </c>
      <c r="N1924" t="s">
        <v>38</v>
      </c>
    </row>
    <row r="1925" spans="1:14">
      <c r="A1925">
        <v>1925</v>
      </c>
      <c r="B1925" t="s">
        <v>2255</v>
      </c>
      <c r="C1925" t="s">
        <v>4243</v>
      </c>
      <c r="D1925" t="s">
        <v>3571</v>
      </c>
      <c r="E1925">
        <v>27</v>
      </c>
      <c r="F1925" s="13">
        <f t="shared" si="122"/>
        <v>0.2066148747215949</v>
      </c>
      <c r="G1925" s="13">
        <f t="shared" si="123"/>
        <v>0.52663738781745273</v>
      </c>
      <c r="H1925" s="31">
        <v>770</v>
      </c>
      <c r="I1925" s="33">
        <f t="shared" si="124"/>
        <v>18980.5</v>
      </c>
      <c r="J1925" s="32">
        <v>40040</v>
      </c>
      <c r="K1925" s="33">
        <f t="shared" si="125"/>
        <v>986986</v>
      </c>
      <c r="L1925">
        <v>18</v>
      </c>
      <c r="M1925" t="s">
        <v>14</v>
      </c>
      <c r="N1925" t="s">
        <v>38</v>
      </c>
    </row>
    <row r="1926" spans="1:14">
      <c r="A1926">
        <v>1926</v>
      </c>
      <c r="B1926" t="s">
        <v>2255</v>
      </c>
      <c r="C1926" t="s">
        <v>4243</v>
      </c>
      <c r="D1926" t="s">
        <v>4271</v>
      </c>
      <c r="E1926">
        <v>28</v>
      </c>
      <c r="F1926" s="13">
        <f t="shared" si="122"/>
        <v>0.17173184392444249</v>
      </c>
      <c r="G1926" s="13">
        <f t="shared" si="123"/>
        <v>0.43772458208203863</v>
      </c>
      <c r="H1926" s="31">
        <v>640</v>
      </c>
      <c r="I1926" s="33">
        <f t="shared" si="124"/>
        <v>15776</v>
      </c>
      <c r="J1926" s="32">
        <v>33280</v>
      </c>
      <c r="K1926" s="33">
        <f t="shared" si="125"/>
        <v>820352</v>
      </c>
      <c r="L1926">
        <v>16</v>
      </c>
      <c r="M1926" t="s">
        <v>21</v>
      </c>
      <c r="N1926" t="s">
        <v>38</v>
      </c>
    </row>
    <row r="1927" spans="1:14">
      <c r="A1927">
        <v>1927</v>
      </c>
      <c r="B1927" t="s">
        <v>2255</v>
      </c>
      <c r="C1927" t="s">
        <v>4243</v>
      </c>
      <c r="D1927" t="s">
        <v>4272</v>
      </c>
      <c r="E1927">
        <v>29</v>
      </c>
      <c r="F1927" s="13">
        <f t="shared" si="122"/>
        <v>0.16099860367916485</v>
      </c>
      <c r="G1927" s="13">
        <f t="shared" si="123"/>
        <v>0.4103667957019112</v>
      </c>
      <c r="H1927" s="31">
        <v>600</v>
      </c>
      <c r="I1927" s="33">
        <f t="shared" si="124"/>
        <v>14790</v>
      </c>
      <c r="J1927" s="32">
        <v>31200</v>
      </c>
      <c r="K1927" s="33">
        <f t="shared" si="125"/>
        <v>769080</v>
      </c>
      <c r="L1927">
        <v>20</v>
      </c>
      <c r="M1927" t="s">
        <v>94</v>
      </c>
      <c r="N1927" t="s">
        <v>38</v>
      </c>
    </row>
    <row r="1928" spans="1:14">
      <c r="A1928">
        <v>1928</v>
      </c>
      <c r="B1928" t="s">
        <v>2255</v>
      </c>
      <c r="C1928" t="s">
        <v>4243</v>
      </c>
      <c r="D1928" t="s">
        <v>4273</v>
      </c>
      <c r="E1928">
        <v>30</v>
      </c>
      <c r="F1928" s="13">
        <f t="shared" si="122"/>
        <v>0.15026536343388719</v>
      </c>
      <c r="G1928" s="13">
        <f t="shared" si="123"/>
        <v>0.38300900932178383</v>
      </c>
      <c r="H1928" s="31">
        <v>560</v>
      </c>
      <c r="I1928" s="33">
        <f t="shared" si="124"/>
        <v>13804</v>
      </c>
      <c r="J1928" s="32">
        <v>29120</v>
      </c>
      <c r="K1928" s="33">
        <f t="shared" si="125"/>
        <v>717808</v>
      </c>
      <c r="L1928">
        <v>24</v>
      </c>
      <c r="M1928" t="s">
        <v>179</v>
      </c>
      <c r="N1928" t="s">
        <v>38</v>
      </c>
    </row>
    <row r="1929" spans="1:14">
      <c r="A1929">
        <v>1929</v>
      </c>
      <c r="B1929" t="s">
        <v>2255</v>
      </c>
      <c r="C1929" t="s">
        <v>4243</v>
      </c>
      <c r="D1929" t="s">
        <v>4274</v>
      </c>
      <c r="E1929">
        <v>31</v>
      </c>
      <c r="F1929" s="13">
        <f t="shared" si="122"/>
        <v>0.14221543324992894</v>
      </c>
      <c r="G1929" s="13">
        <f t="shared" si="123"/>
        <v>0.36249066953668824</v>
      </c>
      <c r="H1929" s="31">
        <v>530</v>
      </c>
      <c r="I1929" s="33">
        <f t="shared" si="124"/>
        <v>13064.5</v>
      </c>
      <c r="J1929" s="32">
        <v>27560</v>
      </c>
      <c r="K1929" s="33">
        <f t="shared" si="125"/>
        <v>679354</v>
      </c>
      <c r="L1929">
        <v>21</v>
      </c>
      <c r="M1929" t="s">
        <v>44</v>
      </c>
      <c r="N1929" t="s">
        <v>38</v>
      </c>
    </row>
    <row r="1930" spans="1:14">
      <c r="A1930">
        <v>1930</v>
      </c>
      <c r="B1930" t="s">
        <v>2255</v>
      </c>
      <c r="C1930" t="s">
        <v>4243</v>
      </c>
      <c r="D1930" t="s">
        <v>4275</v>
      </c>
      <c r="E1930">
        <v>32</v>
      </c>
      <c r="F1930" s="13">
        <f t="shared" si="122"/>
        <v>0.13953212318860952</v>
      </c>
      <c r="G1930" s="13">
        <f t="shared" si="123"/>
        <v>0.35565122294165641</v>
      </c>
      <c r="H1930" s="31">
        <v>520</v>
      </c>
      <c r="I1930" s="33">
        <f t="shared" si="124"/>
        <v>12818</v>
      </c>
      <c r="J1930" s="32">
        <v>27040</v>
      </c>
      <c r="K1930" s="33">
        <f t="shared" si="125"/>
        <v>666536</v>
      </c>
      <c r="L1930">
        <v>20</v>
      </c>
      <c r="M1930" t="s">
        <v>14</v>
      </c>
      <c r="N1930" t="s">
        <v>38</v>
      </c>
    </row>
    <row r="1931" spans="1:14">
      <c r="A1931">
        <v>1931</v>
      </c>
      <c r="B1931" t="s">
        <v>2255</v>
      </c>
      <c r="C1931" t="s">
        <v>4243</v>
      </c>
      <c r="D1931" t="s">
        <v>4276</v>
      </c>
      <c r="E1931">
        <v>33</v>
      </c>
      <c r="F1931" s="13">
        <f t="shared" si="122"/>
        <v>0.13953212318860952</v>
      </c>
      <c r="G1931" s="13">
        <f t="shared" si="123"/>
        <v>0.35565122294165641</v>
      </c>
      <c r="H1931" s="31">
        <v>520</v>
      </c>
      <c r="I1931" s="33">
        <f t="shared" si="124"/>
        <v>12818</v>
      </c>
      <c r="J1931" s="32">
        <v>27040</v>
      </c>
      <c r="K1931" s="33">
        <f t="shared" si="125"/>
        <v>666536</v>
      </c>
      <c r="L1931">
        <v>21</v>
      </c>
      <c r="M1931" t="s">
        <v>9</v>
      </c>
      <c r="N1931" t="s">
        <v>38</v>
      </c>
    </row>
    <row r="1932" spans="1:14">
      <c r="A1932">
        <v>1932</v>
      </c>
      <c r="B1932" t="s">
        <v>2255</v>
      </c>
      <c r="C1932" t="s">
        <v>4243</v>
      </c>
      <c r="D1932" t="s">
        <v>4277</v>
      </c>
      <c r="E1932">
        <v>34</v>
      </c>
      <c r="F1932" s="13">
        <f t="shared" si="122"/>
        <v>0.13953212318860952</v>
      </c>
      <c r="G1932" s="13">
        <f t="shared" si="123"/>
        <v>0.35565122294165641</v>
      </c>
      <c r="H1932" s="31">
        <v>520</v>
      </c>
      <c r="I1932" s="33">
        <f t="shared" si="124"/>
        <v>12818</v>
      </c>
      <c r="J1932" s="32">
        <v>27040</v>
      </c>
      <c r="K1932" s="33">
        <f t="shared" si="125"/>
        <v>666536</v>
      </c>
      <c r="L1932">
        <v>22</v>
      </c>
      <c r="M1932" t="s">
        <v>9</v>
      </c>
      <c r="N1932" t="s">
        <v>38</v>
      </c>
    </row>
    <row r="1933" spans="1:14">
      <c r="A1933">
        <v>1933</v>
      </c>
      <c r="B1933" t="s">
        <v>2255</v>
      </c>
      <c r="C1933" t="s">
        <v>4243</v>
      </c>
      <c r="D1933" t="s">
        <v>4278</v>
      </c>
      <c r="E1933">
        <v>35</v>
      </c>
      <c r="F1933" s="13">
        <f t="shared" si="122"/>
        <v>0.13684881312729011</v>
      </c>
      <c r="G1933" s="13">
        <f t="shared" si="123"/>
        <v>0.34881177634662452</v>
      </c>
      <c r="H1933" s="31">
        <v>510</v>
      </c>
      <c r="I1933" s="33">
        <f t="shared" si="124"/>
        <v>12571.5</v>
      </c>
      <c r="J1933" s="32">
        <v>26520</v>
      </c>
      <c r="K1933" s="33">
        <f t="shared" si="125"/>
        <v>653718</v>
      </c>
      <c r="L1933">
        <v>21</v>
      </c>
      <c r="M1933" t="s">
        <v>9</v>
      </c>
      <c r="N1933" t="s">
        <v>38</v>
      </c>
    </row>
    <row r="1934" spans="1:14">
      <c r="A1934">
        <v>1934</v>
      </c>
      <c r="B1934" t="s">
        <v>2255</v>
      </c>
      <c r="C1934" t="s">
        <v>4243</v>
      </c>
      <c r="D1934" t="s">
        <v>4279</v>
      </c>
      <c r="E1934">
        <v>36</v>
      </c>
      <c r="F1934" s="13">
        <f t="shared" si="122"/>
        <v>0.13416550306597069</v>
      </c>
      <c r="G1934" s="13">
        <f t="shared" si="123"/>
        <v>0.3419723297515927</v>
      </c>
      <c r="H1934" s="31">
        <v>500</v>
      </c>
      <c r="I1934" s="33">
        <f t="shared" si="124"/>
        <v>12325</v>
      </c>
      <c r="J1934" s="32">
        <v>26000</v>
      </c>
      <c r="K1934" s="33">
        <f t="shared" si="125"/>
        <v>640900</v>
      </c>
      <c r="L1934">
        <v>17</v>
      </c>
      <c r="M1934" t="s">
        <v>99</v>
      </c>
      <c r="N1934" t="s">
        <v>38</v>
      </c>
    </row>
    <row r="1935" spans="1:14">
      <c r="A1935">
        <v>1935</v>
      </c>
      <c r="B1935" t="s">
        <v>2255</v>
      </c>
      <c r="C1935" t="s">
        <v>4243</v>
      </c>
      <c r="D1935" t="s">
        <v>4280</v>
      </c>
      <c r="E1935">
        <v>37</v>
      </c>
      <c r="F1935" s="13">
        <f t="shared" si="122"/>
        <v>0.12879888294333189</v>
      </c>
      <c r="G1935" s="13">
        <f t="shared" si="123"/>
        <v>0.32829343656152898</v>
      </c>
      <c r="H1935" s="31">
        <v>480</v>
      </c>
      <c r="I1935" s="33">
        <f t="shared" si="124"/>
        <v>11832</v>
      </c>
      <c r="J1935" s="32">
        <v>24960</v>
      </c>
      <c r="K1935" s="33">
        <f t="shared" si="125"/>
        <v>615264</v>
      </c>
      <c r="L1935">
        <v>20</v>
      </c>
      <c r="M1935" t="s">
        <v>19</v>
      </c>
      <c r="N1935" t="s">
        <v>38</v>
      </c>
    </row>
    <row r="1936" spans="1:14">
      <c r="A1936">
        <v>1936</v>
      </c>
      <c r="B1936" t="s">
        <v>2255</v>
      </c>
      <c r="C1936" t="s">
        <v>4243</v>
      </c>
      <c r="D1936" t="s">
        <v>4281</v>
      </c>
      <c r="E1936">
        <v>38</v>
      </c>
      <c r="F1936" s="13">
        <f t="shared" si="122"/>
        <v>0.12611557288201247</v>
      </c>
      <c r="G1936" s="13">
        <f t="shared" si="123"/>
        <v>0.3214539899664971</v>
      </c>
      <c r="H1936" s="31">
        <v>470</v>
      </c>
      <c r="I1936" s="33">
        <f t="shared" si="124"/>
        <v>11585.5</v>
      </c>
      <c r="J1936" s="32">
        <v>24440</v>
      </c>
      <c r="K1936" s="33">
        <f t="shared" si="125"/>
        <v>602446</v>
      </c>
      <c r="L1936">
        <v>21</v>
      </c>
      <c r="M1936" t="s">
        <v>14</v>
      </c>
      <c r="N1936" t="s">
        <v>38</v>
      </c>
    </row>
    <row r="1937" spans="1:14">
      <c r="A1937">
        <v>1937</v>
      </c>
      <c r="B1937" t="s">
        <v>2255</v>
      </c>
      <c r="C1937" t="s">
        <v>4243</v>
      </c>
      <c r="D1937" t="s">
        <v>4282</v>
      </c>
      <c r="E1937">
        <v>39</v>
      </c>
      <c r="F1937" s="13">
        <f t="shared" si="122"/>
        <v>0.12074895275937364</v>
      </c>
      <c r="G1937" s="13">
        <f t="shared" si="123"/>
        <v>0.30777509677643344</v>
      </c>
      <c r="H1937" s="31">
        <v>450</v>
      </c>
      <c r="I1937" s="33">
        <f t="shared" si="124"/>
        <v>11092.5</v>
      </c>
      <c r="J1937" s="32">
        <v>23400</v>
      </c>
      <c r="K1937" s="33">
        <f t="shared" si="125"/>
        <v>576810</v>
      </c>
      <c r="L1937">
        <v>19</v>
      </c>
      <c r="M1937" t="s">
        <v>131</v>
      </c>
      <c r="N1937" t="s">
        <v>38</v>
      </c>
    </row>
    <row r="1938" spans="1:14">
      <c r="A1938">
        <v>1938</v>
      </c>
      <c r="B1938" t="s">
        <v>2255</v>
      </c>
      <c r="C1938" t="s">
        <v>4243</v>
      </c>
      <c r="D1938" t="s">
        <v>4283</v>
      </c>
      <c r="E1938">
        <v>40</v>
      </c>
      <c r="F1938" s="13">
        <f t="shared" si="122"/>
        <v>0.11538233263673481</v>
      </c>
      <c r="G1938" s="13">
        <f t="shared" si="123"/>
        <v>0.29409620358636973</v>
      </c>
      <c r="H1938" s="31">
        <v>430</v>
      </c>
      <c r="I1938" s="33">
        <f t="shared" si="124"/>
        <v>10599.5</v>
      </c>
      <c r="J1938" s="32">
        <v>22360</v>
      </c>
      <c r="K1938" s="33">
        <f t="shared" si="125"/>
        <v>551174</v>
      </c>
      <c r="L1938">
        <v>17</v>
      </c>
      <c r="M1938" t="s">
        <v>30</v>
      </c>
      <c r="N1938" t="s">
        <v>38</v>
      </c>
    </row>
    <row r="1939" spans="1:14">
      <c r="A1939">
        <v>1939</v>
      </c>
      <c r="B1939" t="s">
        <v>2255</v>
      </c>
      <c r="C1939" t="s">
        <v>4243</v>
      </c>
      <c r="D1939" t="s">
        <v>4284</v>
      </c>
      <c r="E1939">
        <v>41</v>
      </c>
      <c r="F1939" s="13">
        <f t="shared" si="122"/>
        <v>0.11269902257541539</v>
      </c>
      <c r="G1939" s="13">
        <f t="shared" si="123"/>
        <v>0.28725675699133785</v>
      </c>
      <c r="H1939" s="31">
        <v>420</v>
      </c>
      <c r="I1939" s="33">
        <f t="shared" si="124"/>
        <v>10353</v>
      </c>
      <c r="J1939" s="32">
        <v>21840</v>
      </c>
      <c r="K1939" s="33">
        <f t="shared" si="125"/>
        <v>538356</v>
      </c>
      <c r="L1939">
        <v>16</v>
      </c>
      <c r="M1939" t="s">
        <v>144</v>
      </c>
      <c r="N1939" t="s">
        <v>38</v>
      </c>
    </row>
    <row r="1940" spans="1:14">
      <c r="A1940">
        <v>1940</v>
      </c>
      <c r="B1940" t="s">
        <v>2255</v>
      </c>
      <c r="C1940" t="s">
        <v>4243</v>
      </c>
      <c r="D1940" t="s">
        <v>4285</v>
      </c>
      <c r="E1940">
        <v>42</v>
      </c>
      <c r="F1940" s="13">
        <f t="shared" si="122"/>
        <v>0.10196578233013774</v>
      </c>
      <c r="G1940" s="13">
        <f t="shared" si="123"/>
        <v>0.25989897061121042</v>
      </c>
      <c r="H1940" s="31">
        <v>380</v>
      </c>
      <c r="I1940" s="33">
        <f t="shared" si="124"/>
        <v>9367</v>
      </c>
      <c r="J1940" s="32">
        <v>19760</v>
      </c>
      <c r="K1940" s="33">
        <f t="shared" si="125"/>
        <v>487084</v>
      </c>
      <c r="L1940">
        <v>18</v>
      </c>
      <c r="M1940" t="s">
        <v>99</v>
      </c>
      <c r="N1940" t="s">
        <v>38</v>
      </c>
    </row>
    <row r="1941" spans="1:14">
      <c r="A1941">
        <v>1941</v>
      </c>
      <c r="B1941" t="s">
        <v>2255</v>
      </c>
      <c r="C1941" t="s">
        <v>4243</v>
      </c>
      <c r="D1941" t="s">
        <v>4286</v>
      </c>
      <c r="E1941">
        <v>43</v>
      </c>
      <c r="F1941" s="13">
        <f t="shared" si="122"/>
        <v>8.8549232023540661E-2</v>
      </c>
      <c r="G1941" s="13">
        <f t="shared" si="123"/>
        <v>0.22570173763605117</v>
      </c>
      <c r="H1941" s="31">
        <v>330</v>
      </c>
      <c r="I1941" s="33">
        <f t="shared" si="124"/>
        <v>8134.4999999999991</v>
      </c>
      <c r="J1941" s="32">
        <v>17160</v>
      </c>
      <c r="K1941" s="33">
        <f t="shared" si="125"/>
        <v>422994</v>
      </c>
      <c r="L1941">
        <v>21</v>
      </c>
      <c r="M1941" t="s">
        <v>19</v>
      </c>
      <c r="N1941" t="s">
        <v>38</v>
      </c>
    </row>
    <row r="1942" spans="1:14">
      <c r="A1942">
        <v>1942</v>
      </c>
      <c r="B1942" t="s">
        <v>2255</v>
      </c>
      <c r="C1942" t="s">
        <v>4243</v>
      </c>
      <c r="D1942" t="s">
        <v>4287</v>
      </c>
      <c r="E1942">
        <v>44</v>
      </c>
      <c r="F1942" s="13">
        <f t="shared" si="122"/>
        <v>7.7815991778263011E-2</v>
      </c>
      <c r="G1942" s="13">
        <f t="shared" si="123"/>
        <v>0.19834395125592377</v>
      </c>
      <c r="H1942" s="31">
        <v>290</v>
      </c>
      <c r="I1942" s="33">
        <f t="shared" si="124"/>
        <v>7148.5</v>
      </c>
      <c r="J1942" s="32">
        <v>15080</v>
      </c>
      <c r="K1942" s="33">
        <f t="shared" si="125"/>
        <v>371722</v>
      </c>
      <c r="L1942">
        <v>20</v>
      </c>
      <c r="M1942" t="s">
        <v>196</v>
      </c>
      <c r="N1942" t="s">
        <v>38</v>
      </c>
    </row>
    <row r="1943" spans="1:14">
      <c r="A1943">
        <v>1943</v>
      </c>
      <c r="B1943" t="s">
        <v>2255</v>
      </c>
      <c r="C1943" t="s">
        <v>4243</v>
      </c>
      <c r="D1943" t="s">
        <v>4288</v>
      </c>
      <c r="E1943">
        <v>45</v>
      </c>
      <c r="F1943" s="13">
        <f t="shared" si="122"/>
        <v>7.7815991778263011E-2</v>
      </c>
      <c r="G1943" s="13">
        <f t="shared" si="123"/>
        <v>0.19834395125592377</v>
      </c>
      <c r="H1943" s="31">
        <v>290</v>
      </c>
      <c r="I1943" s="33">
        <f t="shared" si="124"/>
        <v>7148.5</v>
      </c>
      <c r="J1943" s="32">
        <v>15080</v>
      </c>
      <c r="K1943" s="33">
        <f t="shared" si="125"/>
        <v>371722</v>
      </c>
      <c r="L1943">
        <v>19</v>
      </c>
      <c r="M1943" t="s">
        <v>30</v>
      </c>
      <c r="N1943" t="s">
        <v>38</v>
      </c>
    </row>
    <row r="1944" spans="1:14">
      <c r="A1944">
        <v>1944</v>
      </c>
      <c r="B1944" t="s">
        <v>2255</v>
      </c>
      <c r="C1944" t="s">
        <v>4243</v>
      </c>
      <c r="D1944" t="s">
        <v>4289</v>
      </c>
      <c r="E1944">
        <v>46</v>
      </c>
      <c r="F1944" s="13">
        <f t="shared" si="122"/>
        <v>6.9766061594304762E-2</v>
      </c>
      <c r="G1944" s="13">
        <f t="shared" si="123"/>
        <v>0.1778256114708282</v>
      </c>
      <c r="H1944" s="31">
        <v>260</v>
      </c>
      <c r="I1944" s="33">
        <f t="shared" si="124"/>
        <v>6409</v>
      </c>
      <c r="J1944" s="32">
        <v>13520</v>
      </c>
      <c r="K1944" s="33">
        <f t="shared" si="125"/>
        <v>333268</v>
      </c>
      <c r="L1944">
        <v>18</v>
      </c>
      <c r="M1944" t="s">
        <v>99</v>
      </c>
      <c r="N1944" t="s">
        <v>38</v>
      </c>
    </row>
    <row r="1945" spans="1:14">
      <c r="A1945">
        <v>1945</v>
      </c>
      <c r="B1945" t="s">
        <v>2255</v>
      </c>
      <c r="C1945" t="s">
        <v>4243</v>
      </c>
      <c r="D1945" t="s">
        <v>4290</v>
      </c>
      <c r="E1945">
        <v>47</v>
      </c>
      <c r="F1945" s="13">
        <f t="shared" si="122"/>
        <v>6.9766061594304762E-2</v>
      </c>
      <c r="G1945" s="13">
        <f t="shared" si="123"/>
        <v>0.1778256114708282</v>
      </c>
      <c r="H1945" s="31">
        <v>260</v>
      </c>
      <c r="I1945" s="33">
        <f t="shared" si="124"/>
        <v>6409</v>
      </c>
      <c r="J1945" s="32">
        <v>13520</v>
      </c>
      <c r="K1945" s="33">
        <f t="shared" si="125"/>
        <v>333268</v>
      </c>
      <c r="L1945">
        <v>16</v>
      </c>
      <c r="M1945" t="s">
        <v>9</v>
      </c>
      <c r="N1945" t="s">
        <v>358</v>
      </c>
    </row>
    <row r="1946" spans="1:14">
      <c r="A1946">
        <v>1946</v>
      </c>
      <c r="B1946" t="s">
        <v>2255</v>
      </c>
      <c r="C1946" t="s">
        <v>4243</v>
      </c>
      <c r="D1946" t="s">
        <v>4291</v>
      </c>
      <c r="E1946">
        <v>48</v>
      </c>
      <c r="F1946" s="13">
        <f t="shared" si="122"/>
        <v>6.4399441471665944E-2</v>
      </c>
      <c r="G1946" s="13">
        <f t="shared" si="123"/>
        <v>0.16414671828076449</v>
      </c>
      <c r="H1946" s="31">
        <v>240</v>
      </c>
      <c r="I1946" s="33">
        <f t="shared" si="124"/>
        <v>5916</v>
      </c>
      <c r="J1946" s="32">
        <v>12480</v>
      </c>
      <c r="K1946" s="33">
        <f t="shared" si="125"/>
        <v>307632</v>
      </c>
      <c r="L1946">
        <v>18</v>
      </c>
      <c r="M1946" t="s">
        <v>19</v>
      </c>
      <c r="N1946" t="s">
        <v>38</v>
      </c>
    </row>
    <row r="1947" spans="1:14">
      <c r="A1947">
        <v>1947</v>
      </c>
      <c r="B1947" t="s">
        <v>2255</v>
      </c>
      <c r="C1947" t="s">
        <v>4243</v>
      </c>
      <c r="D1947" t="s">
        <v>4292</v>
      </c>
      <c r="E1947">
        <v>49</v>
      </c>
      <c r="F1947" s="13">
        <f t="shared" si="122"/>
        <v>5.9032821349027112E-2</v>
      </c>
      <c r="G1947" s="13">
        <f t="shared" si="123"/>
        <v>0.15046782509070078</v>
      </c>
      <c r="H1947" s="31">
        <v>220</v>
      </c>
      <c r="I1947" s="33">
        <f t="shared" si="124"/>
        <v>5423</v>
      </c>
      <c r="J1947" s="32">
        <v>11440</v>
      </c>
      <c r="K1947" s="33">
        <f t="shared" si="125"/>
        <v>281996</v>
      </c>
      <c r="L1947">
        <v>18</v>
      </c>
      <c r="M1947" t="s">
        <v>144</v>
      </c>
      <c r="N1947" t="s">
        <v>38</v>
      </c>
    </row>
    <row r="1948" spans="1:14">
      <c r="A1948">
        <v>1948</v>
      </c>
      <c r="B1948" t="s">
        <v>2255</v>
      </c>
      <c r="C1948" t="s">
        <v>4243</v>
      </c>
      <c r="D1948" t="s">
        <v>4293</v>
      </c>
      <c r="E1948">
        <v>50</v>
      </c>
      <c r="F1948" s="13">
        <f t="shared" si="122"/>
        <v>5.9032821349027112E-2</v>
      </c>
      <c r="G1948" s="13">
        <f t="shared" si="123"/>
        <v>0.15046782509070078</v>
      </c>
      <c r="H1948" s="31">
        <v>220</v>
      </c>
      <c r="I1948" s="33">
        <f t="shared" si="124"/>
        <v>5423</v>
      </c>
      <c r="J1948" s="32">
        <v>11440</v>
      </c>
      <c r="K1948" s="33">
        <f t="shared" si="125"/>
        <v>281996</v>
      </c>
      <c r="L1948">
        <v>18</v>
      </c>
      <c r="M1948" t="s">
        <v>30</v>
      </c>
      <c r="N1948" t="s">
        <v>38</v>
      </c>
    </row>
    <row r="1949" spans="1:14">
      <c r="A1949">
        <v>1949</v>
      </c>
      <c r="B1949" t="s">
        <v>2255</v>
      </c>
      <c r="C1949" t="s">
        <v>4243</v>
      </c>
      <c r="D1949" t="s">
        <v>4294</v>
      </c>
      <c r="E1949">
        <v>51</v>
      </c>
      <c r="F1949" s="13">
        <f t="shared" si="122"/>
        <v>5.6349511287707696E-2</v>
      </c>
      <c r="G1949" s="13">
        <f t="shared" si="123"/>
        <v>0.14362837849566892</v>
      </c>
      <c r="H1949" s="31">
        <v>210</v>
      </c>
      <c r="I1949" s="33">
        <f t="shared" si="124"/>
        <v>5176.5</v>
      </c>
      <c r="J1949" s="32">
        <v>10920</v>
      </c>
      <c r="K1949" s="33">
        <f t="shared" si="125"/>
        <v>269178</v>
      </c>
      <c r="L1949">
        <v>18</v>
      </c>
      <c r="M1949" t="s">
        <v>131</v>
      </c>
      <c r="N1949" t="s">
        <v>38</v>
      </c>
    </row>
    <row r="1950" spans="1:14">
      <c r="A1950">
        <v>1950</v>
      </c>
      <c r="B1950" t="s">
        <v>2255</v>
      </c>
      <c r="C1950" t="s">
        <v>4243</v>
      </c>
      <c r="D1950" t="s">
        <v>4295</v>
      </c>
      <c r="E1950">
        <v>52</v>
      </c>
      <c r="F1950" s="13">
        <f t="shared" si="122"/>
        <v>5.3666201226388278E-3</v>
      </c>
      <c r="G1950" s="13">
        <f t="shared" si="123"/>
        <v>1.3678893190063707E-2</v>
      </c>
      <c r="H1950" s="31">
        <v>20</v>
      </c>
      <c r="I1950" s="33">
        <f t="shared" si="124"/>
        <v>493</v>
      </c>
      <c r="J1950" s="32">
        <v>1040</v>
      </c>
      <c r="K1950" s="33">
        <f t="shared" si="125"/>
        <v>25636</v>
      </c>
      <c r="L1950">
        <v>20</v>
      </c>
      <c r="M1950" t="s">
        <v>14</v>
      </c>
      <c r="N1950" t="s">
        <v>38</v>
      </c>
    </row>
    <row r="1951" spans="1:14">
      <c r="A1951">
        <v>1951</v>
      </c>
      <c r="B1951" t="s">
        <v>2255</v>
      </c>
      <c r="C1951" t="s">
        <v>4243</v>
      </c>
      <c r="D1951" t="s">
        <v>4296</v>
      </c>
      <c r="E1951">
        <v>53</v>
      </c>
      <c r="F1951" s="13">
        <f t="shared" si="122"/>
        <v>5.3666201226388278E-3</v>
      </c>
      <c r="G1951" s="13">
        <f t="shared" si="123"/>
        <v>1.3678893190063707E-2</v>
      </c>
      <c r="H1951" s="31">
        <v>20</v>
      </c>
      <c r="I1951" s="33">
        <f t="shared" si="124"/>
        <v>493</v>
      </c>
      <c r="J1951" s="32">
        <v>1040</v>
      </c>
      <c r="K1951" s="33">
        <f t="shared" si="125"/>
        <v>25636</v>
      </c>
      <c r="L1951">
        <v>19</v>
      </c>
      <c r="M1951" t="s">
        <v>14</v>
      </c>
      <c r="N1951" t="s">
        <v>38</v>
      </c>
    </row>
    <row r="1952" spans="1:14">
      <c r="A1952">
        <v>1952</v>
      </c>
      <c r="B1952" t="s">
        <v>2255</v>
      </c>
      <c r="C1952" t="s">
        <v>4243</v>
      </c>
      <c r="D1952" t="s">
        <v>4297</v>
      </c>
      <c r="E1952">
        <v>54</v>
      </c>
      <c r="F1952" s="13">
        <f t="shared" si="122"/>
        <v>5.3666201226388278E-3</v>
      </c>
      <c r="G1952" s="13">
        <f t="shared" si="123"/>
        <v>1.3678893190063707E-2</v>
      </c>
      <c r="H1952" s="31">
        <v>20</v>
      </c>
      <c r="I1952" s="33">
        <f t="shared" si="124"/>
        <v>493</v>
      </c>
      <c r="J1952" s="32">
        <v>1040</v>
      </c>
      <c r="K1952" s="33">
        <f t="shared" si="125"/>
        <v>25636</v>
      </c>
      <c r="L1952">
        <v>20</v>
      </c>
      <c r="M1952" t="s">
        <v>35</v>
      </c>
      <c r="N1952" t="s">
        <v>38</v>
      </c>
    </row>
    <row r="1953" spans="1:14">
      <c r="A1953">
        <v>1953</v>
      </c>
      <c r="B1953" t="s">
        <v>2255</v>
      </c>
      <c r="C1953" t="s">
        <v>4243</v>
      </c>
      <c r="D1953" t="s">
        <v>4298</v>
      </c>
      <c r="E1953">
        <v>55</v>
      </c>
      <c r="F1953" s="13">
        <f t="shared" si="122"/>
        <v>5.3666201226388278E-3</v>
      </c>
      <c r="G1953" s="13">
        <f t="shared" si="123"/>
        <v>1.3678893190063707E-2</v>
      </c>
      <c r="H1953" s="31">
        <v>20</v>
      </c>
      <c r="I1953" s="33">
        <f t="shared" si="124"/>
        <v>493</v>
      </c>
      <c r="J1953" s="32">
        <v>1040</v>
      </c>
      <c r="K1953" s="33">
        <f t="shared" si="125"/>
        <v>25636</v>
      </c>
      <c r="L1953">
        <v>19</v>
      </c>
      <c r="M1953" t="s">
        <v>9</v>
      </c>
      <c r="N1953" t="s">
        <v>38</v>
      </c>
    </row>
    <row r="1954" spans="1:14">
      <c r="A1954">
        <v>1954</v>
      </c>
      <c r="B1954" t="s">
        <v>2255</v>
      </c>
      <c r="C1954" t="s">
        <v>4243</v>
      </c>
      <c r="D1954" t="s">
        <v>4299</v>
      </c>
      <c r="E1954">
        <v>56</v>
      </c>
      <c r="F1954" s="13">
        <f t="shared" si="122"/>
        <v>5.3666201226388278E-3</v>
      </c>
      <c r="G1954" s="13">
        <f t="shared" si="123"/>
        <v>1.3678893190063707E-2</v>
      </c>
      <c r="H1954" s="31">
        <v>20</v>
      </c>
      <c r="I1954" s="33">
        <f t="shared" si="124"/>
        <v>493</v>
      </c>
      <c r="J1954" s="32">
        <v>1040</v>
      </c>
      <c r="K1954" s="33">
        <f t="shared" si="125"/>
        <v>25636</v>
      </c>
      <c r="L1954">
        <v>20</v>
      </c>
      <c r="M1954" t="s">
        <v>175</v>
      </c>
      <c r="N1954" t="s">
        <v>38</v>
      </c>
    </row>
    <row r="1955" spans="1:14">
      <c r="A1955">
        <v>1955</v>
      </c>
      <c r="B1955" t="s">
        <v>2255</v>
      </c>
      <c r="C1955" t="s">
        <v>4243</v>
      </c>
      <c r="D1955" t="s">
        <v>4300</v>
      </c>
      <c r="E1955">
        <v>57</v>
      </c>
      <c r="F1955" s="13">
        <f t="shared" si="122"/>
        <v>5.3666201226388278E-3</v>
      </c>
      <c r="G1955" s="13">
        <f t="shared" si="123"/>
        <v>1.3678893190063707E-2</v>
      </c>
      <c r="H1955" s="31">
        <v>20</v>
      </c>
      <c r="I1955" s="33">
        <f t="shared" si="124"/>
        <v>493</v>
      </c>
      <c r="J1955" s="32">
        <v>1040</v>
      </c>
      <c r="K1955" s="33">
        <f t="shared" si="125"/>
        <v>25636</v>
      </c>
      <c r="L1955">
        <v>20</v>
      </c>
      <c r="M1955" t="s">
        <v>1130</v>
      </c>
      <c r="N1955" t="s">
        <v>38</v>
      </c>
    </row>
    <row r="1956" spans="1:14">
      <c r="A1956">
        <v>1956</v>
      </c>
      <c r="B1956" t="s">
        <v>2255</v>
      </c>
      <c r="C1956" t="s">
        <v>4243</v>
      </c>
      <c r="D1956" t="s">
        <v>4301</v>
      </c>
      <c r="E1956">
        <v>58</v>
      </c>
      <c r="F1956" s="13">
        <f t="shared" si="122"/>
        <v>5.3666201226388278E-3</v>
      </c>
      <c r="G1956" s="13">
        <f t="shared" si="123"/>
        <v>1.3678893190063707E-2</v>
      </c>
      <c r="H1956" s="31">
        <v>20</v>
      </c>
      <c r="I1956" s="33">
        <f t="shared" si="124"/>
        <v>493</v>
      </c>
      <c r="J1956" s="32">
        <v>1040</v>
      </c>
      <c r="K1956" s="33">
        <f t="shared" si="125"/>
        <v>25636</v>
      </c>
      <c r="L1956">
        <v>19</v>
      </c>
      <c r="M1956" t="s">
        <v>99</v>
      </c>
      <c r="N1956" t="s">
        <v>38</v>
      </c>
    </row>
    <row r="1957" spans="1:14">
      <c r="A1957">
        <v>1957</v>
      </c>
      <c r="B1957" t="s">
        <v>2255</v>
      </c>
      <c r="C1957" t="s">
        <v>4243</v>
      </c>
      <c r="D1957" t="s">
        <v>4302</v>
      </c>
      <c r="E1957">
        <v>59</v>
      </c>
      <c r="F1957" s="13">
        <f t="shared" si="122"/>
        <v>5.3666201226388278E-3</v>
      </c>
      <c r="G1957" s="13">
        <f t="shared" si="123"/>
        <v>1.3678893190063707E-2</v>
      </c>
      <c r="H1957" s="31">
        <v>20</v>
      </c>
      <c r="I1957" s="33">
        <f t="shared" si="124"/>
        <v>493</v>
      </c>
      <c r="J1957" s="32">
        <v>1040</v>
      </c>
      <c r="K1957" s="33">
        <f t="shared" si="125"/>
        <v>25636</v>
      </c>
      <c r="L1957">
        <v>20</v>
      </c>
      <c r="M1957" t="s">
        <v>175</v>
      </c>
      <c r="N1957" t="s">
        <v>38</v>
      </c>
    </row>
    <row r="1958" spans="1:14">
      <c r="A1958">
        <v>1958</v>
      </c>
      <c r="B1958" t="s">
        <v>2255</v>
      </c>
      <c r="C1958" t="s">
        <v>4243</v>
      </c>
      <c r="D1958" t="s">
        <v>4303</v>
      </c>
      <c r="E1958">
        <v>60</v>
      </c>
      <c r="F1958" s="13">
        <f t="shared" si="122"/>
        <v>5.3666201226388278E-3</v>
      </c>
      <c r="G1958" s="13">
        <f t="shared" si="123"/>
        <v>1.3678893190063707E-2</v>
      </c>
      <c r="H1958" s="31">
        <v>20</v>
      </c>
      <c r="I1958" s="33">
        <f t="shared" si="124"/>
        <v>493</v>
      </c>
      <c r="J1958" s="32">
        <v>1040</v>
      </c>
      <c r="K1958" s="33">
        <f t="shared" si="125"/>
        <v>25636</v>
      </c>
      <c r="L1958">
        <v>20</v>
      </c>
      <c r="M1958" t="s">
        <v>14</v>
      </c>
      <c r="N1958" t="s">
        <v>38</v>
      </c>
    </row>
    <row r="1959" spans="1:14">
      <c r="A1959">
        <v>1959</v>
      </c>
      <c r="B1959" t="s">
        <v>2255</v>
      </c>
      <c r="C1959" t="s">
        <v>4243</v>
      </c>
      <c r="D1959" t="s">
        <v>4304</v>
      </c>
      <c r="E1959">
        <v>61</v>
      </c>
      <c r="F1959" s="13">
        <f t="shared" si="122"/>
        <v>5.3666201226388278E-3</v>
      </c>
      <c r="G1959" s="13">
        <f t="shared" si="123"/>
        <v>1.3678893190063707E-2</v>
      </c>
      <c r="H1959" s="31">
        <v>20</v>
      </c>
      <c r="I1959" s="33">
        <f t="shared" si="124"/>
        <v>493</v>
      </c>
      <c r="J1959" s="32">
        <v>1040</v>
      </c>
      <c r="K1959" s="33">
        <f t="shared" si="125"/>
        <v>25636</v>
      </c>
      <c r="L1959">
        <v>18</v>
      </c>
      <c r="M1959" t="s">
        <v>14</v>
      </c>
      <c r="N1959" t="s">
        <v>38</v>
      </c>
    </row>
    <row r="1960" spans="1:14">
      <c r="A1960">
        <v>1960</v>
      </c>
      <c r="B1960" t="s">
        <v>2255</v>
      </c>
      <c r="C1960" t="s">
        <v>4243</v>
      </c>
      <c r="D1960" t="s">
        <v>4305</v>
      </c>
      <c r="E1960">
        <v>62</v>
      </c>
      <c r="F1960" s="13">
        <f t="shared" si="122"/>
        <v>5.3666201226388278E-3</v>
      </c>
      <c r="G1960" s="13">
        <f t="shared" si="123"/>
        <v>1.3678893190063707E-2</v>
      </c>
      <c r="H1960" s="31">
        <v>20</v>
      </c>
      <c r="I1960" s="33">
        <f t="shared" si="124"/>
        <v>493</v>
      </c>
      <c r="J1960" s="32">
        <v>1040</v>
      </c>
      <c r="K1960" s="33">
        <f t="shared" si="125"/>
        <v>25636</v>
      </c>
      <c r="L1960">
        <v>19</v>
      </c>
      <c r="M1960" t="s">
        <v>131</v>
      </c>
      <c r="N1960" t="s">
        <v>38</v>
      </c>
    </row>
    <row r="1961" spans="1:14">
      <c r="A1961">
        <v>1961</v>
      </c>
      <c r="B1961" t="s">
        <v>2255</v>
      </c>
      <c r="C1961" t="s">
        <v>4243</v>
      </c>
      <c r="D1961" t="s">
        <v>4306</v>
      </c>
      <c r="E1961">
        <v>63</v>
      </c>
      <c r="F1961" s="13">
        <f t="shared" si="122"/>
        <v>5.3666201226388278E-3</v>
      </c>
      <c r="G1961" s="13">
        <f t="shared" si="123"/>
        <v>1.3678893190063707E-2</v>
      </c>
      <c r="H1961" s="31">
        <v>20</v>
      </c>
      <c r="I1961" s="33">
        <f t="shared" si="124"/>
        <v>493</v>
      </c>
      <c r="J1961" s="32">
        <v>1040</v>
      </c>
      <c r="K1961" s="33">
        <f t="shared" si="125"/>
        <v>25636</v>
      </c>
      <c r="L1961">
        <v>18</v>
      </c>
      <c r="M1961" t="s">
        <v>51</v>
      </c>
      <c r="N1961" t="s">
        <v>38</v>
      </c>
    </row>
    <row r="1962" spans="1:14">
      <c r="A1962">
        <v>1962</v>
      </c>
      <c r="B1962" t="s">
        <v>2255</v>
      </c>
      <c r="C1962" t="s">
        <v>4243</v>
      </c>
      <c r="D1962" t="s">
        <v>4307</v>
      </c>
      <c r="E1962">
        <v>64</v>
      </c>
      <c r="F1962" s="13">
        <f t="shared" si="122"/>
        <v>5.3666201226388278E-3</v>
      </c>
      <c r="G1962" s="13">
        <f t="shared" si="123"/>
        <v>1.3678893190063707E-2</v>
      </c>
      <c r="H1962" s="31">
        <v>20</v>
      </c>
      <c r="I1962" s="33">
        <f t="shared" si="124"/>
        <v>493</v>
      </c>
      <c r="J1962" s="32">
        <v>1040</v>
      </c>
      <c r="K1962" s="33">
        <f t="shared" si="125"/>
        <v>25636</v>
      </c>
      <c r="L1962">
        <v>19</v>
      </c>
      <c r="M1962" t="s">
        <v>60</v>
      </c>
      <c r="N1962" t="s">
        <v>38</v>
      </c>
    </row>
    <row r="1963" spans="1:14">
      <c r="A1963">
        <v>1963</v>
      </c>
      <c r="B1963" t="s">
        <v>2255</v>
      </c>
      <c r="C1963" t="s">
        <v>4243</v>
      </c>
      <c r="D1963" t="s">
        <v>4308</v>
      </c>
      <c r="E1963">
        <v>65</v>
      </c>
      <c r="F1963" s="13">
        <f t="shared" si="122"/>
        <v>5.3666201226388278E-3</v>
      </c>
      <c r="G1963" s="13">
        <f t="shared" si="123"/>
        <v>1.3678893190063707E-2</v>
      </c>
      <c r="H1963" s="31">
        <v>20</v>
      </c>
      <c r="I1963" s="33">
        <f t="shared" si="124"/>
        <v>493</v>
      </c>
      <c r="J1963" s="32">
        <v>1040</v>
      </c>
      <c r="K1963" s="33">
        <f t="shared" si="125"/>
        <v>25636</v>
      </c>
      <c r="L1963">
        <v>19</v>
      </c>
      <c r="M1963" t="s">
        <v>21</v>
      </c>
      <c r="N1963" t="s">
        <v>38</v>
      </c>
    </row>
    <row r="1964" spans="1:14">
      <c r="A1964">
        <v>1964</v>
      </c>
      <c r="B1964" t="s">
        <v>2255</v>
      </c>
      <c r="C1964" t="s">
        <v>4243</v>
      </c>
      <c r="D1964" t="s">
        <v>4309</v>
      </c>
      <c r="E1964">
        <v>66</v>
      </c>
      <c r="F1964" s="13">
        <f t="shared" si="122"/>
        <v>5.3666201226388278E-3</v>
      </c>
      <c r="G1964" s="13">
        <f t="shared" si="123"/>
        <v>1.3678893190063707E-2</v>
      </c>
      <c r="H1964" s="31">
        <v>20</v>
      </c>
      <c r="I1964" s="33">
        <f t="shared" si="124"/>
        <v>493</v>
      </c>
      <c r="J1964" s="32">
        <v>1040</v>
      </c>
      <c r="K1964" s="33">
        <f t="shared" si="125"/>
        <v>25636</v>
      </c>
      <c r="L1964">
        <v>17</v>
      </c>
      <c r="M1964" t="s">
        <v>9</v>
      </c>
      <c r="N1964" t="s">
        <v>38</v>
      </c>
    </row>
    <row r="1965" spans="1:14">
      <c r="A1965">
        <v>1965</v>
      </c>
      <c r="B1965" t="s">
        <v>2255</v>
      </c>
      <c r="C1965" t="s">
        <v>4243</v>
      </c>
      <c r="D1965" t="s">
        <v>4310</v>
      </c>
      <c r="E1965">
        <v>67</v>
      </c>
      <c r="F1965" s="13">
        <f t="shared" si="122"/>
        <v>5.3666201226388278E-3</v>
      </c>
      <c r="G1965" s="13">
        <f t="shared" si="123"/>
        <v>1.3678893190063707E-2</v>
      </c>
      <c r="H1965" s="31">
        <v>20</v>
      </c>
      <c r="I1965" s="33">
        <f t="shared" si="124"/>
        <v>493</v>
      </c>
      <c r="J1965" s="32">
        <v>1040</v>
      </c>
      <c r="K1965" s="33">
        <f t="shared" si="125"/>
        <v>25636</v>
      </c>
      <c r="L1965">
        <v>18</v>
      </c>
      <c r="M1965" t="s">
        <v>196</v>
      </c>
      <c r="N1965" t="s">
        <v>38</v>
      </c>
    </row>
    <row r="1966" spans="1:14">
      <c r="A1966">
        <v>1966</v>
      </c>
      <c r="B1966" t="s">
        <v>2255</v>
      </c>
      <c r="C1966" t="s">
        <v>4243</v>
      </c>
      <c r="D1966" t="s">
        <v>4311</v>
      </c>
      <c r="E1966">
        <v>68</v>
      </c>
      <c r="F1966" s="13">
        <f t="shared" si="122"/>
        <v>5.3666201226388278E-3</v>
      </c>
      <c r="G1966" s="13">
        <f t="shared" si="123"/>
        <v>1.3678893190063707E-2</v>
      </c>
      <c r="H1966" s="31">
        <v>20</v>
      </c>
      <c r="I1966" s="33">
        <f t="shared" si="124"/>
        <v>493</v>
      </c>
      <c r="J1966" s="32">
        <v>1040</v>
      </c>
      <c r="K1966" s="33">
        <f t="shared" si="125"/>
        <v>25636</v>
      </c>
      <c r="L1966">
        <v>18</v>
      </c>
      <c r="M1966" t="s">
        <v>14</v>
      </c>
      <c r="N1966" t="s">
        <v>38</v>
      </c>
    </row>
    <row r="1967" spans="1:14">
      <c r="A1967">
        <v>1967</v>
      </c>
      <c r="B1967" t="s">
        <v>2255</v>
      </c>
      <c r="C1967" t="s">
        <v>4243</v>
      </c>
      <c r="D1967" t="s">
        <v>4312</v>
      </c>
      <c r="E1967">
        <v>69</v>
      </c>
      <c r="F1967" s="13">
        <f t="shared" si="122"/>
        <v>5.3666201226388278E-3</v>
      </c>
      <c r="G1967" s="13">
        <f t="shared" si="123"/>
        <v>1.3678893190063707E-2</v>
      </c>
      <c r="H1967" s="31">
        <v>20</v>
      </c>
      <c r="I1967" s="33">
        <f t="shared" si="124"/>
        <v>493</v>
      </c>
      <c r="J1967" s="32">
        <v>1040</v>
      </c>
      <c r="K1967" s="33">
        <f t="shared" si="125"/>
        <v>25636</v>
      </c>
      <c r="L1967">
        <v>19</v>
      </c>
      <c r="M1967" t="s">
        <v>131</v>
      </c>
      <c r="N1967" t="s">
        <v>38</v>
      </c>
    </row>
    <row r="1968" spans="1:14">
      <c r="A1968">
        <v>1968</v>
      </c>
      <c r="B1968" t="s">
        <v>2255</v>
      </c>
      <c r="C1968" t="s">
        <v>4243</v>
      </c>
      <c r="D1968" t="s">
        <v>4313</v>
      </c>
      <c r="E1968">
        <v>70</v>
      </c>
      <c r="F1968" s="13">
        <f t="shared" si="122"/>
        <v>5.3666201226388278E-3</v>
      </c>
      <c r="G1968" s="13">
        <f t="shared" si="123"/>
        <v>1.3678893190063707E-2</v>
      </c>
      <c r="H1968" s="31">
        <v>20</v>
      </c>
      <c r="I1968" s="33">
        <f t="shared" si="124"/>
        <v>493</v>
      </c>
      <c r="J1968" s="32">
        <v>1040</v>
      </c>
      <c r="K1968" s="33">
        <f t="shared" si="125"/>
        <v>25636</v>
      </c>
      <c r="L1968">
        <v>18</v>
      </c>
      <c r="M1968" t="s">
        <v>131</v>
      </c>
      <c r="N1968" t="s">
        <v>38</v>
      </c>
    </row>
    <row r="1969" spans="1:14">
      <c r="A1969">
        <v>1969</v>
      </c>
      <c r="B1969" t="s">
        <v>2255</v>
      </c>
      <c r="C1969" t="s">
        <v>4243</v>
      </c>
      <c r="D1969" t="s">
        <v>4314</v>
      </c>
      <c r="E1969">
        <v>71</v>
      </c>
      <c r="F1969" s="13">
        <f t="shared" si="122"/>
        <v>5.3666201226388278E-3</v>
      </c>
      <c r="G1969" s="13">
        <f t="shared" si="123"/>
        <v>1.3678893190063707E-2</v>
      </c>
      <c r="H1969" s="31">
        <v>20</v>
      </c>
      <c r="I1969" s="33">
        <f t="shared" si="124"/>
        <v>493</v>
      </c>
      <c r="J1969" s="32">
        <v>1040</v>
      </c>
      <c r="K1969" s="33">
        <f t="shared" si="125"/>
        <v>25636</v>
      </c>
      <c r="L1969">
        <v>17</v>
      </c>
      <c r="M1969" t="s">
        <v>26</v>
      </c>
      <c r="N1969" t="s">
        <v>38</v>
      </c>
    </row>
    <row r="1970" spans="1:14">
      <c r="A1970">
        <v>1970</v>
      </c>
      <c r="B1970" t="s">
        <v>2255</v>
      </c>
      <c r="C1970" t="s">
        <v>4243</v>
      </c>
      <c r="D1970" t="s">
        <v>4315</v>
      </c>
      <c r="E1970">
        <v>72</v>
      </c>
      <c r="F1970" s="13">
        <f t="shared" si="122"/>
        <v>5.3666201226388278E-3</v>
      </c>
      <c r="G1970" s="13">
        <f t="shared" si="123"/>
        <v>1.3678893190063707E-2</v>
      </c>
      <c r="H1970" s="31">
        <v>20</v>
      </c>
      <c r="I1970" s="33">
        <f t="shared" si="124"/>
        <v>493</v>
      </c>
      <c r="J1970" s="32">
        <v>1040</v>
      </c>
      <c r="K1970" s="33">
        <f t="shared" si="125"/>
        <v>25636</v>
      </c>
      <c r="L1970">
        <v>18</v>
      </c>
      <c r="M1970" t="s">
        <v>94</v>
      </c>
      <c r="N1970" t="s">
        <v>38</v>
      </c>
    </row>
    <row r="1971" spans="1:14">
      <c r="A1971">
        <v>1971</v>
      </c>
      <c r="B1971" t="s">
        <v>2255</v>
      </c>
      <c r="C1971" t="s">
        <v>4243</v>
      </c>
      <c r="D1971" t="s">
        <v>4316</v>
      </c>
      <c r="E1971">
        <v>73</v>
      </c>
      <c r="F1971" s="13">
        <f t="shared" si="122"/>
        <v>5.3666201226388278E-3</v>
      </c>
      <c r="G1971" s="13">
        <f t="shared" si="123"/>
        <v>1.3678893190063707E-2</v>
      </c>
      <c r="H1971" s="31">
        <v>20</v>
      </c>
      <c r="I1971" s="33">
        <f t="shared" si="124"/>
        <v>493</v>
      </c>
      <c r="J1971" s="32">
        <v>1040</v>
      </c>
      <c r="K1971" s="33">
        <f t="shared" si="125"/>
        <v>25636</v>
      </c>
      <c r="L1971">
        <v>19</v>
      </c>
      <c r="M1971" t="s">
        <v>21</v>
      </c>
      <c r="N1971" t="s">
        <v>38</v>
      </c>
    </row>
    <row r="1972" spans="1:14">
      <c r="A1972">
        <v>1972</v>
      </c>
      <c r="B1972" t="s">
        <v>2255</v>
      </c>
      <c r="C1972" t="s">
        <v>4243</v>
      </c>
      <c r="D1972" t="s">
        <v>4317</v>
      </c>
      <c r="E1972">
        <v>74</v>
      </c>
      <c r="F1972" s="13">
        <f t="shared" si="122"/>
        <v>5.3666201226388278E-3</v>
      </c>
      <c r="G1972" s="13">
        <f t="shared" si="123"/>
        <v>1.3678893190063707E-2</v>
      </c>
      <c r="H1972" s="31">
        <v>20</v>
      </c>
      <c r="I1972" s="33">
        <f t="shared" si="124"/>
        <v>493</v>
      </c>
      <c r="J1972" s="32">
        <v>1040</v>
      </c>
      <c r="K1972" s="33">
        <f t="shared" si="125"/>
        <v>25636</v>
      </c>
      <c r="L1972">
        <v>19</v>
      </c>
      <c r="M1972" t="s">
        <v>9</v>
      </c>
      <c r="N1972" t="s">
        <v>38</v>
      </c>
    </row>
    <row r="1973" spans="1:14">
      <c r="A1973">
        <v>1973</v>
      </c>
      <c r="B1973" t="s">
        <v>2255</v>
      </c>
      <c r="C1973" t="s">
        <v>4243</v>
      </c>
      <c r="D1973" t="s">
        <v>4318</v>
      </c>
      <c r="E1973">
        <v>75</v>
      </c>
      <c r="F1973" s="13">
        <f t="shared" si="122"/>
        <v>5.3666201226388278E-3</v>
      </c>
      <c r="G1973" s="13">
        <f t="shared" si="123"/>
        <v>1.3678893190063707E-2</v>
      </c>
      <c r="H1973" s="31">
        <v>20</v>
      </c>
      <c r="I1973" s="33">
        <f t="shared" si="124"/>
        <v>493</v>
      </c>
      <c r="J1973" s="32">
        <v>1040</v>
      </c>
      <c r="K1973" s="33">
        <f t="shared" si="125"/>
        <v>25636</v>
      </c>
      <c r="L1973">
        <v>18</v>
      </c>
      <c r="M1973" t="s">
        <v>14</v>
      </c>
      <c r="N1973" t="s">
        <v>38</v>
      </c>
    </row>
    <row r="1974" spans="1:14">
      <c r="A1974">
        <v>1974</v>
      </c>
      <c r="B1974" t="s">
        <v>2255</v>
      </c>
      <c r="C1974" t="s">
        <v>4243</v>
      </c>
      <c r="D1974" t="s">
        <v>4319</v>
      </c>
      <c r="E1974">
        <v>76</v>
      </c>
      <c r="F1974" s="13">
        <f t="shared" si="122"/>
        <v>5.3666201226388278E-3</v>
      </c>
      <c r="G1974" s="13">
        <f t="shared" si="123"/>
        <v>1.3678893190063707E-2</v>
      </c>
      <c r="H1974" s="31">
        <v>20</v>
      </c>
      <c r="I1974" s="33">
        <f t="shared" si="124"/>
        <v>493</v>
      </c>
      <c r="J1974" s="32">
        <v>1040</v>
      </c>
      <c r="K1974" s="33">
        <f t="shared" si="125"/>
        <v>25636</v>
      </c>
      <c r="L1974">
        <v>20</v>
      </c>
      <c r="M1974" t="s">
        <v>14</v>
      </c>
      <c r="N1974" t="s">
        <v>38</v>
      </c>
    </row>
    <row r="1975" spans="1:14">
      <c r="A1975">
        <v>1975</v>
      </c>
      <c r="B1975" t="s">
        <v>2255</v>
      </c>
      <c r="C1975" t="s">
        <v>4243</v>
      </c>
      <c r="D1975" t="s">
        <v>4320</v>
      </c>
      <c r="E1975">
        <v>77</v>
      </c>
      <c r="F1975" s="13">
        <f t="shared" si="122"/>
        <v>5.3666201226388278E-3</v>
      </c>
      <c r="G1975" s="13">
        <f t="shared" si="123"/>
        <v>1.3678893190063707E-2</v>
      </c>
      <c r="H1975" s="31">
        <v>20</v>
      </c>
      <c r="I1975" s="33">
        <f t="shared" si="124"/>
        <v>493</v>
      </c>
      <c r="J1975" s="32">
        <v>1040</v>
      </c>
      <c r="K1975" s="33">
        <f t="shared" si="125"/>
        <v>25636</v>
      </c>
      <c r="L1975">
        <v>17</v>
      </c>
      <c r="M1975" t="s">
        <v>44</v>
      </c>
      <c r="N1975" t="s">
        <v>38</v>
      </c>
    </row>
    <row r="1976" spans="1:14">
      <c r="A1976">
        <v>1976</v>
      </c>
      <c r="B1976" t="s">
        <v>2255</v>
      </c>
      <c r="C1976" t="s">
        <v>4243</v>
      </c>
      <c r="D1976" t="s">
        <v>4321</v>
      </c>
      <c r="E1976">
        <v>78</v>
      </c>
      <c r="F1976" s="13">
        <f t="shared" si="122"/>
        <v>5.3666201226388278E-3</v>
      </c>
      <c r="G1976" s="13">
        <f t="shared" si="123"/>
        <v>1.3678893190063707E-2</v>
      </c>
      <c r="H1976" s="31">
        <v>20</v>
      </c>
      <c r="I1976" s="33">
        <f t="shared" si="124"/>
        <v>493</v>
      </c>
      <c r="J1976" s="32">
        <v>1040</v>
      </c>
      <c r="K1976" s="33">
        <f t="shared" si="125"/>
        <v>25636</v>
      </c>
      <c r="L1976">
        <v>18</v>
      </c>
      <c r="M1976" t="s">
        <v>175</v>
      </c>
      <c r="N1976" t="s">
        <v>38</v>
      </c>
    </row>
    <row r="1977" spans="1:14">
      <c r="A1977">
        <v>1977</v>
      </c>
      <c r="B1977" t="s">
        <v>2255</v>
      </c>
      <c r="C1977" t="s">
        <v>4243</v>
      </c>
      <c r="D1977" t="s">
        <v>4322</v>
      </c>
      <c r="E1977">
        <v>79</v>
      </c>
      <c r="F1977" s="13">
        <f t="shared" si="122"/>
        <v>5.3666201226388278E-3</v>
      </c>
      <c r="G1977" s="13">
        <f t="shared" si="123"/>
        <v>1.3678893190063707E-2</v>
      </c>
      <c r="H1977" s="31">
        <v>20</v>
      </c>
      <c r="I1977" s="33">
        <f t="shared" si="124"/>
        <v>493</v>
      </c>
      <c r="J1977" s="32">
        <v>1040</v>
      </c>
      <c r="K1977" s="33">
        <f t="shared" si="125"/>
        <v>25636</v>
      </c>
      <c r="L1977">
        <v>18</v>
      </c>
      <c r="M1977" t="s">
        <v>9</v>
      </c>
      <c r="N1977" t="s">
        <v>38</v>
      </c>
    </row>
    <row r="1978" spans="1:14">
      <c r="A1978">
        <v>1978</v>
      </c>
      <c r="B1978" t="s">
        <v>2255</v>
      </c>
      <c r="C1978" t="s">
        <v>4243</v>
      </c>
      <c r="D1978" t="s">
        <v>4323</v>
      </c>
      <c r="E1978">
        <v>80</v>
      </c>
      <c r="F1978" s="13">
        <f t="shared" si="122"/>
        <v>5.3666201226388278E-3</v>
      </c>
      <c r="G1978" s="13">
        <f t="shared" si="123"/>
        <v>1.3678893190063707E-2</v>
      </c>
      <c r="H1978" s="31">
        <v>20</v>
      </c>
      <c r="I1978" s="33">
        <f t="shared" si="124"/>
        <v>493</v>
      </c>
      <c r="J1978" s="32">
        <v>1040</v>
      </c>
      <c r="K1978" s="33">
        <f t="shared" si="125"/>
        <v>25636</v>
      </c>
      <c r="L1978">
        <v>20</v>
      </c>
      <c r="M1978" t="s">
        <v>14</v>
      </c>
      <c r="N1978" t="s">
        <v>38</v>
      </c>
    </row>
    <row r="1979" spans="1:14">
      <c r="A1979">
        <v>1979</v>
      </c>
      <c r="B1979" t="s">
        <v>2255</v>
      </c>
      <c r="C1979" t="s">
        <v>4243</v>
      </c>
      <c r="D1979" t="s">
        <v>4324</v>
      </c>
      <c r="E1979">
        <v>81</v>
      </c>
      <c r="F1979" s="13">
        <f t="shared" si="122"/>
        <v>5.3666201226388278E-3</v>
      </c>
      <c r="G1979" s="13">
        <f t="shared" si="123"/>
        <v>1.3678893190063707E-2</v>
      </c>
      <c r="H1979" s="31">
        <v>20</v>
      </c>
      <c r="I1979" s="33">
        <f t="shared" si="124"/>
        <v>493</v>
      </c>
      <c r="J1979" s="32">
        <v>1040</v>
      </c>
      <c r="K1979" s="33">
        <f t="shared" si="125"/>
        <v>25636</v>
      </c>
      <c r="L1979">
        <v>17</v>
      </c>
      <c r="M1979" t="s">
        <v>175</v>
      </c>
      <c r="N1979" t="s">
        <v>38</v>
      </c>
    </row>
    <row r="1980" spans="1:14">
      <c r="A1980">
        <v>1980</v>
      </c>
      <c r="B1980" t="s">
        <v>2255</v>
      </c>
      <c r="C1980" t="s">
        <v>4243</v>
      </c>
      <c r="D1980" t="s">
        <v>4325</v>
      </c>
      <c r="E1980">
        <v>82</v>
      </c>
      <c r="F1980" s="13">
        <f t="shared" si="122"/>
        <v>5.3666201226388278E-3</v>
      </c>
      <c r="G1980" s="13">
        <f t="shared" si="123"/>
        <v>1.3678893190063707E-2</v>
      </c>
      <c r="H1980" s="31">
        <v>20</v>
      </c>
      <c r="I1980" s="33">
        <f t="shared" si="124"/>
        <v>493</v>
      </c>
      <c r="J1980" s="32">
        <v>1040</v>
      </c>
      <c r="K1980" s="33">
        <f t="shared" si="125"/>
        <v>25636</v>
      </c>
      <c r="L1980">
        <v>20</v>
      </c>
      <c r="M1980" t="s">
        <v>21</v>
      </c>
      <c r="N1980" t="s">
        <v>38</v>
      </c>
    </row>
    <row r="1981" spans="1:14">
      <c r="A1981">
        <v>1981</v>
      </c>
      <c r="B1981" t="s">
        <v>2255</v>
      </c>
      <c r="C1981" t="s">
        <v>4243</v>
      </c>
      <c r="D1981" t="s">
        <v>4326</v>
      </c>
      <c r="E1981">
        <v>83</v>
      </c>
      <c r="F1981" s="13">
        <f t="shared" si="122"/>
        <v>5.3666201226388278E-3</v>
      </c>
      <c r="G1981" s="13">
        <f t="shared" si="123"/>
        <v>1.3678893190063707E-2</v>
      </c>
      <c r="H1981" s="31">
        <v>20</v>
      </c>
      <c r="I1981" s="33">
        <f t="shared" si="124"/>
        <v>493</v>
      </c>
      <c r="J1981" s="32">
        <v>1040</v>
      </c>
      <c r="K1981" s="33">
        <f t="shared" si="125"/>
        <v>25636</v>
      </c>
      <c r="L1981">
        <v>19</v>
      </c>
      <c r="M1981" t="s">
        <v>14</v>
      </c>
      <c r="N1981" t="s">
        <v>38</v>
      </c>
    </row>
    <row r="1982" spans="1:14">
      <c r="A1982">
        <v>1982</v>
      </c>
      <c r="B1982" t="s">
        <v>2255</v>
      </c>
      <c r="C1982" t="s">
        <v>4243</v>
      </c>
      <c r="D1982" t="s">
        <v>4327</v>
      </c>
      <c r="E1982">
        <v>84</v>
      </c>
      <c r="F1982" s="13">
        <f t="shared" si="122"/>
        <v>5.3666201226388278E-3</v>
      </c>
      <c r="G1982" s="13">
        <f t="shared" si="123"/>
        <v>1.3678893190063707E-2</v>
      </c>
      <c r="H1982" s="31">
        <v>20</v>
      </c>
      <c r="I1982" s="33">
        <f t="shared" si="124"/>
        <v>493</v>
      </c>
      <c r="J1982" s="32">
        <v>1040</v>
      </c>
      <c r="K1982" s="33">
        <f t="shared" si="125"/>
        <v>25636</v>
      </c>
      <c r="L1982">
        <v>20</v>
      </c>
      <c r="M1982" t="s">
        <v>14</v>
      </c>
      <c r="N1982" t="s">
        <v>38</v>
      </c>
    </row>
    <row r="1983" spans="1:14">
      <c r="A1983">
        <v>1983</v>
      </c>
      <c r="B1983" t="s">
        <v>2255</v>
      </c>
      <c r="C1983" t="s">
        <v>4243</v>
      </c>
      <c r="D1983" t="s">
        <v>4328</v>
      </c>
      <c r="E1983">
        <v>85</v>
      </c>
      <c r="F1983" s="13">
        <f t="shared" si="122"/>
        <v>5.3666201226388278E-3</v>
      </c>
      <c r="G1983" s="13">
        <f t="shared" si="123"/>
        <v>1.3678893190063707E-2</v>
      </c>
      <c r="H1983" s="31">
        <v>20</v>
      </c>
      <c r="I1983" s="33">
        <f t="shared" si="124"/>
        <v>493</v>
      </c>
      <c r="J1983" s="32">
        <v>1040</v>
      </c>
      <c r="K1983" s="33">
        <f t="shared" si="125"/>
        <v>25636</v>
      </c>
      <c r="L1983">
        <v>17</v>
      </c>
      <c r="M1983" t="s">
        <v>51</v>
      </c>
      <c r="N1983" t="s">
        <v>38</v>
      </c>
    </row>
    <row r="1984" spans="1:14">
      <c r="A1984">
        <v>1984</v>
      </c>
      <c r="B1984" t="s">
        <v>2255</v>
      </c>
      <c r="C1984" t="s">
        <v>4243</v>
      </c>
      <c r="D1984" t="s">
        <v>4329</v>
      </c>
      <c r="E1984">
        <v>86</v>
      </c>
      <c r="F1984" s="13">
        <f t="shared" si="122"/>
        <v>5.3666201226388278E-3</v>
      </c>
      <c r="G1984" s="13">
        <f t="shared" si="123"/>
        <v>1.3678893190063707E-2</v>
      </c>
      <c r="H1984" s="31">
        <v>20</v>
      </c>
      <c r="I1984" s="33">
        <f t="shared" si="124"/>
        <v>493</v>
      </c>
      <c r="J1984" s="32">
        <v>1040</v>
      </c>
      <c r="K1984" s="33">
        <f t="shared" si="125"/>
        <v>25636</v>
      </c>
      <c r="L1984">
        <v>19</v>
      </c>
      <c r="M1984" t="s">
        <v>196</v>
      </c>
      <c r="N1984" t="s">
        <v>38</v>
      </c>
    </row>
    <row r="1985" spans="1:14">
      <c r="A1985">
        <v>1985</v>
      </c>
      <c r="B1985" t="s">
        <v>2255</v>
      </c>
      <c r="C1985" t="s">
        <v>4243</v>
      </c>
      <c r="D1985" t="s">
        <v>4330</v>
      </c>
      <c r="E1985">
        <v>87</v>
      </c>
      <c r="F1985" s="13">
        <f t="shared" si="122"/>
        <v>5.3666201226388278E-3</v>
      </c>
      <c r="G1985" s="13">
        <f t="shared" si="123"/>
        <v>1.3678893190063707E-2</v>
      </c>
      <c r="H1985" s="31">
        <v>20</v>
      </c>
      <c r="I1985" s="33">
        <f t="shared" si="124"/>
        <v>493</v>
      </c>
      <c r="J1985" s="32">
        <v>1040</v>
      </c>
      <c r="K1985" s="33">
        <f t="shared" si="125"/>
        <v>25636</v>
      </c>
      <c r="L1985">
        <v>19</v>
      </c>
      <c r="M1985" t="s">
        <v>608</v>
      </c>
      <c r="N1985" t="s">
        <v>38</v>
      </c>
    </row>
    <row r="1986" spans="1:14">
      <c r="A1986">
        <v>1986</v>
      </c>
      <c r="B1986" t="s">
        <v>2255</v>
      </c>
      <c r="C1986" t="s">
        <v>4243</v>
      </c>
      <c r="D1986" t="s">
        <v>4331</v>
      </c>
      <c r="E1986">
        <v>88</v>
      </c>
      <c r="F1986" s="13">
        <f t="shared" ref="F1986:F2049" si="126">K1986/$P$49</f>
        <v>5.3666201226388278E-3</v>
      </c>
      <c r="G1986" s="13">
        <f t="shared" ref="G1986:G2049" si="127">K1986/$P$46</f>
        <v>1.3678893190063707E-2</v>
      </c>
      <c r="H1986" s="31">
        <v>20</v>
      </c>
      <c r="I1986" s="33">
        <f t="shared" ref="I1986:I2049" si="128">H1986*$Q$2</f>
        <v>493</v>
      </c>
      <c r="J1986" s="32">
        <v>1040</v>
      </c>
      <c r="K1986" s="33">
        <f t="shared" ref="K1986:K2049" si="129">J1986*$Q$2</f>
        <v>25636</v>
      </c>
      <c r="L1986">
        <v>18</v>
      </c>
      <c r="M1986" t="s">
        <v>94</v>
      </c>
      <c r="N1986" t="s">
        <v>38</v>
      </c>
    </row>
    <row r="1987" spans="1:14">
      <c r="A1987">
        <v>1987</v>
      </c>
      <c r="B1987" t="s">
        <v>2255</v>
      </c>
      <c r="C1987" t="s">
        <v>4243</v>
      </c>
      <c r="D1987" t="s">
        <v>4332</v>
      </c>
      <c r="E1987">
        <v>89</v>
      </c>
      <c r="F1987" s="13">
        <f t="shared" si="126"/>
        <v>5.3666201226388278E-3</v>
      </c>
      <c r="G1987" s="13">
        <f t="shared" si="127"/>
        <v>1.3678893190063707E-2</v>
      </c>
      <c r="H1987" s="31">
        <v>20</v>
      </c>
      <c r="I1987" s="33">
        <f t="shared" si="128"/>
        <v>493</v>
      </c>
      <c r="J1987" s="32">
        <v>1040</v>
      </c>
      <c r="K1987" s="33">
        <f t="shared" si="129"/>
        <v>25636</v>
      </c>
      <c r="L1987">
        <v>18</v>
      </c>
      <c r="M1987" t="s">
        <v>44</v>
      </c>
      <c r="N1987" t="s">
        <v>38</v>
      </c>
    </row>
    <row r="1988" spans="1:14">
      <c r="A1988">
        <v>1988</v>
      </c>
      <c r="B1988" t="s">
        <v>2255</v>
      </c>
      <c r="C1988" t="s">
        <v>4243</v>
      </c>
      <c r="D1988" t="s">
        <v>1288</v>
      </c>
      <c r="E1988">
        <v>90</v>
      </c>
      <c r="F1988" s="13">
        <f t="shared" si="126"/>
        <v>5.3666201226388278E-3</v>
      </c>
      <c r="G1988" s="13">
        <f t="shared" si="127"/>
        <v>1.3678893190063707E-2</v>
      </c>
      <c r="H1988" s="31">
        <v>20</v>
      </c>
      <c r="I1988" s="33">
        <f t="shared" si="128"/>
        <v>493</v>
      </c>
      <c r="J1988" s="32">
        <v>1040</v>
      </c>
      <c r="K1988" s="33">
        <f t="shared" si="129"/>
        <v>25636</v>
      </c>
      <c r="L1988">
        <v>20</v>
      </c>
      <c r="M1988" t="s">
        <v>9</v>
      </c>
      <c r="N1988" t="s">
        <v>38</v>
      </c>
    </row>
    <row r="1989" spans="1:14">
      <c r="A1989">
        <v>1989</v>
      </c>
      <c r="B1989" t="s">
        <v>2255</v>
      </c>
      <c r="C1989" t="s">
        <v>4243</v>
      </c>
      <c r="D1989" t="s">
        <v>4333</v>
      </c>
      <c r="E1989">
        <v>91</v>
      </c>
      <c r="F1989" s="13">
        <f t="shared" si="126"/>
        <v>5.3666201226388278E-3</v>
      </c>
      <c r="G1989" s="13">
        <f t="shared" si="127"/>
        <v>1.3678893190063707E-2</v>
      </c>
      <c r="H1989" s="31">
        <v>20</v>
      </c>
      <c r="I1989" s="33">
        <f t="shared" si="128"/>
        <v>493</v>
      </c>
      <c r="J1989" s="32">
        <v>1040</v>
      </c>
      <c r="K1989" s="33">
        <f t="shared" si="129"/>
        <v>25636</v>
      </c>
      <c r="L1989">
        <v>19</v>
      </c>
      <c r="M1989" t="s">
        <v>44</v>
      </c>
      <c r="N1989" t="s">
        <v>38</v>
      </c>
    </row>
    <row r="1990" spans="1:14">
      <c r="A1990">
        <v>1990</v>
      </c>
      <c r="B1990" t="s">
        <v>2255</v>
      </c>
      <c r="C1990" t="s">
        <v>4243</v>
      </c>
      <c r="D1990" t="s">
        <v>4334</v>
      </c>
      <c r="E1990">
        <v>92</v>
      </c>
      <c r="F1990" s="13">
        <f t="shared" si="126"/>
        <v>5.3666201226388278E-3</v>
      </c>
      <c r="G1990" s="13">
        <f t="shared" si="127"/>
        <v>1.3678893190063707E-2</v>
      </c>
      <c r="H1990" s="31">
        <v>20</v>
      </c>
      <c r="I1990" s="33">
        <f t="shared" si="128"/>
        <v>493</v>
      </c>
      <c r="J1990" s="32">
        <v>1040</v>
      </c>
      <c r="K1990" s="33">
        <f t="shared" si="129"/>
        <v>25636</v>
      </c>
      <c r="L1990">
        <v>19</v>
      </c>
      <c r="M1990" t="s">
        <v>14</v>
      </c>
      <c r="N1990" t="s">
        <v>38</v>
      </c>
    </row>
    <row r="1991" spans="1:14">
      <c r="A1991">
        <v>1991</v>
      </c>
      <c r="B1991" t="s">
        <v>2255</v>
      </c>
      <c r="C1991" t="s">
        <v>4243</v>
      </c>
      <c r="D1991" t="s">
        <v>4335</v>
      </c>
      <c r="E1991">
        <v>93</v>
      </c>
      <c r="F1991" s="13">
        <f t="shared" si="126"/>
        <v>5.3666201226388278E-3</v>
      </c>
      <c r="G1991" s="13">
        <f t="shared" si="127"/>
        <v>1.3678893190063707E-2</v>
      </c>
      <c r="H1991" s="31">
        <v>20</v>
      </c>
      <c r="I1991" s="33">
        <f t="shared" si="128"/>
        <v>493</v>
      </c>
      <c r="J1991" s="32">
        <v>1040</v>
      </c>
      <c r="K1991" s="33">
        <f t="shared" si="129"/>
        <v>25636</v>
      </c>
      <c r="L1991">
        <v>18</v>
      </c>
      <c r="M1991" t="s">
        <v>44</v>
      </c>
      <c r="N1991" t="s">
        <v>38</v>
      </c>
    </row>
    <row r="1992" spans="1:14">
      <c r="A1992">
        <v>1992</v>
      </c>
      <c r="B1992" t="s">
        <v>2255</v>
      </c>
      <c r="C1992" t="s">
        <v>4243</v>
      </c>
      <c r="D1992" t="s">
        <v>4336</v>
      </c>
      <c r="E1992">
        <v>94</v>
      </c>
      <c r="F1992" s="13">
        <f t="shared" si="126"/>
        <v>5.3666201226388278E-3</v>
      </c>
      <c r="G1992" s="13">
        <f t="shared" si="127"/>
        <v>1.3678893190063707E-2</v>
      </c>
      <c r="H1992" s="31">
        <v>20</v>
      </c>
      <c r="I1992" s="33">
        <f t="shared" si="128"/>
        <v>493</v>
      </c>
      <c r="J1992" s="32">
        <v>1040</v>
      </c>
      <c r="K1992" s="33">
        <f t="shared" si="129"/>
        <v>25636</v>
      </c>
      <c r="L1992">
        <v>19</v>
      </c>
      <c r="M1992" t="s">
        <v>196</v>
      </c>
      <c r="N1992" t="s">
        <v>38</v>
      </c>
    </row>
    <row r="1993" spans="1:14">
      <c r="A1993">
        <v>1993</v>
      </c>
      <c r="B1993" t="s">
        <v>2255</v>
      </c>
      <c r="C1993" t="s">
        <v>4243</v>
      </c>
      <c r="D1993" t="s">
        <v>4337</v>
      </c>
      <c r="E1993">
        <v>95</v>
      </c>
      <c r="F1993" s="13">
        <f t="shared" si="126"/>
        <v>5.3666201226388278E-3</v>
      </c>
      <c r="G1993" s="13">
        <f t="shared" si="127"/>
        <v>1.3678893190063707E-2</v>
      </c>
      <c r="H1993" s="31">
        <v>20</v>
      </c>
      <c r="I1993" s="33">
        <f t="shared" si="128"/>
        <v>493</v>
      </c>
      <c r="J1993" s="32">
        <v>1040</v>
      </c>
      <c r="K1993" s="33">
        <f t="shared" si="129"/>
        <v>25636</v>
      </c>
      <c r="L1993">
        <v>18</v>
      </c>
      <c r="M1993" t="s">
        <v>21</v>
      </c>
      <c r="N1993" t="s">
        <v>38</v>
      </c>
    </row>
    <row r="1994" spans="1:14">
      <c r="A1994">
        <v>1994</v>
      </c>
      <c r="B1994" t="s">
        <v>2255</v>
      </c>
      <c r="C1994" t="s">
        <v>4243</v>
      </c>
      <c r="D1994" t="s">
        <v>4338</v>
      </c>
      <c r="E1994">
        <v>96</v>
      </c>
      <c r="F1994" s="13">
        <f t="shared" si="126"/>
        <v>5.3666201226388278E-3</v>
      </c>
      <c r="G1994" s="13">
        <f t="shared" si="127"/>
        <v>1.3678893190063707E-2</v>
      </c>
      <c r="H1994" s="31">
        <v>20</v>
      </c>
      <c r="I1994" s="33">
        <f t="shared" si="128"/>
        <v>493</v>
      </c>
      <c r="J1994" s="32">
        <v>1040</v>
      </c>
      <c r="K1994" s="33">
        <f t="shared" si="129"/>
        <v>25636</v>
      </c>
      <c r="L1994">
        <v>18</v>
      </c>
      <c r="M1994" t="s">
        <v>14</v>
      </c>
      <c r="N1994" t="s">
        <v>38</v>
      </c>
    </row>
    <row r="1995" spans="1:14">
      <c r="A1995">
        <v>1995</v>
      </c>
      <c r="B1995" t="s">
        <v>2255</v>
      </c>
      <c r="C1995" t="s">
        <v>4243</v>
      </c>
      <c r="D1995" t="s">
        <v>4339</v>
      </c>
      <c r="E1995">
        <v>97</v>
      </c>
      <c r="F1995" s="13">
        <f t="shared" si="126"/>
        <v>5.3666201226388278E-3</v>
      </c>
      <c r="G1995" s="13">
        <f t="shared" si="127"/>
        <v>1.3678893190063707E-2</v>
      </c>
      <c r="H1995" s="31">
        <v>20</v>
      </c>
      <c r="I1995" s="33">
        <f t="shared" si="128"/>
        <v>493</v>
      </c>
      <c r="J1995" s="32">
        <v>1040</v>
      </c>
      <c r="K1995" s="33">
        <f t="shared" si="129"/>
        <v>25636</v>
      </c>
      <c r="L1995">
        <v>19</v>
      </c>
      <c r="M1995" t="s">
        <v>99</v>
      </c>
      <c r="N1995" t="s">
        <v>38</v>
      </c>
    </row>
    <row r="1996" spans="1:14">
      <c r="A1996">
        <v>1996</v>
      </c>
      <c r="B1996" t="s">
        <v>2255</v>
      </c>
      <c r="C1996" t="s">
        <v>4243</v>
      </c>
      <c r="D1996" t="s">
        <v>4340</v>
      </c>
      <c r="E1996">
        <v>98</v>
      </c>
      <c r="F1996" s="13">
        <f t="shared" si="126"/>
        <v>5.3666201226388278E-3</v>
      </c>
      <c r="G1996" s="13">
        <f t="shared" si="127"/>
        <v>1.3678893190063707E-2</v>
      </c>
      <c r="H1996" s="31">
        <v>20</v>
      </c>
      <c r="I1996" s="33">
        <f t="shared" si="128"/>
        <v>493</v>
      </c>
      <c r="J1996" s="32">
        <v>1040</v>
      </c>
      <c r="K1996" s="33">
        <f t="shared" si="129"/>
        <v>25636</v>
      </c>
      <c r="L1996">
        <v>19</v>
      </c>
      <c r="M1996" t="s">
        <v>9</v>
      </c>
      <c r="N1996" t="s">
        <v>38</v>
      </c>
    </row>
    <row r="1997" spans="1:14">
      <c r="A1997">
        <v>1997</v>
      </c>
      <c r="B1997" t="s">
        <v>2255</v>
      </c>
      <c r="C1997" t="s">
        <v>4243</v>
      </c>
      <c r="D1997" t="s">
        <v>4341</v>
      </c>
      <c r="E1997">
        <v>99</v>
      </c>
      <c r="F1997" s="13">
        <f t="shared" si="126"/>
        <v>5.3666201226388278E-3</v>
      </c>
      <c r="G1997" s="13">
        <f t="shared" si="127"/>
        <v>1.3678893190063707E-2</v>
      </c>
      <c r="H1997" s="31">
        <v>20</v>
      </c>
      <c r="I1997" s="33">
        <f t="shared" si="128"/>
        <v>493</v>
      </c>
      <c r="J1997" s="32">
        <v>1040</v>
      </c>
      <c r="K1997" s="33">
        <f t="shared" si="129"/>
        <v>25636</v>
      </c>
      <c r="L1997">
        <v>20</v>
      </c>
      <c r="M1997" t="s">
        <v>1258</v>
      </c>
      <c r="N1997" t="s">
        <v>38</v>
      </c>
    </row>
    <row r="1998" spans="1:14">
      <c r="A1998">
        <v>1998</v>
      </c>
      <c r="B1998" t="s">
        <v>2255</v>
      </c>
      <c r="C1998" t="s">
        <v>4243</v>
      </c>
      <c r="D1998" t="s">
        <v>4342</v>
      </c>
      <c r="E1998">
        <v>100</v>
      </c>
      <c r="F1998" s="13">
        <f t="shared" si="126"/>
        <v>5.3666201226388278E-3</v>
      </c>
      <c r="G1998" s="13">
        <f t="shared" si="127"/>
        <v>1.3678893190063707E-2</v>
      </c>
      <c r="H1998" s="31">
        <v>20</v>
      </c>
      <c r="I1998" s="33">
        <f t="shared" si="128"/>
        <v>493</v>
      </c>
      <c r="J1998" s="32">
        <v>1040</v>
      </c>
      <c r="K1998" s="33">
        <f t="shared" si="129"/>
        <v>25636</v>
      </c>
      <c r="L1998">
        <v>19</v>
      </c>
      <c r="M1998" t="s">
        <v>9</v>
      </c>
      <c r="N1998" t="s">
        <v>38</v>
      </c>
    </row>
    <row r="1999" spans="1:14">
      <c r="A1999">
        <v>1999</v>
      </c>
      <c r="B1999" t="s">
        <v>2255</v>
      </c>
      <c r="C1999" t="s">
        <v>4243</v>
      </c>
      <c r="D1999" t="s">
        <v>4343</v>
      </c>
      <c r="E1999">
        <v>101</v>
      </c>
      <c r="F1999" s="13">
        <f t="shared" si="126"/>
        <v>5.3666201226388278E-3</v>
      </c>
      <c r="G1999" s="13">
        <f t="shared" si="127"/>
        <v>1.3678893190063707E-2</v>
      </c>
      <c r="H1999" s="31">
        <v>20</v>
      </c>
      <c r="I1999" s="33">
        <f t="shared" si="128"/>
        <v>493</v>
      </c>
      <c r="J1999" s="32">
        <v>1040</v>
      </c>
      <c r="K1999" s="33">
        <f t="shared" si="129"/>
        <v>25636</v>
      </c>
      <c r="L1999">
        <v>16</v>
      </c>
      <c r="M1999" t="s">
        <v>44</v>
      </c>
      <c r="N1999" t="s">
        <v>38</v>
      </c>
    </row>
    <row r="2000" spans="1:14">
      <c r="A2000">
        <v>2000</v>
      </c>
      <c r="B2000" t="s">
        <v>2255</v>
      </c>
      <c r="C2000" t="s">
        <v>4243</v>
      </c>
      <c r="D2000" t="s">
        <v>4344</v>
      </c>
      <c r="E2000">
        <v>102</v>
      </c>
      <c r="F2000" s="13">
        <f t="shared" si="126"/>
        <v>5.3666201226388278E-3</v>
      </c>
      <c r="G2000" s="13">
        <f t="shared" si="127"/>
        <v>1.3678893190063707E-2</v>
      </c>
      <c r="H2000" s="31">
        <v>20</v>
      </c>
      <c r="I2000" s="33">
        <f t="shared" si="128"/>
        <v>493</v>
      </c>
      <c r="J2000" s="32">
        <v>1040</v>
      </c>
      <c r="K2000" s="33">
        <f t="shared" si="129"/>
        <v>25636</v>
      </c>
      <c r="L2000">
        <v>17</v>
      </c>
      <c r="M2000" t="s">
        <v>51</v>
      </c>
      <c r="N2000" t="s">
        <v>38</v>
      </c>
    </row>
    <row r="2001" spans="1:14">
      <c r="A2001">
        <v>2001</v>
      </c>
      <c r="B2001" t="s">
        <v>2255</v>
      </c>
      <c r="C2001" t="s">
        <v>4243</v>
      </c>
      <c r="D2001" t="s">
        <v>4345</v>
      </c>
      <c r="E2001">
        <v>103</v>
      </c>
      <c r="F2001" s="13">
        <f t="shared" si="126"/>
        <v>5.3666201226388278E-3</v>
      </c>
      <c r="G2001" s="13">
        <f t="shared" si="127"/>
        <v>1.3678893190063707E-2</v>
      </c>
      <c r="H2001" s="31">
        <v>20</v>
      </c>
      <c r="I2001" s="33">
        <f t="shared" si="128"/>
        <v>493</v>
      </c>
      <c r="J2001" s="32">
        <v>1040</v>
      </c>
      <c r="K2001" s="33">
        <f t="shared" si="129"/>
        <v>25636</v>
      </c>
      <c r="L2001">
        <v>16</v>
      </c>
      <c r="M2001" t="s">
        <v>99</v>
      </c>
      <c r="N2001" t="s">
        <v>38</v>
      </c>
    </row>
    <row r="2002" spans="1:14">
      <c r="A2002">
        <v>2002</v>
      </c>
      <c r="B2002" t="s">
        <v>2255</v>
      </c>
      <c r="C2002" t="s">
        <v>4243</v>
      </c>
      <c r="D2002" t="s">
        <v>4346</v>
      </c>
      <c r="E2002">
        <v>104</v>
      </c>
      <c r="F2002" s="13">
        <f t="shared" si="126"/>
        <v>5.3666201226388278E-3</v>
      </c>
      <c r="G2002" s="13">
        <f t="shared" si="127"/>
        <v>1.3678893190063707E-2</v>
      </c>
      <c r="H2002" s="31">
        <v>20</v>
      </c>
      <c r="I2002" s="33">
        <f t="shared" si="128"/>
        <v>493</v>
      </c>
      <c r="J2002" s="32">
        <v>1040</v>
      </c>
      <c r="K2002" s="33">
        <f t="shared" si="129"/>
        <v>25636</v>
      </c>
      <c r="L2002">
        <v>16</v>
      </c>
      <c r="M2002" t="s">
        <v>14</v>
      </c>
      <c r="N2002" t="s">
        <v>38</v>
      </c>
    </row>
    <row r="2003" spans="1:14">
      <c r="A2003">
        <v>2003</v>
      </c>
      <c r="B2003" t="s">
        <v>2255</v>
      </c>
      <c r="C2003" t="s">
        <v>4243</v>
      </c>
      <c r="D2003" t="s">
        <v>4347</v>
      </c>
      <c r="E2003">
        <v>105</v>
      </c>
      <c r="F2003" s="13">
        <f t="shared" si="126"/>
        <v>5.3666201226388278E-3</v>
      </c>
      <c r="G2003" s="13">
        <f t="shared" si="127"/>
        <v>1.3678893190063707E-2</v>
      </c>
      <c r="H2003" s="31">
        <v>20</v>
      </c>
      <c r="I2003" s="33">
        <f t="shared" si="128"/>
        <v>493</v>
      </c>
      <c r="J2003" s="32">
        <v>1040</v>
      </c>
      <c r="K2003" s="33">
        <f t="shared" si="129"/>
        <v>25636</v>
      </c>
      <c r="L2003">
        <v>17</v>
      </c>
      <c r="M2003" t="s">
        <v>35</v>
      </c>
      <c r="N2003" t="s">
        <v>38</v>
      </c>
    </row>
    <row r="2004" spans="1:14">
      <c r="A2004">
        <v>2004</v>
      </c>
      <c r="B2004" t="s">
        <v>2255</v>
      </c>
      <c r="C2004" t="s">
        <v>4243</v>
      </c>
      <c r="D2004" t="s">
        <v>4348</v>
      </c>
      <c r="E2004">
        <v>106</v>
      </c>
      <c r="F2004" s="13">
        <f t="shared" si="126"/>
        <v>5.3666201226388278E-3</v>
      </c>
      <c r="G2004" s="13">
        <f t="shared" si="127"/>
        <v>1.3678893190063707E-2</v>
      </c>
      <c r="H2004" s="31">
        <v>20</v>
      </c>
      <c r="I2004" s="33">
        <f t="shared" si="128"/>
        <v>493</v>
      </c>
      <c r="J2004" s="32">
        <v>1040</v>
      </c>
      <c r="K2004" s="33">
        <f t="shared" si="129"/>
        <v>25636</v>
      </c>
      <c r="L2004">
        <v>17</v>
      </c>
      <c r="M2004" t="s">
        <v>44</v>
      </c>
      <c r="N2004" t="s">
        <v>38</v>
      </c>
    </row>
    <row r="2005" spans="1:14">
      <c r="A2005">
        <v>2005</v>
      </c>
      <c r="B2005" t="s">
        <v>2255</v>
      </c>
      <c r="C2005" t="s">
        <v>4243</v>
      </c>
      <c r="D2005" t="s">
        <v>4349</v>
      </c>
      <c r="E2005">
        <v>107</v>
      </c>
      <c r="F2005" s="13">
        <f t="shared" si="126"/>
        <v>5.3666201226388278E-3</v>
      </c>
      <c r="G2005" s="13">
        <f t="shared" si="127"/>
        <v>1.3678893190063707E-2</v>
      </c>
      <c r="H2005" s="31">
        <v>20</v>
      </c>
      <c r="I2005" s="33">
        <f t="shared" si="128"/>
        <v>493</v>
      </c>
      <c r="J2005" s="32">
        <v>1040</v>
      </c>
      <c r="K2005" s="33">
        <f t="shared" si="129"/>
        <v>25636</v>
      </c>
      <c r="L2005">
        <v>16</v>
      </c>
      <c r="M2005" t="s">
        <v>44</v>
      </c>
      <c r="N2005" t="s">
        <v>38</v>
      </c>
    </row>
    <row r="2006" spans="1:14">
      <c r="A2006">
        <v>2006</v>
      </c>
      <c r="B2006" t="s">
        <v>2255</v>
      </c>
      <c r="C2006" t="s">
        <v>4243</v>
      </c>
      <c r="D2006" t="s">
        <v>4350</v>
      </c>
      <c r="E2006">
        <v>108</v>
      </c>
      <c r="F2006" s="13">
        <f t="shared" si="126"/>
        <v>5.3666201226388278E-3</v>
      </c>
      <c r="G2006" s="13">
        <f t="shared" si="127"/>
        <v>1.3678893190063707E-2</v>
      </c>
      <c r="H2006" s="31">
        <v>20</v>
      </c>
      <c r="I2006" s="33">
        <f t="shared" si="128"/>
        <v>493</v>
      </c>
      <c r="J2006" s="32">
        <v>1040</v>
      </c>
      <c r="K2006" s="33">
        <f t="shared" si="129"/>
        <v>25636</v>
      </c>
      <c r="L2006">
        <v>17</v>
      </c>
      <c r="M2006" t="s">
        <v>196</v>
      </c>
      <c r="N2006" t="s">
        <v>38</v>
      </c>
    </row>
    <row r="2007" spans="1:14">
      <c r="A2007">
        <v>2007</v>
      </c>
      <c r="B2007" t="s">
        <v>2255</v>
      </c>
      <c r="C2007" t="s">
        <v>4243</v>
      </c>
      <c r="D2007" t="s">
        <v>4351</v>
      </c>
      <c r="E2007">
        <v>109</v>
      </c>
      <c r="F2007" s="13">
        <f t="shared" si="126"/>
        <v>5.3666201226388278E-3</v>
      </c>
      <c r="G2007" s="13">
        <f t="shared" si="127"/>
        <v>1.3678893190063707E-2</v>
      </c>
      <c r="H2007" s="31">
        <v>20</v>
      </c>
      <c r="I2007" s="33">
        <f t="shared" si="128"/>
        <v>493</v>
      </c>
      <c r="J2007" s="32">
        <v>1040</v>
      </c>
      <c r="K2007" s="33">
        <f t="shared" si="129"/>
        <v>25636</v>
      </c>
      <c r="L2007">
        <v>17</v>
      </c>
      <c r="M2007" t="s">
        <v>131</v>
      </c>
      <c r="N2007" t="s">
        <v>38</v>
      </c>
    </row>
    <row r="2008" spans="1:14">
      <c r="A2008">
        <v>2008</v>
      </c>
      <c r="B2008" t="s">
        <v>2255</v>
      </c>
      <c r="C2008" t="s">
        <v>4243</v>
      </c>
      <c r="D2008" t="s">
        <v>4352</v>
      </c>
      <c r="E2008">
        <v>110</v>
      </c>
      <c r="F2008" s="13">
        <f t="shared" si="126"/>
        <v>5.3666201226388278E-3</v>
      </c>
      <c r="G2008" s="13">
        <f t="shared" si="127"/>
        <v>1.3678893190063707E-2</v>
      </c>
      <c r="H2008" s="31">
        <v>20</v>
      </c>
      <c r="I2008" s="33">
        <f t="shared" si="128"/>
        <v>493</v>
      </c>
      <c r="J2008" s="32">
        <v>1040</v>
      </c>
      <c r="K2008" s="33">
        <f t="shared" si="129"/>
        <v>25636</v>
      </c>
      <c r="L2008">
        <v>16</v>
      </c>
      <c r="M2008" t="s">
        <v>9</v>
      </c>
      <c r="N2008" t="s">
        <v>38</v>
      </c>
    </row>
    <row r="2009" spans="1:14">
      <c r="A2009">
        <v>2009</v>
      </c>
      <c r="B2009" t="s">
        <v>2255</v>
      </c>
      <c r="C2009" t="s">
        <v>4243</v>
      </c>
      <c r="D2009" t="s">
        <v>4353</v>
      </c>
      <c r="E2009">
        <v>111</v>
      </c>
      <c r="F2009" s="13">
        <f t="shared" si="126"/>
        <v>5.3666201226388278E-3</v>
      </c>
      <c r="G2009" s="13">
        <f t="shared" si="127"/>
        <v>1.3678893190063707E-2</v>
      </c>
      <c r="H2009" s="31">
        <v>20</v>
      </c>
      <c r="I2009" s="33">
        <f t="shared" si="128"/>
        <v>493</v>
      </c>
      <c r="J2009" s="32">
        <v>1040</v>
      </c>
      <c r="K2009" s="33">
        <f t="shared" si="129"/>
        <v>25636</v>
      </c>
      <c r="L2009">
        <v>16</v>
      </c>
      <c r="M2009" t="s">
        <v>51</v>
      </c>
      <c r="N2009" t="s">
        <v>4354</v>
      </c>
    </row>
    <row r="2010" spans="1:14">
      <c r="A2010">
        <v>2010</v>
      </c>
      <c r="B2010" t="s">
        <v>2255</v>
      </c>
      <c r="C2010" t="s">
        <v>4243</v>
      </c>
      <c r="D2010" t="s">
        <v>4355</v>
      </c>
      <c r="E2010">
        <v>112</v>
      </c>
      <c r="F2010" s="13">
        <f t="shared" si="126"/>
        <v>5.3666201226388278E-3</v>
      </c>
      <c r="G2010" s="13">
        <f t="shared" si="127"/>
        <v>1.3678893190063707E-2</v>
      </c>
      <c r="H2010" s="31">
        <v>20</v>
      </c>
      <c r="I2010" s="33">
        <f t="shared" si="128"/>
        <v>493</v>
      </c>
      <c r="J2010" s="32">
        <v>1040</v>
      </c>
      <c r="K2010" s="33">
        <f t="shared" si="129"/>
        <v>25636</v>
      </c>
      <c r="L2010">
        <v>17</v>
      </c>
      <c r="M2010" t="s">
        <v>94</v>
      </c>
      <c r="N2010" t="s">
        <v>38</v>
      </c>
    </row>
    <row r="2011" spans="1:14">
      <c r="A2011">
        <v>2011</v>
      </c>
      <c r="B2011" t="s">
        <v>2255</v>
      </c>
      <c r="C2011" t="s">
        <v>4243</v>
      </c>
      <c r="D2011" t="s">
        <v>4356</v>
      </c>
      <c r="E2011">
        <v>113</v>
      </c>
      <c r="F2011" s="13">
        <f t="shared" si="126"/>
        <v>5.3666201226388278E-3</v>
      </c>
      <c r="G2011" s="13">
        <f t="shared" si="127"/>
        <v>1.3678893190063707E-2</v>
      </c>
      <c r="H2011" s="31">
        <v>20</v>
      </c>
      <c r="I2011" s="33">
        <f t="shared" si="128"/>
        <v>493</v>
      </c>
      <c r="J2011" s="32">
        <v>1040</v>
      </c>
      <c r="K2011" s="33">
        <f t="shared" si="129"/>
        <v>25636</v>
      </c>
      <c r="L2011">
        <v>17</v>
      </c>
      <c r="M2011" t="s">
        <v>19</v>
      </c>
      <c r="N2011" t="s">
        <v>38</v>
      </c>
    </row>
    <row r="2012" spans="1:14">
      <c r="A2012">
        <v>2012</v>
      </c>
      <c r="B2012" t="s">
        <v>2255</v>
      </c>
      <c r="C2012" t="s">
        <v>4243</v>
      </c>
      <c r="D2012" t="s">
        <v>4357</v>
      </c>
      <c r="E2012">
        <v>114</v>
      </c>
      <c r="F2012" s="13">
        <f t="shared" si="126"/>
        <v>5.3666201226388278E-3</v>
      </c>
      <c r="G2012" s="13">
        <f t="shared" si="127"/>
        <v>1.3678893190063707E-2</v>
      </c>
      <c r="H2012" s="31">
        <v>20</v>
      </c>
      <c r="I2012" s="33">
        <f t="shared" si="128"/>
        <v>493</v>
      </c>
      <c r="J2012" s="32">
        <v>1040</v>
      </c>
      <c r="K2012" s="33">
        <f t="shared" si="129"/>
        <v>25636</v>
      </c>
      <c r="L2012">
        <v>18</v>
      </c>
      <c r="M2012" t="s">
        <v>9</v>
      </c>
      <c r="N2012" t="s">
        <v>38</v>
      </c>
    </row>
    <row r="2013" spans="1:14">
      <c r="A2013">
        <v>2013</v>
      </c>
      <c r="B2013" t="s">
        <v>2255</v>
      </c>
      <c r="C2013" t="s">
        <v>4243</v>
      </c>
      <c r="D2013" t="s">
        <v>4358</v>
      </c>
      <c r="E2013">
        <v>115</v>
      </c>
      <c r="F2013" s="13">
        <f t="shared" si="126"/>
        <v>5.3666201226388278E-3</v>
      </c>
      <c r="G2013" s="13">
        <f t="shared" si="127"/>
        <v>1.3678893190063707E-2</v>
      </c>
      <c r="H2013" s="31">
        <v>20</v>
      </c>
      <c r="I2013" s="33">
        <f t="shared" si="128"/>
        <v>493</v>
      </c>
      <c r="J2013" s="32">
        <v>1040</v>
      </c>
      <c r="K2013" s="33">
        <f t="shared" si="129"/>
        <v>25636</v>
      </c>
      <c r="L2013">
        <v>16</v>
      </c>
      <c r="M2013" t="s">
        <v>99</v>
      </c>
      <c r="N2013" t="s">
        <v>38</v>
      </c>
    </row>
    <row r="2014" spans="1:14">
      <c r="A2014">
        <v>2014</v>
      </c>
      <c r="B2014" t="s">
        <v>2255</v>
      </c>
      <c r="C2014" t="s">
        <v>4243</v>
      </c>
      <c r="D2014" t="s">
        <v>4359</v>
      </c>
      <c r="E2014">
        <v>116</v>
      </c>
      <c r="F2014" s="13">
        <f t="shared" si="126"/>
        <v>5.3666201226388278E-3</v>
      </c>
      <c r="G2014" s="13">
        <f t="shared" si="127"/>
        <v>1.3678893190063707E-2</v>
      </c>
      <c r="H2014" s="31">
        <v>20</v>
      </c>
      <c r="I2014" s="33">
        <f t="shared" si="128"/>
        <v>493</v>
      </c>
      <c r="J2014" s="32">
        <v>1040</v>
      </c>
      <c r="K2014" s="33">
        <f t="shared" si="129"/>
        <v>25636</v>
      </c>
      <c r="L2014">
        <v>16</v>
      </c>
      <c r="M2014" t="s">
        <v>51</v>
      </c>
      <c r="N2014" t="s">
        <v>38</v>
      </c>
    </row>
    <row r="2015" spans="1:14">
      <c r="A2015">
        <v>2015</v>
      </c>
      <c r="B2015" t="s">
        <v>2255</v>
      </c>
      <c r="C2015" t="s">
        <v>4243</v>
      </c>
      <c r="D2015" t="s">
        <v>4360</v>
      </c>
      <c r="E2015">
        <v>117</v>
      </c>
      <c r="F2015" s="13">
        <f t="shared" si="126"/>
        <v>5.3666201226388278E-3</v>
      </c>
      <c r="G2015" s="13">
        <f t="shared" si="127"/>
        <v>1.3678893190063707E-2</v>
      </c>
      <c r="H2015" s="31">
        <v>20</v>
      </c>
      <c r="I2015" s="33">
        <f t="shared" si="128"/>
        <v>493</v>
      </c>
      <c r="J2015" s="32">
        <v>1040</v>
      </c>
      <c r="K2015" s="33">
        <f t="shared" si="129"/>
        <v>25636</v>
      </c>
      <c r="L2015">
        <v>16</v>
      </c>
      <c r="M2015" t="s">
        <v>30</v>
      </c>
      <c r="N2015" t="s">
        <v>38</v>
      </c>
    </row>
    <row r="2016" spans="1:14">
      <c r="A2016">
        <v>2016</v>
      </c>
      <c r="B2016" t="s">
        <v>2255</v>
      </c>
      <c r="C2016" t="s">
        <v>4243</v>
      </c>
      <c r="D2016" t="s">
        <v>3597</v>
      </c>
      <c r="E2016">
        <v>118</v>
      </c>
      <c r="F2016" s="13">
        <f t="shared" si="126"/>
        <v>5.3666201226388278E-3</v>
      </c>
      <c r="G2016" s="13">
        <f t="shared" si="127"/>
        <v>1.3678893190063707E-2</v>
      </c>
      <c r="H2016" s="31">
        <v>20</v>
      </c>
      <c r="I2016" s="33">
        <f t="shared" si="128"/>
        <v>493</v>
      </c>
      <c r="J2016" s="32">
        <v>1040</v>
      </c>
      <c r="K2016" s="33">
        <f t="shared" si="129"/>
        <v>25636</v>
      </c>
      <c r="L2016">
        <v>17</v>
      </c>
      <c r="M2016" t="s">
        <v>30</v>
      </c>
      <c r="N2016" t="s">
        <v>38</v>
      </c>
    </row>
    <row r="2017" spans="1:14">
      <c r="A2017">
        <v>2017</v>
      </c>
      <c r="B2017" t="s">
        <v>2255</v>
      </c>
      <c r="C2017" t="s">
        <v>2457</v>
      </c>
      <c r="D2017" t="s">
        <v>1353</v>
      </c>
      <c r="E2017">
        <v>119</v>
      </c>
      <c r="F2017" s="13">
        <f t="shared" si="126"/>
        <v>2.0124825459895606</v>
      </c>
      <c r="G2017" s="13">
        <f t="shared" si="127"/>
        <v>5.1295849462738907</v>
      </c>
      <c r="H2017" s="31">
        <v>7500</v>
      </c>
      <c r="I2017" s="33">
        <f t="shared" si="128"/>
        <v>184875</v>
      </c>
      <c r="J2017" s="32">
        <v>390000</v>
      </c>
      <c r="K2017" s="33">
        <f t="shared" si="129"/>
        <v>9613500</v>
      </c>
      <c r="L2017">
        <v>27</v>
      </c>
      <c r="M2017" t="s">
        <v>175</v>
      </c>
      <c r="N2017" t="s">
        <v>38</v>
      </c>
    </row>
    <row r="2018" spans="1:14">
      <c r="A2018">
        <v>2018</v>
      </c>
      <c r="B2018" t="s">
        <v>2255</v>
      </c>
      <c r="C2018" t="s">
        <v>2457</v>
      </c>
      <c r="D2018" t="s">
        <v>2458</v>
      </c>
      <c r="E2018">
        <v>1</v>
      </c>
      <c r="F2018" s="13">
        <f t="shared" si="126"/>
        <v>1.4489874331124837</v>
      </c>
      <c r="G2018" s="13">
        <f t="shared" si="127"/>
        <v>3.6933011613172009</v>
      </c>
      <c r="H2018" s="31">
        <v>5400</v>
      </c>
      <c r="I2018" s="33">
        <f t="shared" si="128"/>
        <v>133110</v>
      </c>
      <c r="J2018" s="32">
        <v>280800</v>
      </c>
      <c r="K2018" s="33">
        <f t="shared" si="129"/>
        <v>6921720</v>
      </c>
      <c r="L2018">
        <v>26</v>
      </c>
      <c r="M2018" t="s">
        <v>9</v>
      </c>
      <c r="N2018" t="s">
        <v>38</v>
      </c>
    </row>
    <row r="2019" spans="1:14">
      <c r="A2019">
        <v>2019</v>
      </c>
      <c r="B2019" t="s">
        <v>2255</v>
      </c>
      <c r="C2019" t="s">
        <v>2457</v>
      </c>
      <c r="D2019" t="s">
        <v>2459</v>
      </c>
      <c r="E2019">
        <v>2</v>
      </c>
      <c r="F2019" s="13">
        <f t="shared" si="126"/>
        <v>1.341655030659707</v>
      </c>
      <c r="G2019" s="13">
        <f t="shared" si="127"/>
        <v>3.4197232975159269</v>
      </c>
      <c r="H2019" s="31">
        <v>5000</v>
      </c>
      <c r="I2019" s="33">
        <f t="shared" si="128"/>
        <v>123250</v>
      </c>
      <c r="J2019" s="32">
        <v>260000</v>
      </c>
      <c r="K2019" s="33">
        <f t="shared" si="129"/>
        <v>6409000</v>
      </c>
      <c r="L2019">
        <v>30</v>
      </c>
      <c r="M2019" t="s">
        <v>51</v>
      </c>
      <c r="N2019" t="s">
        <v>38</v>
      </c>
    </row>
    <row r="2020" spans="1:14">
      <c r="A2020">
        <v>2020</v>
      </c>
      <c r="B2020" t="s">
        <v>2255</v>
      </c>
      <c r="C2020" t="s">
        <v>2457</v>
      </c>
      <c r="D2020" t="s">
        <v>2460</v>
      </c>
      <c r="E2020">
        <v>3</v>
      </c>
      <c r="F2020" s="13">
        <f t="shared" si="126"/>
        <v>1.2074895275937363</v>
      </c>
      <c r="G2020" s="13">
        <f t="shared" si="127"/>
        <v>3.077750967764334</v>
      </c>
      <c r="H2020" s="31">
        <v>4500</v>
      </c>
      <c r="I2020" s="33">
        <f t="shared" si="128"/>
        <v>110925</v>
      </c>
      <c r="J2020" s="32">
        <v>234000</v>
      </c>
      <c r="K2020" s="33">
        <f t="shared" si="129"/>
        <v>5768100</v>
      </c>
      <c r="L2020">
        <v>28</v>
      </c>
      <c r="M2020" t="s">
        <v>51</v>
      </c>
      <c r="N2020" t="s">
        <v>38</v>
      </c>
    </row>
    <row r="2021" spans="1:14">
      <c r="A2021">
        <v>2021</v>
      </c>
      <c r="B2021" t="s">
        <v>2255</v>
      </c>
      <c r="C2021" t="s">
        <v>2457</v>
      </c>
      <c r="D2021" t="s">
        <v>2461</v>
      </c>
      <c r="E2021">
        <v>4</v>
      </c>
      <c r="F2021" s="13">
        <f t="shared" si="126"/>
        <v>1.126990225754154</v>
      </c>
      <c r="G2021" s="13">
        <f t="shared" si="127"/>
        <v>2.8725675699133784</v>
      </c>
      <c r="H2021" s="31">
        <v>4200</v>
      </c>
      <c r="I2021" s="33">
        <f t="shared" si="128"/>
        <v>103530</v>
      </c>
      <c r="J2021" s="32">
        <v>218400</v>
      </c>
      <c r="K2021" s="33">
        <f t="shared" si="129"/>
        <v>5383560</v>
      </c>
      <c r="L2021">
        <v>25</v>
      </c>
      <c r="M2021" t="s">
        <v>131</v>
      </c>
      <c r="N2021" t="s">
        <v>38</v>
      </c>
    </row>
    <row r="2022" spans="1:14">
      <c r="A2022">
        <v>2022</v>
      </c>
      <c r="B2022" t="s">
        <v>2255</v>
      </c>
      <c r="C2022" t="s">
        <v>2457</v>
      </c>
      <c r="D2022" t="s">
        <v>2462</v>
      </c>
      <c r="E2022">
        <v>5</v>
      </c>
      <c r="F2022" s="13">
        <f t="shared" si="126"/>
        <v>1.0733240245277655</v>
      </c>
      <c r="G2022" s="13">
        <f t="shared" si="127"/>
        <v>2.7357786380127416</v>
      </c>
      <c r="H2022" s="31">
        <v>4000</v>
      </c>
      <c r="I2022" s="33">
        <f t="shared" si="128"/>
        <v>98600</v>
      </c>
      <c r="J2022" s="32">
        <v>208000</v>
      </c>
      <c r="K2022" s="33">
        <f t="shared" si="129"/>
        <v>5127200</v>
      </c>
      <c r="L2022">
        <v>26</v>
      </c>
      <c r="M2022" t="s">
        <v>179</v>
      </c>
      <c r="N2022" t="s">
        <v>38</v>
      </c>
    </row>
    <row r="2023" spans="1:14">
      <c r="A2023">
        <v>2023</v>
      </c>
      <c r="B2023" t="s">
        <v>2255</v>
      </c>
      <c r="C2023" t="s">
        <v>2457</v>
      </c>
      <c r="D2023" t="s">
        <v>2463</v>
      </c>
      <c r="E2023">
        <v>6</v>
      </c>
      <c r="F2023" s="13">
        <f t="shared" si="126"/>
        <v>0.9391585214617949</v>
      </c>
      <c r="G2023" s="13">
        <f t="shared" si="127"/>
        <v>2.3938063082611487</v>
      </c>
      <c r="H2023" s="31">
        <v>3500</v>
      </c>
      <c r="I2023" s="33">
        <f t="shared" si="128"/>
        <v>86275</v>
      </c>
      <c r="J2023" s="32">
        <v>182000</v>
      </c>
      <c r="K2023" s="33">
        <f t="shared" si="129"/>
        <v>4486300</v>
      </c>
      <c r="L2023">
        <v>34</v>
      </c>
      <c r="M2023" t="s">
        <v>9</v>
      </c>
      <c r="N2023" t="s">
        <v>38</v>
      </c>
    </row>
    <row r="2024" spans="1:14">
      <c r="A2024">
        <v>2024</v>
      </c>
      <c r="B2024" t="s">
        <v>2255</v>
      </c>
      <c r="C2024" t="s">
        <v>2457</v>
      </c>
      <c r="D2024" t="s">
        <v>2464</v>
      </c>
      <c r="E2024">
        <v>7</v>
      </c>
      <c r="F2024" s="13">
        <f t="shared" si="126"/>
        <v>0.9123254208486008</v>
      </c>
      <c r="G2024" s="13">
        <f t="shared" si="127"/>
        <v>2.3254118423108303</v>
      </c>
      <c r="H2024" s="31">
        <v>3400</v>
      </c>
      <c r="I2024" s="33">
        <f t="shared" si="128"/>
        <v>83810</v>
      </c>
      <c r="J2024" s="32">
        <v>176800</v>
      </c>
      <c r="K2024" s="33">
        <f t="shared" si="129"/>
        <v>4358120</v>
      </c>
      <c r="L2024">
        <v>30</v>
      </c>
      <c r="M2024" t="s">
        <v>99</v>
      </c>
      <c r="N2024" t="s">
        <v>38</v>
      </c>
    </row>
    <row r="2025" spans="1:14">
      <c r="A2025">
        <v>2025</v>
      </c>
      <c r="B2025" t="s">
        <v>2255</v>
      </c>
      <c r="C2025" t="s">
        <v>2457</v>
      </c>
      <c r="D2025" t="s">
        <v>2465</v>
      </c>
      <c r="E2025">
        <v>8</v>
      </c>
      <c r="F2025" s="13">
        <f t="shared" si="126"/>
        <v>0.83182611900901837</v>
      </c>
      <c r="G2025" s="13">
        <f t="shared" si="127"/>
        <v>2.1202284444598747</v>
      </c>
      <c r="H2025" s="31">
        <v>3100</v>
      </c>
      <c r="I2025" s="33">
        <f t="shared" si="128"/>
        <v>76415</v>
      </c>
      <c r="J2025" s="32">
        <v>161200</v>
      </c>
      <c r="K2025" s="33">
        <f t="shared" si="129"/>
        <v>3973580</v>
      </c>
      <c r="L2025">
        <v>37</v>
      </c>
      <c r="M2025" t="s">
        <v>99</v>
      </c>
      <c r="N2025" t="s">
        <v>38</v>
      </c>
    </row>
    <row r="2026" spans="1:14">
      <c r="A2026">
        <v>2026</v>
      </c>
      <c r="B2026" t="s">
        <v>2255</v>
      </c>
      <c r="C2026" t="s">
        <v>2457</v>
      </c>
      <c r="D2026" t="s">
        <v>2466</v>
      </c>
      <c r="E2026">
        <v>9</v>
      </c>
      <c r="F2026" s="13">
        <f t="shared" si="126"/>
        <v>0.83182611900901837</v>
      </c>
      <c r="G2026" s="13">
        <f t="shared" si="127"/>
        <v>2.1202284444598747</v>
      </c>
      <c r="H2026" s="31">
        <v>3100</v>
      </c>
      <c r="I2026" s="33">
        <f t="shared" si="128"/>
        <v>76415</v>
      </c>
      <c r="J2026" s="32">
        <v>161200</v>
      </c>
      <c r="K2026" s="33">
        <f t="shared" si="129"/>
        <v>3973580</v>
      </c>
      <c r="L2026">
        <v>36</v>
      </c>
      <c r="M2026" t="s">
        <v>14</v>
      </c>
      <c r="N2026" t="s">
        <v>38</v>
      </c>
    </row>
    <row r="2027" spans="1:14">
      <c r="A2027">
        <v>2027</v>
      </c>
      <c r="B2027" t="s">
        <v>2255</v>
      </c>
      <c r="C2027" t="s">
        <v>2457</v>
      </c>
      <c r="D2027" t="s">
        <v>2467</v>
      </c>
      <c r="E2027">
        <v>10</v>
      </c>
      <c r="F2027" s="13">
        <f t="shared" si="126"/>
        <v>0.77815991778263005</v>
      </c>
      <c r="G2027" s="13">
        <f t="shared" si="127"/>
        <v>1.9834395125592377</v>
      </c>
      <c r="H2027" s="31">
        <v>2900</v>
      </c>
      <c r="I2027" s="33">
        <f t="shared" si="128"/>
        <v>71485</v>
      </c>
      <c r="J2027" s="32">
        <v>150800</v>
      </c>
      <c r="K2027" s="33">
        <f t="shared" si="129"/>
        <v>3717220</v>
      </c>
      <c r="L2027">
        <v>27</v>
      </c>
      <c r="M2027" t="s">
        <v>99</v>
      </c>
      <c r="N2027" t="s">
        <v>38</v>
      </c>
    </row>
    <row r="2028" spans="1:14">
      <c r="A2028">
        <v>2028</v>
      </c>
      <c r="B2028" t="s">
        <v>2255</v>
      </c>
      <c r="C2028" t="s">
        <v>2457</v>
      </c>
      <c r="D2028" t="s">
        <v>2468</v>
      </c>
      <c r="E2028">
        <v>11</v>
      </c>
      <c r="F2028" s="13">
        <f t="shared" si="126"/>
        <v>0.77815991778263005</v>
      </c>
      <c r="G2028" s="13">
        <f t="shared" si="127"/>
        <v>1.9834395125592377</v>
      </c>
      <c r="H2028" s="31">
        <v>2900</v>
      </c>
      <c r="I2028" s="33">
        <f t="shared" si="128"/>
        <v>71485</v>
      </c>
      <c r="J2028" s="32">
        <v>150800</v>
      </c>
      <c r="K2028" s="33">
        <f t="shared" si="129"/>
        <v>3717220</v>
      </c>
      <c r="L2028">
        <v>30</v>
      </c>
      <c r="M2028" t="s">
        <v>144</v>
      </c>
      <c r="N2028" t="s">
        <v>38</v>
      </c>
    </row>
    <row r="2029" spans="1:14">
      <c r="A2029">
        <v>2029</v>
      </c>
      <c r="B2029" t="s">
        <v>2255</v>
      </c>
      <c r="C2029" t="s">
        <v>2457</v>
      </c>
      <c r="D2029" t="s">
        <v>2469</v>
      </c>
      <c r="E2029">
        <v>12</v>
      </c>
      <c r="F2029" s="13">
        <f t="shared" si="126"/>
        <v>0.77815991778263005</v>
      </c>
      <c r="G2029" s="13">
        <f t="shared" si="127"/>
        <v>1.9834395125592377</v>
      </c>
      <c r="H2029" s="31">
        <v>2900</v>
      </c>
      <c r="I2029" s="33">
        <f t="shared" si="128"/>
        <v>71485</v>
      </c>
      <c r="J2029" s="32">
        <v>150800</v>
      </c>
      <c r="K2029" s="33">
        <f t="shared" si="129"/>
        <v>3717220</v>
      </c>
      <c r="L2029">
        <v>31</v>
      </c>
      <c r="M2029" t="s">
        <v>40</v>
      </c>
      <c r="N2029" t="s">
        <v>38</v>
      </c>
    </row>
    <row r="2030" spans="1:14">
      <c r="A2030">
        <v>2030</v>
      </c>
      <c r="B2030" t="s">
        <v>2255</v>
      </c>
      <c r="C2030" t="s">
        <v>2457</v>
      </c>
      <c r="D2030" t="s">
        <v>2470</v>
      </c>
      <c r="E2030">
        <v>13</v>
      </c>
      <c r="F2030" s="13">
        <f t="shared" si="126"/>
        <v>0.77815991778263005</v>
      </c>
      <c r="G2030" s="13">
        <f t="shared" si="127"/>
        <v>1.9834395125592377</v>
      </c>
      <c r="H2030" s="31">
        <v>2900</v>
      </c>
      <c r="I2030" s="33">
        <f t="shared" si="128"/>
        <v>71485</v>
      </c>
      <c r="J2030" s="32">
        <v>150800</v>
      </c>
      <c r="K2030" s="33">
        <f t="shared" si="129"/>
        <v>3717220</v>
      </c>
      <c r="L2030">
        <v>31</v>
      </c>
      <c r="M2030" t="s">
        <v>51</v>
      </c>
      <c r="N2030" t="s">
        <v>38</v>
      </c>
    </row>
    <row r="2031" spans="1:14">
      <c r="A2031">
        <v>2031</v>
      </c>
      <c r="B2031" t="s">
        <v>2255</v>
      </c>
      <c r="C2031" t="s">
        <v>2457</v>
      </c>
      <c r="D2031" t="s">
        <v>2471</v>
      </c>
      <c r="E2031">
        <v>14</v>
      </c>
      <c r="F2031" s="13">
        <f t="shared" si="126"/>
        <v>0.6171613141034652</v>
      </c>
      <c r="G2031" s="13">
        <f t="shared" si="127"/>
        <v>1.5730727168573264</v>
      </c>
      <c r="H2031" s="31">
        <v>2300</v>
      </c>
      <c r="I2031" s="33">
        <f t="shared" si="128"/>
        <v>56695</v>
      </c>
      <c r="J2031" s="32">
        <v>119600</v>
      </c>
      <c r="K2031" s="33">
        <f t="shared" si="129"/>
        <v>2948140</v>
      </c>
      <c r="L2031">
        <v>18</v>
      </c>
      <c r="M2031" t="s">
        <v>144</v>
      </c>
      <c r="N2031" t="s">
        <v>38</v>
      </c>
    </row>
    <row r="2032" spans="1:14">
      <c r="A2032">
        <v>2032</v>
      </c>
      <c r="B2032" t="s">
        <v>2255</v>
      </c>
      <c r="C2032" t="s">
        <v>2457</v>
      </c>
      <c r="D2032" t="s">
        <v>2472</v>
      </c>
      <c r="E2032">
        <v>15</v>
      </c>
      <c r="F2032" s="13">
        <f t="shared" si="126"/>
        <v>0.6171613141034652</v>
      </c>
      <c r="G2032" s="13">
        <f t="shared" si="127"/>
        <v>1.5730727168573264</v>
      </c>
      <c r="H2032" s="31">
        <v>2300</v>
      </c>
      <c r="I2032" s="33">
        <f t="shared" si="128"/>
        <v>56695</v>
      </c>
      <c r="J2032" s="32">
        <v>119600</v>
      </c>
      <c r="K2032" s="33">
        <f t="shared" si="129"/>
        <v>2948140</v>
      </c>
      <c r="L2032">
        <v>32</v>
      </c>
      <c r="M2032" t="s">
        <v>99</v>
      </c>
      <c r="N2032" t="s">
        <v>38</v>
      </c>
    </row>
    <row r="2033" spans="1:14">
      <c r="A2033">
        <v>2033</v>
      </c>
      <c r="B2033" t="s">
        <v>2255</v>
      </c>
      <c r="C2033" t="s">
        <v>2457</v>
      </c>
      <c r="D2033" t="s">
        <v>2473</v>
      </c>
      <c r="E2033">
        <v>16</v>
      </c>
      <c r="F2033" s="13">
        <f t="shared" si="126"/>
        <v>0.6171613141034652</v>
      </c>
      <c r="G2033" s="13">
        <f t="shared" si="127"/>
        <v>1.5730727168573264</v>
      </c>
      <c r="H2033" s="31">
        <v>2300</v>
      </c>
      <c r="I2033" s="33">
        <f t="shared" si="128"/>
        <v>56695</v>
      </c>
      <c r="J2033" s="32">
        <v>119600</v>
      </c>
      <c r="K2033" s="33">
        <f t="shared" si="129"/>
        <v>2948140</v>
      </c>
      <c r="L2033">
        <v>39</v>
      </c>
      <c r="M2033" t="s">
        <v>94</v>
      </c>
      <c r="N2033" t="s">
        <v>38</v>
      </c>
    </row>
    <row r="2034" spans="1:14">
      <c r="A2034">
        <v>2034</v>
      </c>
      <c r="B2034" t="s">
        <v>2255</v>
      </c>
      <c r="C2034" t="s">
        <v>2457</v>
      </c>
      <c r="D2034" t="s">
        <v>2474</v>
      </c>
      <c r="E2034">
        <v>17</v>
      </c>
      <c r="F2034" s="13">
        <f t="shared" si="126"/>
        <v>0.59032821349027109</v>
      </c>
      <c r="G2034" s="13">
        <f t="shared" si="127"/>
        <v>1.5046782509070078</v>
      </c>
      <c r="H2034" s="31">
        <v>2200</v>
      </c>
      <c r="I2034" s="33">
        <f t="shared" si="128"/>
        <v>54230</v>
      </c>
      <c r="J2034" s="32">
        <v>114400</v>
      </c>
      <c r="K2034" s="33">
        <f t="shared" si="129"/>
        <v>2819960</v>
      </c>
      <c r="L2034">
        <v>30</v>
      </c>
      <c r="M2034" t="s">
        <v>14</v>
      </c>
      <c r="N2034" t="s">
        <v>38</v>
      </c>
    </row>
    <row r="2035" spans="1:14">
      <c r="A2035">
        <v>2035</v>
      </c>
      <c r="B2035" t="s">
        <v>2255</v>
      </c>
      <c r="C2035" t="s">
        <v>2457</v>
      </c>
      <c r="D2035" t="s">
        <v>2475</v>
      </c>
      <c r="E2035">
        <v>18</v>
      </c>
      <c r="F2035" s="13">
        <f t="shared" si="126"/>
        <v>0.59032821349027109</v>
      </c>
      <c r="G2035" s="13">
        <f t="shared" si="127"/>
        <v>1.5046782509070078</v>
      </c>
      <c r="H2035" s="31">
        <v>2200</v>
      </c>
      <c r="I2035" s="33">
        <f t="shared" si="128"/>
        <v>54230</v>
      </c>
      <c r="J2035" s="32">
        <v>114400</v>
      </c>
      <c r="K2035" s="33">
        <f t="shared" si="129"/>
        <v>2819960</v>
      </c>
      <c r="L2035">
        <v>24</v>
      </c>
      <c r="M2035" t="s">
        <v>99</v>
      </c>
      <c r="N2035" t="s">
        <v>38</v>
      </c>
    </row>
    <row r="2036" spans="1:14">
      <c r="A2036">
        <v>2036</v>
      </c>
      <c r="B2036" t="s">
        <v>2255</v>
      </c>
      <c r="C2036" t="s">
        <v>2457</v>
      </c>
      <c r="D2036" t="s">
        <v>2476</v>
      </c>
      <c r="E2036">
        <v>19</v>
      </c>
      <c r="F2036" s="13">
        <f t="shared" si="126"/>
        <v>0.56349511287707699</v>
      </c>
      <c r="G2036" s="13">
        <f t="shared" si="127"/>
        <v>1.4362837849566892</v>
      </c>
      <c r="H2036" s="31">
        <v>2100</v>
      </c>
      <c r="I2036" s="33">
        <f t="shared" si="128"/>
        <v>51765</v>
      </c>
      <c r="J2036" s="32">
        <v>109200</v>
      </c>
      <c r="K2036" s="33">
        <f t="shared" si="129"/>
        <v>2691780</v>
      </c>
      <c r="L2036">
        <v>26</v>
      </c>
      <c r="M2036" t="s">
        <v>99</v>
      </c>
      <c r="N2036" t="s">
        <v>38</v>
      </c>
    </row>
    <row r="2037" spans="1:14">
      <c r="A2037">
        <v>2037</v>
      </c>
      <c r="B2037" t="s">
        <v>2255</v>
      </c>
      <c r="C2037" t="s">
        <v>2457</v>
      </c>
      <c r="D2037" t="s">
        <v>2477</v>
      </c>
      <c r="E2037">
        <v>20</v>
      </c>
      <c r="F2037" s="13">
        <f t="shared" si="126"/>
        <v>0.56349511287707699</v>
      </c>
      <c r="G2037" s="13">
        <f t="shared" si="127"/>
        <v>1.4362837849566892</v>
      </c>
      <c r="H2037" s="31">
        <v>2100</v>
      </c>
      <c r="I2037" s="33">
        <f t="shared" si="128"/>
        <v>51765</v>
      </c>
      <c r="J2037" s="32">
        <v>109200</v>
      </c>
      <c r="K2037" s="33">
        <f t="shared" si="129"/>
        <v>2691780</v>
      </c>
      <c r="L2037">
        <v>27</v>
      </c>
      <c r="M2037" t="s">
        <v>134</v>
      </c>
      <c r="N2037" t="s">
        <v>38</v>
      </c>
    </row>
    <row r="2038" spans="1:14">
      <c r="A2038">
        <v>2038</v>
      </c>
      <c r="B2038" t="s">
        <v>2255</v>
      </c>
      <c r="C2038" t="s">
        <v>2457</v>
      </c>
      <c r="D2038" t="s">
        <v>2478</v>
      </c>
      <c r="E2038">
        <v>21</v>
      </c>
      <c r="F2038" s="13">
        <f t="shared" si="126"/>
        <v>0.40249650919791213</v>
      </c>
      <c r="G2038" s="13">
        <f t="shared" si="127"/>
        <v>1.0259169892547781</v>
      </c>
      <c r="H2038" s="31">
        <v>1500</v>
      </c>
      <c r="I2038" s="33">
        <f t="shared" si="128"/>
        <v>36975</v>
      </c>
      <c r="J2038" s="32">
        <v>78000</v>
      </c>
      <c r="K2038" s="33">
        <f t="shared" si="129"/>
        <v>1922700</v>
      </c>
      <c r="L2038">
        <v>22</v>
      </c>
      <c r="M2038" t="s">
        <v>30</v>
      </c>
      <c r="N2038" t="s">
        <v>38</v>
      </c>
    </row>
    <row r="2039" spans="1:14">
      <c r="A2039">
        <v>2039</v>
      </c>
      <c r="B2039" t="s">
        <v>2255</v>
      </c>
      <c r="C2039" t="s">
        <v>2457</v>
      </c>
      <c r="D2039" t="s">
        <v>2479</v>
      </c>
      <c r="E2039">
        <v>22</v>
      </c>
      <c r="F2039" s="13">
        <f t="shared" si="126"/>
        <v>0.40249650919791213</v>
      </c>
      <c r="G2039" s="13">
        <f t="shared" si="127"/>
        <v>1.0259169892547781</v>
      </c>
      <c r="H2039" s="31">
        <v>1500</v>
      </c>
      <c r="I2039" s="33">
        <f t="shared" si="128"/>
        <v>36975</v>
      </c>
      <c r="J2039" s="32">
        <v>78000</v>
      </c>
      <c r="K2039" s="33">
        <f t="shared" si="129"/>
        <v>1922700</v>
      </c>
      <c r="L2039">
        <v>23</v>
      </c>
      <c r="M2039" t="s">
        <v>60</v>
      </c>
      <c r="N2039" t="s">
        <v>38</v>
      </c>
    </row>
    <row r="2040" spans="1:14">
      <c r="A2040">
        <v>2040</v>
      </c>
      <c r="B2040" t="s">
        <v>2255</v>
      </c>
      <c r="C2040" t="s">
        <v>2457</v>
      </c>
      <c r="D2040" t="s">
        <v>2480</v>
      </c>
      <c r="E2040">
        <v>23</v>
      </c>
      <c r="F2040" s="13">
        <f t="shared" si="126"/>
        <v>0.40249650919791213</v>
      </c>
      <c r="G2040" s="13">
        <f t="shared" si="127"/>
        <v>1.0259169892547781</v>
      </c>
      <c r="H2040" s="31">
        <v>1500</v>
      </c>
      <c r="I2040" s="33">
        <f t="shared" si="128"/>
        <v>36975</v>
      </c>
      <c r="J2040" s="32">
        <v>78000</v>
      </c>
      <c r="K2040" s="33">
        <f t="shared" si="129"/>
        <v>1922700</v>
      </c>
      <c r="L2040">
        <v>21</v>
      </c>
      <c r="M2040" t="s">
        <v>51</v>
      </c>
      <c r="N2040" t="s">
        <v>38</v>
      </c>
    </row>
    <row r="2041" spans="1:14">
      <c r="A2041">
        <v>2041</v>
      </c>
      <c r="B2041" t="s">
        <v>2255</v>
      </c>
      <c r="C2041" t="s">
        <v>2457</v>
      </c>
      <c r="D2041" t="s">
        <v>2481</v>
      </c>
      <c r="E2041">
        <v>24</v>
      </c>
      <c r="F2041" s="13">
        <f t="shared" si="126"/>
        <v>0.32199720735832971</v>
      </c>
      <c r="G2041" s="13">
        <f t="shared" si="127"/>
        <v>0.8207335914038224</v>
      </c>
      <c r="H2041" s="31">
        <v>1200</v>
      </c>
      <c r="I2041" s="33">
        <f t="shared" si="128"/>
        <v>29580</v>
      </c>
      <c r="J2041" s="32">
        <v>62400</v>
      </c>
      <c r="K2041" s="33">
        <f t="shared" si="129"/>
        <v>1538160</v>
      </c>
      <c r="L2041">
        <v>21</v>
      </c>
      <c r="M2041" t="s">
        <v>99</v>
      </c>
      <c r="N2041" t="s">
        <v>38</v>
      </c>
    </row>
    <row r="2042" spans="1:14">
      <c r="A2042">
        <v>2042</v>
      </c>
      <c r="B2042" t="s">
        <v>2255</v>
      </c>
      <c r="C2042" t="s">
        <v>2457</v>
      </c>
      <c r="D2042" t="s">
        <v>2484</v>
      </c>
      <c r="E2042">
        <v>25</v>
      </c>
      <c r="F2042" s="13">
        <f t="shared" si="126"/>
        <v>0.25759776588666378</v>
      </c>
      <c r="G2042" s="13">
        <f t="shared" si="127"/>
        <v>0.65658687312305797</v>
      </c>
      <c r="H2042" s="31">
        <v>960</v>
      </c>
      <c r="I2042" s="33">
        <f t="shared" si="128"/>
        <v>23664</v>
      </c>
      <c r="J2042" s="32">
        <v>49920</v>
      </c>
      <c r="K2042" s="33">
        <f t="shared" si="129"/>
        <v>1230528</v>
      </c>
      <c r="L2042">
        <v>22</v>
      </c>
      <c r="M2042" t="s">
        <v>14</v>
      </c>
      <c r="N2042" t="s">
        <v>38</v>
      </c>
    </row>
    <row r="2043" spans="1:14">
      <c r="A2043">
        <v>2043</v>
      </c>
      <c r="B2043" t="s">
        <v>2255</v>
      </c>
      <c r="C2043" t="s">
        <v>2457</v>
      </c>
      <c r="D2043" t="s">
        <v>2485</v>
      </c>
      <c r="E2043">
        <v>26</v>
      </c>
      <c r="F2043" s="13">
        <f t="shared" si="126"/>
        <v>0.22271473508951137</v>
      </c>
      <c r="G2043" s="13">
        <f t="shared" si="127"/>
        <v>0.56767406738764381</v>
      </c>
      <c r="H2043" s="31">
        <v>830</v>
      </c>
      <c r="I2043" s="33">
        <f t="shared" si="128"/>
        <v>20459.5</v>
      </c>
      <c r="J2043" s="32">
        <v>43160</v>
      </c>
      <c r="K2043" s="33">
        <f t="shared" si="129"/>
        <v>1063894</v>
      </c>
      <c r="L2043">
        <v>22</v>
      </c>
      <c r="M2043" t="s">
        <v>99</v>
      </c>
      <c r="N2043" t="s">
        <v>38</v>
      </c>
    </row>
    <row r="2044" spans="1:14">
      <c r="A2044">
        <v>2044</v>
      </c>
      <c r="B2044" t="s">
        <v>2255</v>
      </c>
      <c r="C2044" t="s">
        <v>2457</v>
      </c>
      <c r="D2044" t="s">
        <v>2488</v>
      </c>
      <c r="E2044">
        <v>27</v>
      </c>
      <c r="F2044" s="13">
        <f t="shared" si="126"/>
        <v>0.22003142502819195</v>
      </c>
      <c r="G2044" s="13">
        <f t="shared" si="127"/>
        <v>0.56083462079261204</v>
      </c>
      <c r="H2044" s="31">
        <v>820</v>
      </c>
      <c r="I2044" s="33">
        <f t="shared" si="128"/>
        <v>20213</v>
      </c>
      <c r="J2044" s="32">
        <v>42640</v>
      </c>
      <c r="K2044" s="33">
        <f t="shared" si="129"/>
        <v>1051076</v>
      </c>
      <c r="L2044">
        <v>21</v>
      </c>
      <c r="M2044" t="s">
        <v>679</v>
      </c>
      <c r="N2044" t="s">
        <v>38</v>
      </c>
    </row>
    <row r="2045" spans="1:14">
      <c r="A2045">
        <v>2045</v>
      </c>
      <c r="B2045" t="s">
        <v>2255</v>
      </c>
      <c r="C2045" t="s">
        <v>2457</v>
      </c>
      <c r="D2045" t="s">
        <v>2489</v>
      </c>
      <c r="E2045">
        <v>28</v>
      </c>
      <c r="F2045" s="13">
        <f t="shared" si="126"/>
        <v>0.1905150143536784</v>
      </c>
      <c r="G2045" s="13">
        <f t="shared" si="127"/>
        <v>0.48560070824726159</v>
      </c>
      <c r="H2045" s="31">
        <v>710</v>
      </c>
      <c r="I2045" s="33">
        <f t="shared" si="128"/>
        <v>17501.5</v>
      </c>
      <c r="J2045" s="32">
        <v>36920</v>
      </c>
      <c r="K2045" s="33">
        <f t="shared" si="129"/>
        <v>910078</v>
      </c>
      <c r="L2045">
        <v>21</v>
      </c>
      <c r="M2045" t="s">
        <v>175</v>
      </c>
      <c r="N2045" t="s">
        <v>15</v>
      </c>
    </row>
    <row r="2046" spans="1:14">
      <c r="A2046">
        <v>2046</v>
      </c>
      <c r="B2046" t="s">
        <v>2255</v>
      </c>
      <c r="C2046" t="s">
        <v>2457</v>
      </c>
      <c r="D2046" t="s">
        <v>2492</v>
      </c>
      <c r="E2046">
        <v>29</v>
      </c>
      <c r="F2046" s="13">
        <f t="shared" si="126"/>
        <v>0.18783170429235899</v>
      </c>
      <c r="G2046" s="13">
        <f t="shared" si="127"/>
        <v>0.47876126165222976</v>
      </c>
      <c r="H2046" s="31">
        <v>700</v>
      </c>
      <c r="I2046" s="33">
        <f t="shared" si="128"/>
        <v>17255</v>
      </c>
      <c r="J2046" s="32">
        <v>36400</v>
      </c>
      <c r="K2046" s="33">
        <f t="shared" si="129"/>
        <v>897260</v>
      </c>
      <c r="L2046">
        <v>25</v>
      </c>
      <c r="M2046" t="s">
        <v>44</v>
      </c>
      <c r="N2046" t="s">
        <v>38</v>
      </c>
    </row>
    <row r="2047" spans="1:14">
      <c r="A2047">
        <v>2047</v>
      </c>
      <c r="B2047" t="s">
        <v>2255</v>
      </c>
      <c r="C2047" t="s">
        <v>2457</v>
      </c>
      <c r="D2047" t="s">
        <v>2493</v>
      </c>
      <c r="E2047">
        <v>30</v>
      </c>
      <c r="F2047" s="13">
        <f t="shared" si="126"/>
        <v>0.17978177410840074</v>
      </c>
      <c r="G2047" s="13">
        <f t="shared" si="127"/>
        <v>0.45824292186713422</v>
      </c>
      <c r="H2047" s="31">
        <v>670</v>
      </c>
      <c r="I2047" s="33">
        <f t="shared" si="128"/>
        <v>16515.5</v>
      </c>
      <c r="J2047" s="32">
        <v>34840</v>
      </c>
      <c r="K2047" s="33">
        <f t="shared" si="129"/>
        <v>858806</v>
      </c>
      <c r="L2047">
        <v>17</v>
      </c>
      <c r="M2047" t="s">
        <v>14</v>
      </c>
      <c r="N2047" t="s">
        <v>38</v>
      </c>
    </row>
    <row r="2048" spans="1:14">
      <c r="A2048">
        <v>2048</v>
      </c>
      <c r="B2048" t="s">
        <v>2255</v>
      </c>
      <c r="C2048" t="s">
        <v>2457</v>
      </c>
      <c r="D2048" t="s">
        <v>2494</v>
      </c>
      <c r="E2048">
        <v>31</v>
      </c>
      <c r="F2048" s="13">
        <f t="shared" si="126"/>
        <v>0.17441515398576191</v>
      </c>
      <c r="G2048" s="13">
        <f t="shared" si="127"/>
        <v>0.44456402867707051</v>
      </c>
      <c r="H2048" s="31">
        <v>650</v>
      </c>
      <c r="I2048" s="33">
        <f t="shared" si="128"/>
        <v>16022.499999999998</v>
      </c>
      <c r="J2048" s="32">
        <v>33800</v>
      </c>
      <c r="K2048" s="33">
        <f t="shared" si="129"/>
        <v>833170</v>
      </c>
      <c r="L2048">
        <v>21</v>
      </c>
      <c r="M2048" t="s">
        <v>123</v>
      </c>
      <c r="N2048" t="s">
        <v>38</v>
      </c>
    </row>
    <row r="2049" spans="1:14">
      <c r="A2049">
        <v>2049</v>
      </c>
      <c r="B2049" t="s">
        <v>2255</v>
      </c>
      <c r="C2049" t="s">
        <v>2457</v>
      </c>
      <c r="D2049" t="s">
        <v>2495</v>
      </c>
      <c r="E2049">
        <v>32</v>
      </c>
      <c r="F2049" s="13">
        <f t="shared" si="126"/>
        <v>0.17441515398576191</v>
      </c>
      <c r="G2049" s="13">
        <f t="shared" si="127"/>
        <v>0.44456402867707051</v>
      </c>
      <c r="H2049" s="31">
        <v>650</v>
      </c>
      <c r="I2049" s="33">
        <f t="shared" si="128"/>
        <v>16022.499999999998</v>
      </c>
      <c r="J2049" s="32">
        <v>33800</v>
      </c>
      <c r="K2049" s="33">
        <f t="shared" si="129"/>
        <v>833170</v>
      </c>
      <c r="L2049">
        <v>17</v>
      </c>
      <c r="M2049" t="s">
        <v>144</v>
      </c>
      <c r="N2049" t="s">
        <v>38</v>
      </c>
    </row>
    <row r="2050" spans="1:14">
      <c r="A2050">
        <v>2050</v>
      </c>
      <c r="B2050" t="s">
        <v>2255</v>
      </c>
      <c r="C2050" t="s">
        <v>2457</v>
      </c>
      <c r="D2050" t="s">
        <v>1234</v>
      </c>
      <c r="E2050">
        <v>33</v>
      </c>
      <c r="F2050" s="13">
        <f t="shared" ref="F2050:F2113" si="130">K2050/$P$49</f>
        <v>0.13953212318860952</v>
      </c>
      <c r="G2050" s="13">
        <f t="shared" ref="G2050:G2113" si="131">K2050/$P$46</f>
        <v>0.35565122294165641</v>
      </c>
      <c r="H2050" s="31">
        <v>520</v>
      </c>
      <c r="I2050" s="33">
        <f t="shared" ref="I2050:I2113" si="132">H2050*$Q$2</f>
        <v>12818</v>
      </c>
      <c r="J2050" s="32">
        <v>27040</v>
      </c>
      <c r="K2050" s="33">
        <f t="shared" ref="K2050:K2113" si="133">J2050*$Q$2</f>
        <v>666536</v>
      </c>
      <c r="L2050">
        <v>23</v>
      </c>
      <c r="M2050" t="s">
        <v>9</v>
      </c>
      <c r="N2050" t="s">
        <v>38</v>
      </c>
    </row>
    <row r="2051" spans="1:14">
      <c r="A2051">
        <v>2051</v>
      </c>
      <c r="B2051" t="s">
        <v>2255</v>
      </c>
      <c r="C2051" t="s">
        <v>2457</v>
      </c>
      <c r="D2051" t="s">
        <v>2498</v>
      </c>
      <c r="E2051">
        <v>34</v>
      </c>
      <c r="F2051" s="13">
        <f t="shared" si="130"/>
        <v>0.13684881312729011</v>
      </c>
      <c r="G2051" s="13">
        <f t="shared" si="131"/>
        <v>0.34881177634662452</v>
      </c>
      <c r="H2051" s="31">
        <v>510</v>
      </c>
      <c r="I2051" s="33">
        <f t="shared" si="132"/>
        <v>12571.5</v>
      </c>
      <c r="J2051" s="32">
        <v>26520</v>
      </c>
      <c r="K2051" s="33">
        <f t="shared" si="133"/>
        <v>653718</v>
      </c>
      <c r="L2051">
        <v>21</v>
      </c>
      <c r="M2051" t="s">
        <v>9</v>
      </c>
      <c r="N2051" t="s">
        <v>38</v>
      </c>
    </row>
    <row r="2052" spans="1:14">
      <c r="A2052">
        <v>2052</v>
      </c>
      <c r="B2052" t="s">
        <v>2255</v>
      </c>
      <c r="C2052" t="s">
        <v>2457</v>
      </c>
      <c r="D2052" t="s">
        <v>2499</v>
      </c>
      <c r="E2052">
        <v>35</v>
      </c>
      <c r="F2052" s="13">
        <f t="shared" si="130"/>
        <v>0.11269902257541539</v>
      </c>
      <c r="G2052" s="13">
        <f t="shared" si="131"/>
        <v>0.28725675699133785</v>
      </c>
      <c r="H2052" s="31">
        <v>420</v>
      </c>
      <c r="I2052" s="33">
        <f t="shared" si="132"/>
        <v>10353</v>
      </c>
      <c r="J2052" s="32">
        <v>21840</v>
      </c>
      <c r="K2052" s="33">
        <f t="shared" si="133"/>
        <v>538356</v>
      </c>
      <c r="L2052">
        <v>23</v>
      </c>
      <c r="M2052" t="s">
        <v>14</v>
      </c>
      <c r="N2052" t="s">
        <v>38</v>
      </c>
    </row>
    <row r="2053" spans="1:14">
      <c r="A2053">
        <v>2053</v>
      </c>
      <c r="B2053" t="s">
        <v>2255</v>
      </c>
      <c r="C2053" t="s">
        <v>2457</v>
      </c>
      <c r="D2053" t="s">
        <v>2500</v>
      </c>
      <c r="E2053">
        <v>36</v>
      </c>
      <c r="F2053" s="13">
        <f t="shared" si="130"/>
        <v>0.10733240245277655</v>
      </c>
      <c r="G2053" s="13">
        <f t="shared" si="131"/>
        <v>0.27357786380127413</v>
      </c>
      <c r="H2053" s="31">
        <v>400</v>
      </c>
      <c r="I2053" s="33">
        <f t="shared" si="132"/>
        <v>9860</v>
      </c>
      <c r="J2053" s="32">
        <v>20800</v>
      </c>
      <c r="K2053" s="33">
        <f t="shared" si="133"/>
        <v>512719.99999999994</v>
      </c>
      <c r="L2053">
        <v>18</v>
      </c>
      <c r="M2053" t="s">
        <v>9</v>
      </c>
      <c r="N2053" t="s">
        <v>38</v>
      </c>
    </row>
    <row r="2054" spans="1:14">
      <c r="A2054">
        <v>2054</v>
      </c>
      <c r="B2054" t="s">
        <v>2255</v>
      </c>
      <c r="C2054" t="s">
        <v>2457</v>
      </c>
      <c r="D2054" t="s">
        <v>2501</v>
      </c>
      <c r="E2054">
        <v>37</v>
      </c>
      <c r="F2054" s="13">
        <f t="shared" si="130"/>
        <v>6.9766061594304762E-2</v>
      </c>
      <c r="G2054" s="13">
        <f t="shared" si="131"/>
        <v>0.1778256114708282</v>
      </c>
      <c r="H2054" s="31">
        <v>260</v>
      </c>
      <c r="I2054" s="33">
        <f t="shared" si="132"/>
        <v>6409</v>
      </c>
      <c r="J2054" s="32">
        <v>13520</v>
      </c>
      <c r="K2054" s="33">
        <f t="shared" si="133"/>
        <v>333268</v>
      </c>
      <c r="L2054">
        <v>21</v>
      </c>
      <c r="M2054" t="s">
        <v>21</v>
      </c>
      <c r="N2054" t="s">
        <v>38</v>
      </c>
    </row>
    <row r="2055" spans="1:14">
      <c r="A2055">
        <v>2055</v>
      </c>
      <c r="B2055" t="s">
        <v>2255</v>
      </c>
      <c r="C2055" t="s">
        <v>2457</v>
      </c>
      <c r="D2055" t="s">
        <v>2502</v>
      </c>
      <c r="E2055">
        <v>38</v>
      </c>
      <c r="F2055" s="13">
        <f t="shared" si="130"/>
        <v>5.9032821349027112E-2</v>
      </c>
      <c r="G2055" s="13">
        <f t="shared" si="131"/>
        <v>0.15046782509070078</v>
      </c>
      <c r="H2055" s="31">
        <v>220</v>
      </c>
      <c r="I2055" s="33">
        <f t="shared" si="132"/>
        <v>5423</v>
      </c>
      <c r="J2055" s="32">
        <v>11440</v>
      </c>
      <c r="K2055" s="33">
        <f t="shared" si="133"/>
        <v>281996</v>
      </c>
      <c r="L2055">
        <v>20</v>
      </c>
      <c r="M2055" t="s">
        <v>175</v>
      </c>
      <c r="N2055" t="s">
        <v>38</v>
      </c>
    </row>
    <row r="2056" spans="1:14">
      <c r="A2056">
        <v>2056</v>
      </c>
      <c r="B2056" t="s">
        <v>2255</v>
      </c>
      <c r="C2056" t="s">
        <v>2457</v>
      </c>
      <c r="D2056" t="s">
        <v>2503</v>
      </c>
      <c r="E2056">
        <v>39</v>
      </c>
      <c r="F2056" s="13">
        <f t="shared" si="130"/>
        <v>5.3666201226388278E-3</v>
      </c>
      <c r="G2056" s="13">
        <f t="shared" si="131"/>
        <v>1.3678893190063707E-2</v>
      </c>
      <c r="H2056" s="31">
        <v>20</v>
      </c>
      <c r="I2056" s="33">
        <f t="shared" si="132"/>
        <v>493</v>
      </c>
      <c r="J2056" s="32">
        <v>1040</v>
      </c>
      <c r="K2056" s="33">
        <f t="shared" si="133"/>
        <v>25636</v>
      </c>
      <c r="L2056">
        <v>20</v>
      </c>
      <c r="M2056" t="s">
        <v>196</v>
      </c>
      <c r="N2056" t="s">
        <v>38</v>
      </c>
    </row>
    <row r="2057" spans="1:14">
      <c r="A2057">
        <v>2057</v>
      </c>
      <c r="B2057" t="s">
        <v>2255</v>
      </c>
      <c r="C2057" t="s">
        <v>2457</v>
      </c>
      <c r="D2057" t="s">
        <v>2504</v>
      </c>
      <c r="E2057">
        <v>40</v>
      </c>
      <c r="F2057" s="13">
        <f t="shared" si="130"/>
        <v>5.3666201226388278E-3</v>
      </c>
      <c r="G2057" s="13">
        <f t="shared" si="131"/>
        <v>1.3678893190063707E-2</v>
      </c>
      <c r="H2057" s="31">
        <v>20</v>
      </c>
      <c r="I2057" s="33">
        <f t="shared" si="132"/>
        <v>493</v>
      </c>
      <c r="J2057" s="32">
        <v>1040</v>
      </c>
      <c r="K2057" s="33">
        <f t="shared" si="133"/>
        <v>25636</v>
      </c>
      <c r="L2057">
        <v>20</v>
      </c>
      <c r="M2057" t="s">
        <v>1268</v>
      </c>
      <c r="N2057" t="s">
        <v>38</v>
      </c>
    </row>
    <row r="2058" spans="1:14">
      <c r="A2058">
        <v>2058</v>
      </c>
      <c r="B2058" t="s">
        <v>2255</v>
      </c>
      <c r="C2058" t="s">
        <v>2457</v>
      </c>
      <c r="D2058" t="s">
        <v>2505</v>
      </c>
      <c r="E2058">
        <v>41</v>
      </c>
      <c r="F2058" s="13">
        <f t="shared" si="130"/>
        <v>5.3666201226388278E-3</v>
      </c>
      <c r="G2058" s="13">
        <f t="shared" si="131"/>
        <v>1.3678893190063707E-2</v>
      </c>
      <c r="H2058" s="31">
        <v>20</v>
      </c>
      <c r="I2058" s="33">
        <f t="shared" si="132"/>
        <v>493</v>
      </c>
      <c r="J2058" s="32">
        <v>1040</v>
      </c>
      <c r="K2058" s="33">
        <f t="shared" si="133"/>
        <v>25636</v>
      </c>
      <c r="L2058">
        <v>19</v>
      </c>
      <c r="M2058" t="s">
        <v>56</v>
      </c>
      <c r="N2058" t="s">
        <v>38</v>
      </c>
    </row>
    <row r="2059" spans="1:14">
      <c r="A2059">
        <v>2059</v>
      </c>
      <c r="B2059" t="s">
        <v>2255</v>
      </c>
      <c r="C2059" t="s">
        <v>2457</v>
      </c>
      <c r="D2059" t="s">
        <v>2506</v>
      </c>
      <c r="E2059">
        <v>42</v>
      </c>
      <c r="F2059" s="13">
        <f t="shared" si="130"/>
        <v>5.3666201226388278E-3</v>
      </c>
      <c r="G2059" s="13">
        <f t="shared" si="131"/>
        <v>1.3678893190063707E-2</v>
      </c>
      <c r="H2059" s="31">
        <v>20</v>
      </c>
      <c r="I2059" s="33">
        <f t="shared" si="132"/>
        <v>493</v>
      </c>
      <c r="J2059" s="32">
        <v>1040</v>
      </c>
      <c r="K2059" s="33">
        <f t="shared" si="133"/>
        <v>25636</v>
      </c>
      <c r="L2059">
        <v>20</v>
      </c>
      <c r="M2059" t="s">
        <v>123</v>
      </c>
      <c r="N2059" t="s">
        <v>38</v>
      </c>
    </row>
    <row r="2060" spans="1:14">
      <c r="A2060">
        <v>2060</v>
      </c>
      <c r="B2060" t="s">
        <v>2255</v>
      </c>
      <c r="C2060" t="s">
        <v>2457</v>
      </c>
      <c r="D2060" t="s">
        <v>2507</v>
      </c>
      <c r="E2060">
        <v>43</v>
      </c>
      <c r="F2060" s="13">
        <f t="shared" si="130"/>
        <v>5.3666201226388278E-3</v>
      </c>
      <c r="G2060" s="13">
        <f t="shared" si="131"/>
        <v>1.3678893190063707E-2</v>
      </c>
      <c r="H2060" s="31">
        <v>20</v>
      </c>
      <c r="I2060" s="33">
        <f t="shared" si="132"/>
        <v>493</v>
      </c>
      <c r="J2060" s="32">
        <v>1040</v>
      </c>
      <c r="K2060" s="33">
        <f t="shared" si="133"/>
        <v>25636</v>
      </c>
      <c r="L2060">
        <v>18</v>
      </c>
      <c r="M2060" t="s">
        <v>19</v>
      </c>
      <c r="N2060" t="s">
        <v>38</v>
      </c>
    </row>
    <row r="2061" spans="1:14">
      <c r="A2061">
        <v>2061</v>
      </c>
      <c r="B2061" t="s">
        <v>2255</v>
      </c>
      <c r="C2061" t="s">
        <v>2457</v>
      </c>
      <c r="D2061" t="s">
        <v>2508</v>
      </c>
      <c r="E2061">
        <v>44</v>
      </c>
      <c r="F2061" s="13">
        <f t="shared" si="130"/>
        <v>5.3666201226388278E-3</v>
      </c>
      <c r="G2061" s="13">
        <f t="shared" si="131"/>
        <v>1.3678893190063707E-2</v>
      </c>
      <c r="H2061" s="31">
        <v>20</v>
      </c>
      <c r="I2061" s="33">
        <f t="shared" si="132"/>
        <v>493</v>
      </c>
      <c r="J2061" s="32">
        <v>1040</v>
      </c>
      <c r="K2061" s="33">
        <f t="shared" si="133"/>
        <v>25636</v>
      </c>
      <c r="L2061">
        <v>20</v>
      </c>
      <c r="M2061" t="s">
        <v>196</v>
      </c>
      <c r="N2061" t="s">
        <v>38</v>
      </c>
    </row>
    <row r="2062" spans="1:14">
      <c r="A2062">
        <v>2062</v>
      </c>
      <c r="B2062" t="s">
        <v>2255</v>
      </c>
      <c r="C2062" t="s">
        <v>2457</v>
      </c>
      <c r="D2062" t="s">
        <v>2509</v>
      </c>
      <c r="E2062">
        <v>45</v>
      </c>
      <c r="F2062" s="13">
        <f t="shared" si="130"/>
        <v>5.3666201226388278E-3</v>
      </c>
      <c r="G2062" s="13">
        <f t="shared" si="131"/>
        <v>1.3678893190063707E-2</v>
      </c>
      <c r="H2062" s="31">
        <v>20</v>
      </c>
      <c r="I2062" s="33">
        <f t="shared" si="132"/>
        <v>493</v>
      </c>
      <c r="J2062" s="32">
        <v>1040</v>
      </c>
      <c r="K2062" s="33">
        <f t="shared" si="133"/>
        <v>25636</v>
      </c>
      <c r="L2062">
        <v>20</v>
      </c>
      <c r="M2062" t="s">
        <v>679</v>
      </c>
      <c r="N2062" t="s">
        <v>38</v>
      </c>
    </row>
    <row r="2063" spans="1:14">
      <c r="A2063">
        <v>2063</v>
      </c>
      <c r="B2063" t="s">
        <v>2255</v>
      </c>
      <c r="C2063" t="s">
        <v>2457</v>
      </c>
      <c r="D2063" t="s">
        <v>2510</v>
      </c>
      <c r="E2063">
        <v>46</v>
      </c>
      <c r="F2063" s="13">
        <f t="shared" si="130"/>
        <v>5.3666201226388278E-3</v>
      </c>
      <c r="G2063" s="13">
        <f t="shared" si="131"/>
        <v>1.3678893190063707E-2</v>
      </c>
      <c r="H2063" s="31">
        <v>20</v>
      </c>
      <c r="I2063" s="33">
        <f t="shared" si="132"/>
        <v>493</v>
      </c>
      <c r="J2063" s="32">
        <v>1040</v>
      </c>
      <c r="K2063" s="33">
        <f t="shared" si="133"/>
        <v>25636</v>
      </c>
      <c r="L2063">
        <v>19</v>
      </c>
      <c r="M2063" t="s">
        <v>196</v>
      </c>
      <c r="N2063" t="s">
        <v>38</v>
      </c>
    </row>
    <row r="2064" spans="1:14">
      <c r="A2064">
        <v>2064</v>
      </c>
      <c r="B2064" t="s">
        <v>2255</v>
      </c>
      <c r="C2064" t="s">
        <v>2457</v>
      </c>
      <c r="D2064" t="s">
        <v>2511</v>
      </c>
      <c r="E2064">
        <v>47</v>
      </c>
      <c r="F2064" s="13">
        <f t="shared" si="130"/>
        <v>5.3666201226388278E-3</v>
      </c>
      <c r="G2064" s="13">
        <f t="shared" si="131"/>
        <v>1.3678893190063707E-2</v>
      </c>
      <c r="H2064" s="31">
        <v>20</v>
      </c>
      <c r="I2064" s="33">
        <f t="shared" si="132"/>
        <v>493</v>
      </c>
      <c r="J2064" s="32">
        <v>1040</v>
      </c>
      <c r="K2064" s="33">
        <f t="shared" si="133"/>
        <v>25636</v>
      </c>
      <c r="L2064">
        <v>17</v>
      </c>
      <c r="M2064" t="s">
        <v>14</v>
      </c>
      <c r="N2064" t="s">
        <v>38</v>
      </c>
    </row>
    <row r="2065" spans="1:14">
      <c r="A2065">
        <v>2065</v>
      </c>
      <c r="B2065" t="s">
        <v>2255</v>
      </c>
      <c r="C2065" t="s">
        <v>2457</v>
      </c>
      <c r="D2065" t="s">
        <v>2512</v>
      </c>
      <c r="E2065">
        <v>48</v>
      </c>
      <c r="F2065" s="13">
        <f t="shared" si="130"/>
        <v>5.3666201226388278E-3</v>
      </c>
      <c r="G2065" s="13">
        <f t="shared" si="131"/>
        <v>1.3678893190063707E-2</v>
      </c>
      <c r="H2065" s="31">
        <v>20</v>
      </c>
      <c r="I2065" s="33">
        <f t="shared" si="132"/>
        <v>493</v>
      </c>
      <c r="J2065" s="32">
        <v>1040</v>
      </c>
      <c r="K2065" s="33">
        <f t="shared" si="133"/>
        <v>25636</v>
      </c>
      <c r="L2065">
        <v>18</v>
      </c>
      <c r="M2065" t="s">
        <v>14</v>
      </c>
      <c r="N2065" t="s">
        <v>38</v>
      </c>
    </row>
    <row r="2066" spans="1:14">
      <c r="A2066">
        <v>2066</v>
      </c>
      <c r="B2066" t="s">
        <v>2255</v>
      </c>
      <c r="C2066" t="s">
        <v>2457</v>
      </c>
      <c r="D2066" t="s">
        <v>2513</v>
      </c>
      <c r="E2066">
        <v>49</v>
      </c>
      <c r="F2066" s="13">
        <f t="shared" si="130"/>
        <v>5.3666201226388278E-3</v>
      </c>
      <c r="G2066" s="13">
        <f t="shared" si="131"/>
        <v>1.3678893190063707E-2</v>
      </c>
      <c r="H2066" s="31">
        <v>20</v>
      </c>
      <c r="I2066" s="33">
        <f t="shared" si="132"/>
        <v>493</v>
      </c>
      <c r="J2066" s="32">
        <v>1040</v>
      </c>
      <c r="K2066" s="33">
        <f t="shared" si="133"/>
        <v>25636</v>
      </c>
      <c r="L2066">
        <v>20</v>
      </c>
      <c r="M2066" t="s">
        <v>131</v>
      </c>
      <c r="N2066" t="s">
        <v>38</v>
      </c>
    </row>
    <row r="2067" spans="1:14">
      <c r="A2067">
        <v>2067</v>
      </c>
      <c r="B2067" t="s">
        <v>2255</v>
      </c>
      <c r="C2067" t="s">
        <v>2457</v>
      </c>
      <c r="D2067" t="s">
        <v>1306</v>
      </c>
      <c r="E2067">
        <v>50</v>
      </c>
      <c r="F2067" s="13">
        <f t="shared" si="130"/>
        <v>5.3666201226388278E-3</v>
      </c>
      <c r="G2067" s="13">
        <f t="shared" si="131"/>
        <v>1.3678893190063707E-2</v>
      </c>
      <c r="H2067" s="31">
        <v>20</v>
      </c>
      <c r="I2067" s="33">
        <f t="shared" si="132"/>
        <v>493</v>
      </c>
      <c r="J2067" s="32">
        <v>1040</v>
      </c>
      <c r="K2067" s="33">
        <f t="shared" si="133"/>
        <v>25636</v>
      </c>
      <c r="L2067">
        <v>19</v>
      </c>
      <c r="M2067" t="s">
        <v>51</v>
      </c>
      <c r="N2067" t="s">
        <v>38</v>
      </c>
    </row>
    <row r="2068" spans="1:14">
      <c r="A2068">
        <v>2068</v>
      </c>
      <c r="B2068" t="s">
        <v>2255</v>
      </c>
      <c r="C2068" t="s">
        <v>2457</v>
      </c>
      <c r="D2068" t="s">
        <v>2514</v>
      </c>
      <c r="E2068">
        <v>51</v>
      </c>
      <c r="F2068" s="13">
        <f t="shared" si="130"/>
        <v>5.3666201226388278E-3</v>
      </c>
      <c r="G2068" s="13">
        <f t="shared" si="131"/>
        <v>1.3678893190063707E-2</v>
      </c>
      <c r="H2068" s="31">
        <v>20</v>
      </c>
      <c r="I2068" s="33">
        <f t="shared" si="132"/>
        <v>493</v>
      </c>
      <c r="J2068" s="32">
        <v>1040</v>
      </c>
      <c r="K2068" s="33">
        <f t="shared" si="133"/>
        <v>25636</v>
      </c>
      <c r="L2068">
        <v>19</v>
      </c>
      <c r="M2068" t="s">
        <v>51</v>
      </c>
      <c r="N2068" t="s">
        <v>38</v>
      </c>
    </row>
    <row r="2069" spans="1:14">
      <c r="A2069">
        <v>2069</v>
      </c>
      <c r="B2069" t="s">
        <v>2255</v>
      </c>
      <c r="C2069" t="s">
        <v>2457</v>
      </c>
      <c r="D2069" t="s">
        <v>2515</v>
      </c>
      <c r="E2069">
        <v>52</v>
      </c>
      <c r="F2069" s="13">
        <f t="shared" si="130"/>
        <v>5.3666201226388278E-3</v>
      </c>
      <c r="G2069" s="13">
        <f t="shared" si="131"/>
        <v>1.3678893190063707E-2</v>
      </c>
      <c r="H2069" s="31">
        <v>20</v>
      </c>
      <c r="I2069" s="33">
        <f t="shared" si="132"/>
        <v>493</v>
      </c>
      <c r="J2069" s="32">
        <v>1040</v>
      </c>
      <c r="K2069" s="33">
        <f t="shared" si="133"/>
        <v>25636</v>
      </c>
      <c r="L2069">
        <v>18</v>
      </c>
      <c r="M2069" t="s">
        <v>175</v>
      </c>
      <c r="N2069" t="s">
        <v>38</v>
      </c>
    </row>
    <row r="2070" spans="1:14">
      <c r="A2070">
        <v>2070</v>
      </c>
      <c r="B2070" t="s">
        <v>2255</v>
      </c>
      <c r="C2070" t="s">
        <v>2457</v>
      </c>
      <c r="D2070" t="s">
        <v>2516</v>
      </c>
      <c r="E2070">
        <v>53</v>
      </c>
      <c r="F2070" s="13">
        <f t="shared" si="130"/>
        <v>5.3666201226388278E-3</v>
      </c>
      <c r="G2070" s="13">
        <f t="shared" si="131"/>
        <v>1.3678893190063707E-2</v>
      </c>
      <c r="H2070" s="31">
        <v>20</v>
      </c>
      <c r="I2070" s="33">
        <f t="shared" si="132"/>
        <v>493</v>
      </c>
      <c r="J2070" s="32">
        <v>1040</v>
      </c>
      <c r="K2070" s="33">
        <f t="shared" si="133"/>
        <v>25636</v>
      </c>
      <c r="L2070">
        <v>18</v>
      </c>
      <c r="M2070" t="s">
        <v>175</v>
      </c>
      <c r="N2070" t="s">
        <v>38</v>
      </c>
    </row>
    <row r="2071" spans="1:14">
      <c r="A2071">
        <v>2071</v>
      </c>
      <c r="B2071" t="s">
        <v>2255</v>
      </c>
      <c r="C2071" t="s">
        <v>2457</v>
      </c>
      <c r="D2071" t="s">
        <v>2517</v>
      </c>
      <c r="E2071">
        <v>54</v>
      </c>
      <c r="F2071" s="13">
        <f t="shared" si="130"/>
        <v>5.3666201226388278E-3</v>
      </c>
      <c r="G2071" s="13">
        <f t="shared" si="131"/>
        <v>1.3678893190063707E-2</v>
      </c>
      <c r="H2071" s="31">
        <v>20</v>
      </c>
      <c r="I2071" s="33">
        <f t="shared" si="132"/>
        <v>493</v>
      </c>
      <c r="J2071" s="32">
        <v>1040</v>
      </c>
      <c r="K2071" s="33">
        <f t="shared" si="133"/>
        <v>25636</v>
      </c>
      <c r="L2071">
        <v>18</v>
      </c>
      <c r="M2071" t="s">
        <v>51</v>
      </c>
      <c r="N2071" t="s">
        <v>38</v>
      </c>
    </row>
    <row r="2072" spans="1:14">
      <c r="A2072">
        <v>2072</v>
      </c>
      <c r="B2072" t="s">
        <v>2255</v>
      </c>
      <c r="C2072" t="s">
        <v>2457</v>
      </c>
      <c r="D2072" t="s">
        <v>2518</v>
      </c>
      <c r="E2072">
        <v>55</v>
      </c>
      <c r="F2072" s="13">
        <f t="shared" si="130"/>
        <v>5.3666201226388278E-3</v>
      </c>
      <c r="G2072" s="13">
        <f t="shared" si="131"/>
        <v>1.3678893190063707E-2</v>
      </c>
      <c r="H2072" s="31">
        <v>20</v>
      </c>
      <c r="I2072" s="33">
        <f t="shared" si="132"/>
        <v>493</v>
      </c>
      <c r="J2072" s="32">
        <v>1040</v>
      </c>
      <c r="K2072" s="33">
        <f t="shared" si="133"/>
        <v>25636</v>
      </c>
      <c r="L2072">
        <v>18</v>
      </c>
      <c r="M2072" t="s">
        <v>196</v>
      </c>
      <c r="N2072" t="s">
        <v>38</v>
      </c>
    </row>
    <row r="2073" spans="1:14">
      <c r="A2073">
        <v>2073</v>
      </c>
      <c r="B2073" t="s">
        <v>2255</v>
      </c>
      <c r="C2073" t="s">
        <v>2457</v>
      </c>
      <c r="D2073" t="s">
        <v>2519</v>
      </c>
      <c r="E2073">
        <v>56</v>
      </c>
      <c r="F2073" s="13">
        <f t="shared" si="130"/>
        <v>5.3666201226388278E-3</v>
      </c>
      <c r="G2073" s="13">
        <f t="shared" si="131"/>
        <v>1.3678893190063707E-2</v>
      </c>
      <c r="H2073" s="31">
        <v>20</v>
      </c>
      <c r="I2073" s="33">
        <f t="shared" si="132"/>
        <v>493</v>
      </c>
      <c r="J2073" s="32">
        <v>1040</v>
      </c>
      <c r="K2073" s="33">
        <f t="shared" si="133"/>
        <v>25636</v>
      </c>
      <c r="L2073">
        <v>19</v>
      </c>
      <c r="M2073" t="s">
        <v>9</v>
      </c>
      <c r="N2073" t="s">
        <v>38</v>
      </c>
    </row>
    <row r="2074" spans="1:14">
      <c r="A2074">
        <v>2074</v>
      </c>
      <c r="B2074" t="s">
        <v>2255</v>
      </c>
      <c r="C2074" t="s">
        <v>2457</v>
      </c>
      <c r="D2074" t="s">
        <v>2520</v>
      </c>
      <c r="E2074">
        <v>57</v>
      </c>
      <c r="F2074" s="13">
        <f t="shared" si="130"/>
        <v>5.3666201226388278E-3</v>
      </c>
      <c r="G2074" s="13">
        <f t="shared" si="131"/>
        <v>1.3678893190063707E-2</v>
      </c>
      <c r="H2074" s="31">
        <v>20</v>
      </c>
      <c r="I2074" s="33">
        <f t="shared" si="132"/>
        <v>493</v>
      </c>
      <c r="J2074" s="32">
        <v>1040</v>
      </c>
      <c r="K2074" s="33">
        <f t="shared" si="133"/>
        <v>25636</v>
      </c>
      <c r="L2074">
        <v>20</v>
      </c>
      <c r="M2074" t="s">
        <v>99</v>
      </c>
      <c r="N2074" t="s">
        <v>38</v>
      </c>
    </row>
    <row r="2075" spans="1:14">
      <c r="A2075">
        <v>2075</v>
      </c>
      <c r="B2075" t="s">
        <v>2255</v>
      </c>
      <c r="C2075" t="s">
        <v>2457</v>
      </c>
      <c r="D2075" t="s">
        <v>2521</v>
      </c>
      <c r="E2075">
        <v>58</v>
      </c>
      <c r="F2075" s="13">
        <f t="shared" si="130"/>
        <v>5.3666201226388278E-3</v>
      </c>
      <c r="G2075" s="13">
        <f t="shared" si="131"/>
        <v>1.3678893190063707E-2</v>
      </c>
      <c r="H2075" s="31">
        <v>20</v>
      </c>
      <c r="I2075" s="33">
        <f t="shared" si="132"/>
        <v>493</v>
      </c>
      <c r="J2075" s="32">
        <v>1040</v>
      </c>
      <c r="K2075" s="33">
        <f t="shared" si="133"/>
        <v>25636</v>
      </c>
      <c r="L2075">
        <v>18</v>
      </c>
      <c r="M2075" t="s">
        <v>19</v>
      </c>
      <c r="N2075" t="s">
        <v>38</v>
      </c>
    </row>
    <row r="2076" spans="1:14">
      <c r="A2076">
        <v>2076</v>
      </c>
      <c r="B2076" t="s">
        <v>2255</v>
      </c>
      <c r="C2076" t="s">
        <v>2457</v>
      </c>
      <c r="D2076" t="s">
        <v>2522</v>
      </c>
      <c r="E2076">
        <v>59</v>
      </c>
      <c r="F2076" s="13">
        <f t="shared" si="130"/>
        <v>5.3666201226388278E-3</v>
      </c>
      <c r="G2076" s="13">
        <f t="shared" si="131"/>
        <v>1.3678893190063707E-2</v>
      </c>
      <c r="H2076" s="31">
        <v>20</v>
      </c>
      <c r="I2076" s="33">
        <f t="shared" si="132"/>
        <v>493</v>
      </c>
      <c r="J2076" s="32">
        <v>1040</v>
      </c>
      <c r="K2076" s="33">
        <f t="shared" si="133"/>
        <v>25636</v>
      </c>
      <c r="L2076">
        <v>17</v>
      </c>
      <c r="M2076" t="s">
        <v>14</v>
      </c>
      <c r="N2076" t="s">
        <v>38</v>
      </c>
    </row>
    <row r="2077" spans="1:14">
      <c r="A2077">
        <v>2077</v>
      </c>
      <c r="B2077" t="s">
        <v>2255</v>
      </c>
      <c r="C2077" t="s">
        <v>2457</v>
      </c>
      <c r="D2077" t="s">
        <v>2523</v>
      </c>
      <c r="E2077">
        <v>60</v>
      </c>
      <c r="F2077" s="13">
        <f t="shared" si="130"/>
        <v>5.3666201226388278E-3</v>
      </c>
      <c r="G2077" s="13">
        <f t="shared" si="131"/>
        <v>1.3678893190063707E-2</v>
      </c>
      <c r="H2077" s="31">
        <v>20</v>
      </c>
      <c r="I2077" s="33">
        <f t="shared" si="132"/>
        <v>493</v>
      </c>
      <c r="J2077" s="32">
        <v>1040</v>
      </c>
      <c r="K2077" s="33">
        <f t="shared" si="133"/>
        <v>25636</v>
      </c>
      <c r="L2077">
        <v>17</v>
      </c>
      <c r="M2077" t="s">
        <v>131</v>
      </c>
      <c r="N2077" t="s">
        <v>38</v>
      </c>
    </row>
    <row r="2078" spans="1:14">
      <c r="A2078">
        <v>2078</v>
      </c>
      <c r="B2078" t="s">
        <v>2255</v>
      </c>
      <c r="C2078" t="s">
        <v>2457</v>
      </c>
      <c r="D2078" t="s">
        <v>2524</v>
      </c>
      <c r="E2078">
        <v>61</v>
      </c>
      <c r="F2078" s="13">
        <f t="shared" si="130"/>
        <v>5.3666201226388278E-3</v>
      </c>
      <c r="G2078" s="13">
        <f t="shared" si="131"/>
        <v>1.3678893190063707E-2</v>
      </c>
      <c r="H2078" s="31">
        <v>20</v>
      </c>
      <c r="I2078" s="33">
        <f t="shared" si="132"/>
        <v>493</v>
      </c>
      <c r="J2078" s="32">
        <v>1040</v>
      </c>
      <c r="K2078" s="33">
        <f t="shared" si="133"/>
        <v>25636</v>
      </c>
      <c r="L2078">
        <v>20</v>
      </c>
      <c r="M2078" t="s">
        <v>14</v>
      </c>
      <c r="N2078" t="s">
        <v>38</v>
      </c>
    </row>
    <row r="2079" spans="1:14">
      <c r="A2079">
        <v>2079</v>
      </c>
      <c r="B2079" t="s">
        <v>2255</v>
      </c>
      <c r="C2079" t="s">
        <v>2457</v>
      </c>
      <c r="D2079" t="s">
        <v>2525</v>
      </c>
      <c r="E2079">
        <v>62</v>
      </c>
      <c r="F2079" s="13">
        <f t="shared" si="130"/>
        <v>5.3666201226388278E-3</v>
      </c>
      <c r="G2079" s="13">
        <f t="shared" si="131"/>
        <v>1.3678893190063707E-2</v>
      </c>
      <c r="H2079" s="31">
        <v>20</v>
      </c>
      <c r="I2079" s="33">
        <f t="shared" si="132"/>
        <v>493</v>
      </c>
      <c r="J2079" s="32">
        <v>1040</v>
      </c>
      <c r="K2079" s="33">
        <f t="shared" si="133"/>
        <v>25636</v>
      </c>
      <c r="L2079">
        <v>17</v>
      </c>
      <c r="M2079" t="s">
        <v>14</v>
      </c>
      <c r="N2079" t="s">
        <v>38</v>
      </c>
    </row>
    <row r="2080" spans="1:14">
      <c r="A2080">
        <v>2080</v>
      </c>
      <c r="B2080" t="s">
        <v>2255</v>
      </c>
      <c r="C2080" t="s">
        <v>2457</v>
      </c>
      <c r="D2080" t="s">
        <v>2526</v>
      </c>
      <c r="E2080">
        <v>63</v>
      </c>
      <c r="F2080" s="13">
        <f t="shared" si="130"/>
        <v>5.3666201226388278E-3</v>
      </c>
      <c r="G2080" s="13">
        <f t="shared" si="131"/>
        <v>1.3678893190063707E-2</v>
      </c>
      <c r="H2080" s="31">
        <v>20</v>
      </c>
      <c r="I2080" s="33">
        <f t="shared" si="132"/>
        <v>493</v>
      </c>
      <c r="J2080" s="32">
        <v>1040</v>
      </c>
      <c r="K2080" s="33">
        <f t="shared" si="133"/>
        <v>25636</v>
      </c>
      <c r="L2080">
        <v>19</v>
      </c>
      <c r="M2080" t="s">
        <v>9</v>
      </c>
      <c r="N2080" t="s">
        <v>38</v>
      </c>
    </row>
    <row r="2081" spans="1:14">
      <c r="A2081">
        <v>2081</v>
      </c>
      <c r="B2081" t="s">
        <v>2255</v>
      </c>
      <c r="C2081" t="s">
        <v>2457</v>
      </c>
      <c r="D2081" t="s">
        <v>1172</v>
      </c>
      <c r="E2081">
        <v>64</v>
      </c>
      <c r="F2081" s="13">
        <f t="shared" si="130"/>
        <v>5.3666201226388278E-3</v>
      </c>
      <c r="G2081" s="13">
        <f t="shared" si="131"/>
        <v>1.3678893190063707E-2</v>
      </c>
      <c r="H2081" s="31">
        <v>20</v>
      </c>
      <c r="I2081" s="33">
        <f t="shared" si="132"/>
        <v>493</v>
      </c>
      <c r="J2081" s="32">
        <v>1040</v>
      </c>
      <c r="K2081" s="33">
        <f t="shared" si="133"/>
        <v>25636</v>
      </c>
      <c r="L2081">
        <v>16</v>
      </c>
      <c r="M2081" t="s">
        <v>9</v>
      </c>
      <c r="N2081" t="s">
        <v>38</v>
      </c>
    </row>
    <row r="2082" spans="1:14">
      <c r="A2082">
        <v>2082</v>
      </c>
      <c r="B2082" t="s">
        <v>2255</v>
      </c>
      <c r="C2082" t="s">
        <v>2457</v>
      </c>
      <c r="D2082" t="s">
        <v>2527</v>
      </c>
      <c r="E2082">
        <v>65</v>
      </c>
      <c r="F2082" s="13">
        <f t="shared" si="130"/>
        <v>5.3666201226388278E-3</v>
      </c>
      <c r="G2082" s="13">
        <f t="shared" si="131"/>
        <v>1.3678893190063707E-2</v>
      </c>
      <c r="H2082" s="31">
        <v>20</v>
      </c>
      <c r="I2082" s="33">
        <f t="shared" si="132"/>
        <v>493</v>
      </c>
      <c r="J2082" s="32">
        <v>1040</v>
      </c>
      <c r="K2082" s="33">
        <f t="shared" si="133"/>
        <v>25636</v>
      </c>
      <c r="L2082">
        <v>18</v>
      </c>
      <c r="M2082" t="s">
        <v>94</v>
      </c>
      <c r="N2082" t="s">
        <v>38</v>
      </c>
    </row>
    <row r="2083" spans="1:14">
      <c r="A2083">
        <v>2083</v>
      </c>
      <c r="B2083" t="s">
        <v>2255</v>
      </c>
      <c r="C2083" t="s">
        <v>2457</v>
      </c>
      <c r="D2083" t="s">
        <v>2528</v>
      </c>
      <c r="E2083">
        <v>66</v>
      </c>
      <c r="F2083" s="13">
        <f t="shared" si="130"/>
        <v>5.3666201226388278E-3</v>
      </c>
      <c r="G2083" s="13">
        <f t="shared" si="131"/>
        <v>1.3678893190063707E-2</v>
      </c>
      <c r="H2083" s="31">
        <v>20</v>
      </c>
      <c r="I2083" s="33">
        <f t="shared" si="132"/>
        <v>493</v>
      </c>
      <c r="J2083" s="32">
        <v>1040</v>
      </c>
      <c r="K2083" s="33">
        <f t="shared" si="133"/>
        <v>25636</v>
      </c>
      <c r="L2083">
        <v>20</v>
      </c>
      <c r="M2083" t="s">
        <v>19</v>
      </c>
      <c r="N2083" t="s">
        <v>38</v>
      </c>
    </row>
    <row r="2084" spans="1:14">
      <c r="A2084">
        <v>2084</v>
      </c>
      <c r="B2084" t="s">
        <v>2255</v>
      </c>
      <c r="C2084" t="s">
        <v>4361</v>
      </c>
      <c r="D2084" t="s">
        <v>4362</v>
      </c>
      <c r="E2084">
        <v>67</v>
      </c>
      <c r="F2084" s="13">
        <f t="shared" si="130"/>
        <v>1.8514839423103957</v>
      </c>
      <c r="G2084" s="13">
        <f t="shared" si="131"/>
        <v>4.7192181505719795</v>
      </c>
      <c r="H2084" s="31">
        <v>6900</v>
      </c>
      <c r="I2084" s="33">
        <f t="shared" si="132"/>
        <v>170085</v>
      </c>
      <c r="J2084" s="32">
        <v>358800</v>
      </c>
      <c r="K2084" s="33">
        <f t="shared" si="133"/>
        <v>8844420</v>
      </c>
      <c r="L2084">
        <v>24</v>
      </c>
      <c r="M2084" t="s">
        <v>51</v>
      </c>
      <c r="N2084" t="s">
        <v>38</v>
      </c>
    </row>
    <row r="2085" spans="1:14">
      <c r="A2085">
        <v>2085</v>
      </c>
      <c r="B2085" t="s">
        <v>2255</v>
      </c>
      <c r="C2085" t="s">
        <v>4361</v>
      </c>
      <c r="D2085" t="s">
        <v>4363</v>
      </c>
      <c r="E2085">
        <v>1</v>
      </c>
      <c r="F2085" s="13">
        <f t="shared" si="130"/>
        <v>1.6099860367916485</v>
      </c>
      <c r="G2085" s="13">
        <f t="shared" si="131"/>
        <v>4.1036679570191126</v>
      </c>
      <c r="H2085" s="31">
        <v>6000</v>
      </c>
      <c r="I2085" s="33">
        <f t="shared" si="132"/>
        <v>147900</v>
      </c>
      <c r="J2085" s="32">
        <v>312000</v>
      </c>
      <c r="K2085" s="33">
        <f t="shared" si="133"/>
        <v>7690800</v>
      </c>
      <c r="L2085">
        <v>26</v>
      </c>
      <c r="M2085" t="s">
        <v>165</v>
      </c>
      <c r="N2085" t="s">
        <v>38</v>
      </c>
    </row>
    <row r="2086" spans="1:14">
      <c r="A2086">
        <v>2086</v>
      </c>
      <c r="B2086" t="s">
        <v>2255</v>
      </c>
      <c r="C2086" t="s">
        <v>4361</v>
      </c>
      <c r="D2086" t="s">
        <v>4364</v>
      </c>
      <c r="E2086">
        <v>2</v>
      </c>
      <c r="F2086" s="13">
        <f t="shared" si="130"/>
        <v>1.5831529361784544</v>
      </c>
      <c r="G2086" s="13">
        <f t="shared" si="131"/>
        <v>4.0352734910687937</v>
      </c>
      <c r="H2086" s="31">
        <v>5900</v>
      </c>
      <c r="I2086" s="33">
        <f t="shared" si="132"/>
        <v>145435</v>
      </c>
      <c r="J2086" s="32">
        <v>306800</v>
      </c>
      <c r="K2086" s="33">
        <f t="shared" si="133"/>
        <v>7562620</v>
      </c>
      <c r="L2086">
        <v>30</v>
      </c>
      <c r="M2086" t="s">
        <v>123</v>
      </c>
      <c r="N2086" t="s">
        <v>22</v>
      </c>
    </row>
    <row r="2087" spans="1:14">
      <c r="A2087">
        <v>2087</v>
      </c>
      <c r="B2087" t="s">
        <v>2255</v>
      </c>
      <c r="C2087" t="s">
        <v>4361</v>
      </c>
      <c r="D2087" t="s">
        <v>4365</v>
      </c>
      <c r="E2087">
        <v>3</v>
      </c>
      <c r="F2087" s="13">
        <f t="shared" si="130"/>
        <v>1.341655030659707</v>
      </c>
      <c r="G2087" s="13">
        <f t="shared" si="131"/>
        <v>3.4197232975159269</v>
      </c>
      <c r="H2087" s="31">
        <v>5000</v>
      </c>
      <c r="I2087" s="33">
        <f t="shared" si="132"/>
        <v>123250</v>
      </c>
      <c r="J2087" s="32">
        <v>260000</v>
      </c>
      <c r="K2087" s="33">
        <f t="shared" si="133"/>
        <v>6409000</v>
      </c>
      <c r="L2087">
        <v>24</v>
      </c>
      <c r="M2087" t="s">
        <v>175</v>
      </c>
      <c r="N2087" t="s">
        <v>38</v>
      </c>
    </row>
    <row r="2088" spans="1:14">
      <c r="A2088">
        <v>2088</v>
      </c>
      <c r="B2088" t="s">
        <v>2255</v>
      </c>
      <c r="C2088" t="s">
        <v>4361</v>
      </c>
      <c r="D2088" t="s">
        <v>4366</v>
      </c>
      <c r="E2088">
        <v>4</v>
      </c>
      <c r="F2088" s="13">
        <f t="shared" si="130"/>
        <v>1.2074895275937363</v>
      </c>
      <c r="G2088" s="13">
        <f t="shared" si="131"/>
        <v>3.077750967764334</v>
      </c>
      <c r="H2088" s="31">
        <v>4500</v>
      </c>
      <c r="I2088" s="33">
        <f t="shared" si="132"/>
        <v>110925</v>
      </c>
      <c r="J2088" s="32">
        <v>234000</v>
      </c>
      <c r="K2088" s="33">
        <f t="shared" si="133"/>
        <v>5768100</v>
      </c>
      <c r="L2088">
        <v>27</v>
      </c>
      <c r="M2088" t="s">
        <v>9</v>
      </c>
      <c r="N2088" t="s">
        <v>38</v>
      </c>
    </row>
    <row r="2089" spans="1:14">
      <c r="A2089">
        <v>2089</v>
      </c>
      <c r="B2089" t="s">
        <v>2255</v>
      </c>
      <c r="C2089" t="s">
        <v>4361</v>
      </c>
      <c r="D2089" t="s">
        <v>4367</v>
      </c>
      <c r="E2089">
        <v>5</v>
      </c>
      <c r="F2089" s="13">
        <f t="shared" si="130"/>
        <v>1.2074895275937363</v>
      </c>
      <c r="G2089" s="13">
        <f t="shared" si="131"/>
        <v>3.077750967764334</v>
      </c>
      <c r="H2089" s="31">
        <v>4500</v>
      </c>
      <c r="I2089" s="33">
        <f t="shared" si="132"/>
        <v>110925</v>
      </c>
      <c r="J2089" s="32">
        <v>234000</v>
      </c>
      <c r="K2089" s="33">
        <f t="shared" si="133"/>
        <v>5768100</v>
      </c>
      <c r="L2089">
        <v>24</v>
      </c>
      <c r="M2089" t="s">
        <v>264</v>
      </c>
      <c r="N2089" t="s">
        <v>38</v>
      </c>
    </row>
    <row r="2090" spans="1:14">
      <c r="A2090">
        <v>2090</v>
      </c>
      <c r="B2090" t="s">
        <v>2255</v>
      </c>
      <c r="C2090" t="s">
        <v>4361</v>
      </c>
      <c r="D2090" t="s">
        <v>4368</v>
      </c>
      <c r="E2090">
        <v>6</v>
      </c>
      <c r="F2090" s="13">
        <f t="shared" si="130"/>
        <v>1.1806564269805422</v>
      </c>
      <c r="G2090" s="13">
        <f t="shared" si="131"/>
        <v>3.0093565018140156</v>
      </c>
      <c r="H2090" s="31">
        <v>4400</v>
      </c>
      <c r="I2090" s="33">
        <f t="shared" si="132"/>
        <v>108460</v>
      </c>
      <c r="J2090" s="32">
        <v>228800</v>
      </c>
      <c r="K2090" s="33">
        <f t="shared" si="133"/>
        <v>5639920</v>
      </c>
      <c r="L2090">
        <v>34</v>
      </c>
      <c r="M2090" t="s">
        <v>9</v>
      </c>
      <c r="N2090" t="s">
        <v>38</v>
      </c>
    </row>
    <row r="2091" spans="1:14">
      <c r="A2091">
        <v>2091</v>
      </c>
      <c r="B2091" t="s">
        <v>2255</v>
      </c>
      <c r="C2091" t="s">
        <v>4361</v>
      </c>
      <c r="D2091" t="s">
        <v>4369</v>
      </c>
      <c r="E2091">
        <v>7</v>
      </c>
      <c r="F2091" s="13">
        <f t="shared" si="130"/>
        <v>1.126990225754154</v>
      </c>
      <c r="G2091" s="13">
        <f t="shared" si="131"/>
        <v>2.8725675699133784</v>
      </c>
      <c r="H2091" s="31">
        <v>4200</v>
      </c>
      <c r="I2091" s="33">
        <f t="shared" si="132"/>
        <v>103530</v>
      </c>
      <c r="J2091" s="32">
        <v>218400</v>
      </c>
      <c r="K2091" s="33">
        <f t="shared" si="133"/>
        <v>5383560</v>
      </c>
      <c r="L2091">
        <v>20</v>
      </c>
      <c r="M2091" t="s">
        <v>175</v>
      </c>
      <c r="N2091" t="s">
        <v>38</v>
      </c>
    </row>
    <row r="2092" spans="1:14">
      <c r="A2092">
        <v>2092</v>
      </c>
      <c r="B2092" t="s">
        <v>2255</v>
      </c>
      <c r="C2092" t="s">
        <v>4361</v>
      </c>
      <c r="D2092" t="s">
        <v>4370</v>
      </c>
      <c r="E2092">
        <v>8</v>
      </c>
      <c r="F2092" s="13">
        <f t="shared" si="130"/>
        <v>1.1001571251409599</v>
      </c>
      <c r="G2092" s="13">
        <f t="shared" si="131"/>
        <v>2.80417310396306</v>
      </c>
      <c r="H2092" s="31">
        <v>4100</v>
      </c>
      <c r="I2092" s="33">
        <f t="shared" si="132"/>
        <v>101065</v>
      </c>
      <c r="J2092" s="32">
        <v>213200</v>
      </c>
      <c r="K2092" s="33">
        <f t="shared" si="133"/>
        <v>5255380</v>
      </c>
      <c r="L2092">
        <v>25</v>
      </c>
      <c r="M2092" t="s">
        <v>134</v>
      </c>
      <c r="N2092" t="s">
        <v>38</v>
      </c>
    </row>
    <row r="2093" spans="1:14">
      <c r="A2093">
        <v>2093</v>
      </c>
      <c r="B2093" t="s">
        <v>2255</v>
      </c>
      <c r="C2093" t="s">
        <v>4361</v>
      </c>
      <c r="D2093" t="s">
        <v>4371</v>
      </c>
      <c r="E2093">
        <v>9</v>
      </c>
      <c r="F2093" s="13">
        <f t="shared" si="130"/>
        <v>1.0733240245277655</v>
      </c>
      <c r="G2093" s="13">
        <f t="shared" si="131"/>
        <v>2.7357786380127416</v>
      </c>
      <c r="H2093" s="31">
        <v>4000</v>
      </c>
      <c r="I2093" s="33">
        <f t="shared" si="132"/>
        <v>98600</v>
      </c>
      <c r="J2093" s="32">
        <v>208000</v>
      </c>
      <c r="K2093" s="33">
        <f t="shared" si="133"/>
        <v>5127200</v>
      </c>
      <c r="L2093">
        <v>28</v>
      </c>
      <c r="M2093" t="s">
        <v>264</v>
      </c>
      <c r="N2093" t="s">
        <v>38</v>
      </c>
    </row>
    <row r="2094" spans="1:14">
      <c r="A2094">
        <v>2094</v>
      </c>
      <c r="B2094" t="s">
        <v>2255</v>
      </c>
      <c r="C2094" t="s">
        <v>4361</v>
      </c>
      <c r="D2094" t="s">
        <v>4372</v>
      </c>
      <c r="E2094">
        <v>10</v>
      </c>
      <c r="F2094" s="13">
        <f t="shared" si="130"/>
        <v>0.9123254208486008</v>
      </c>
      <c r="G2094" s="13">
        <f t="shared" si="131"/>
        <v>2.3254118423108303</v>
      </c>
      <c r="H2094" s="31">
        <v>3400</v>
      </c>
      <c r="I2094" s="33">
        <f t="shared" si="132"/>
        <v>83810</v>
      </c>
      <c r="J2094" s="32">
        <v>176800</v>
      </c>
      <c r="K2094" s="33">
        <f t="shared" si="133"/>
        <v>4358120</v>
      </c>
      <c r="L2094">
        <v>27</v>
      </c>
      <c r="M2094" t="s">
        <v>99</v>
      </c>
      <c r="N2094" t="s">
        <v>38</v>
      </c>
    </row>
    <row r="2095" spans="1:14">
      <c r="A2095">
        <v>2095</v>
      </c>
      <c r="B2095" t="s">
        <v>2255</v>
      </c>
      <c r="C2095" t="s">
        <v>4361</v>
      </c>
      <c r="D2095" t="s">
        <v>4373</v>
      </c>
      <c r="E2095">
        <v>11</v>
      </c>
      <c r="F2095" s="13">
        <f t="shared" si="130"/>
        <v>0.9123254208486008</v>
      </c>
      <c r="G2095" s="13">
        <f t="shared" si="131"/>
        <v>2.3254118423108303</v>
      </c>
      <c r="H2095" s="31">
        <v>3400</v>
      </c>
      <c r="I2095" s="33">
        <f t="shared" si="132"/>
        <v>83810</v>
      </c>
      <c r="J2095" s="32">
        <v>176800</v>
      </c>
      <c r="K2095" s="33">
        <f t="shared" si="133"/>
        <v>4358120</v>
      </c>
      <c r="L2095">
        <v>32</v>
      </c>
      <c r="M2095" t="s">
        <v>165</v>
      </c>
      <c r="N2095" t="s">
        <v>38</v>
      </c>
    </row>
    <row r="2096" spans="1:14">
      <c r="A2096">
        <v>2096</v>
      </c>
      <c r="B2096" t="s">
        <v>2255</v>
      </c>
      <c r="C2096" t="s">
        <v>4361</v>
      </c>
      <c r="D2096" t="s">
        <v>4374</v>
      </c>
      <c r="E2096">
        <v>12</v>
      </c>
      <c r="F2096" s="13">
        <f t="shared" si="130"/>
        <v>0.9123254208486008</v>
      </c>
      <c r="G2096" s="13">
        <f t="shared" si="131"/>
        <v>2.3254118423108303</v>
      </c>
      <c r="H2096" s="31">
        <v>3400</v>
      </c>
      <c r="I2096" s="33">
        <f t="shared" si="132"/>
        <v>83810</v>
      </c>
      <c r="J2096" s="32">
        <v>176800</v>
      </c>
      <c r="K2096" s="33">
        <f t="shared" si="133"/>
        <v>4358120</v>
      </c>
      <c r="L2096">
        <v>25</v>
      </c>
      <c r="M2096" t="s">
        <v>35</v>
      </c>
      <c r="N2096" t="s">
        <v>149</v>
      </c>
    </row>
    <row r="2097" spans="1:14">
      <c r="A2097">
        <v>2097</v>
      </c>
      <c r="B2097" t="s">
        <v>2255</v>
      </c>
      <c r="C2097" t="s">
        <v>4361</v>
      </c>
      <c r="D2097" t="s">
        <v>4375</v>
      </c>
      <c r="E2097">
        <v>13</v>
      </c>
      <c r="F2097" s="13">
        <f t="shared" si="130"/>
        <v>0.85865921962221237</v>
      </c>
      <c r="G2097" s="13">
        <f t="shared" si="131"/>
        <v>2.1886229104101931</v>
      </c>
      <c r="H2097" s="31">
        <v>3200</v>
      </c>
      <c r="I2097" s="33">
        <f t="shared" si="132"/>
        <v>78880</v>
      </c>
      <c r="J2097" s="32">
        <v>166400</v>
      </c>
      <c r="K2097" s="33">
        <f t="shared" si="133"/>
        <v>4101759.9999999995</v>
      </c>
      <c r="L2097">
        <v>29</v>
      </c>
      <c r="M2097" t="s">
        <v>1258</v>
      </c>
      <c r="N2097" t="s">
        <v>38</v>
      </c>
    </row>
    <row r="2098" spans="1:14">
      <c r="A2098">
        <v>2098</v>
      </c>
      <c r="B2098" t="s">
        <v>2255</v>
      </c>
      <c r="C2098" t="s">
        <v>4361</v>
      </c>
      <c r="D2098" t="s">
        <v>4376</v>
      </c>
      <c r="E2098">
        <v>14</v>
      </c>
      <c r="F2098" s="13">
        <f t="shared" si="130"/>
        <v>0.83182611900901837</v>
      </c>
      <c r="G2098" s="13">
        <f t="shared" si="131"/>
        <v>2.1202284444598747</v>
      </c>
      <c r="H2098" s="31">
        <v>3100</v>
      </c>
      <c r="I2098" s="33">
        <f t="shared" si="132"/>
        <v>76415</v>
      </c>
      <c r="J2098" s="32">
        <v>161200</v>
      </c>
      <c r="K2098" s="33">
        <f t="shared" si="133"/>
        <v>3973580</v>
      </c>
      <c r="L2098">
        <v>28</v>
      </c>
      <c r="M2098" t="s">
        <v>152</v>
      </c>
      <c r="N2098" t="s">
        <v>38</v>
      </c>
    </row>
    <row r="2099" spans="1:14">
      <c r="A2099">
        <v>2099</v>
      </c>
      <c r="B2099" t="s">
        <v>2255</v>
      </c>
      <c r="C2099" t="s">
        <v>4361</v>
      </c>
      <c r="D2099" t="s">
        <v>4377</v>
      </c>
      <c r="E2099">
        <v>15</v>
      </c>
      <c r="F2099" s="13">
        <f t="shared" si="130"/>
        <v>0.77815991778263005</v>
      </c>
      <c r="G2099" s="13">
        <f t="shared" si="131"/>
        <v>1.9834395125592377</v>
      </c>
      <c r="H2099" s="31">
        <v>2900</v>
      </c>
      <c r="I2099" s="33">
        <f t="shared" si="132"/>
        <v>71485</v>
      </c>
      <c r="J2099" s="32">
        <v>150800</v>
      </c>
      <c r="K2099" s="33">
        <f t="shared" si="133"/>
        <v>3717220</v>
      </c>
      <c r="L2099">
        <v>24</v>
      </c>
      <c r="M2099" t="s">
        <v>179</v>
      </c>
      <c r="N2099" t="s">
        <v>38</v>
      </c>
    </row>
    <row r="2100" spans="1:14">
      <c r="A2100">
        <v>2100</v>
      </c>
      <c r="B2100" t="s">
        <v>2255</v>
      </c>
      <c r="C2100" t="s">
        <v>4361</v>
      </c>
      <c r="D2100" t="s">
        <v>4378</v>
      </c>
      <c r="E2100">
        <v>16</v>
      </c>
      <c r="F2100" s="13">
        <f t="shared" si="130"/>
        <v>0.67082751532985352</v>
      </c>
      <c r="G2100" s="13">
        <f t="shared" si="131"/>
        <v>1.7098616487579634</v>
      </c>
      <c r="H2100" s="31">
        <v>2500</v>
      </c>
      <c r="I2100" s="33">
        <f t="shared" si="132"/>
        <v>61625</v>
      </c>
      <c r="J2100" s="32">
        <v>130000</v>
      </c>
      <c r="K2100" s="33">
        <f t="shared" si="133"/>
        <v>3204500</v>
      </c>
      <c r="L2100">
        <v>22</v>
      </c>
      <c r="M2100" t="s">
        <v>51</v>
      </c>
      <c r="N2100" t="s">
        <v>38</v>
      </c>
    </row>
    <row r="2101" spans="1:14">
      <c r="A2101">
        <v>2101</v>
      </c>
      <c r="B2101" t="s">
        <v>2255</v>
      </c>
      <c r="C2101" t="s">
        <v>4361</v>
      </c>
      <c r="D2101" t="s">
        <v>4379</v>
      </c>
      <c r="E2101">
        <v>17</v>
      </c>
      <c r="F2101" s="13">
        <f t="shared" si="130"/>
        <v>0.64399441471665941</v>
      </c>
      <c r="G2101" s="13">
        <f t="shared" si="131"/>
        <v>1.6414671828076448</v>
      </c>
      <c r="H2101" s="31">
        <v>2400</v>
      </c>
      <c r="I2101" s="33">
        <f t="shared" si="132"/>
        <v>59160</v>
      </c>
      <c r="J2101" s="32">
        <v>124800</v>
      </c>
      <c r="K2101" s="33">
        <f t="shared" si="133"/>
        <v>3076320</v>
      </c>
      <c r="L2101">
        <v>37</v>
      </c>
      <c r="M2101" t="s">
        <v>9</v>
      </c>
      <c r="N2101" t="s">
        <v>38</v>
      </c>
    </row>
    <row r="2102" spans="1:14">
      <c r="A2102">
        <v>2102</v>
      </c>
      <c r="B2102" t="s">
        <v>2255</v>
      </c>
      <c r="C2102" t="s">
        <v>4361</v>
      </c>
      <c r="D2102" t="s">
        <v>4380</v>
      </c>
      <c r="E2102">
        <v>18</v>
      </c>
      <c r="F2102" s="13">
        <f t="shared" si="130"/>
        <v>0.64399441471665941</v>
      </c>
      <c r="G2102" s="13">
        <f t="shared" si="131"/>
        <v>1.6414671828076448</v>
      </c>
      <c r="H2102" s="31">
        <v>2400</v>
      </c>
      <c r="I2102" s="33">
        <f t="shared" si="132"/>
        <v>59160</v>
      </c>
      <c r="J2102" s="32">
        <v>124800</v>
      </c>
      <c r="K2102" s="33">
        <f t="shared" si="133"/>
        <v>3076320</v>
      </c>
      <c r="L2102">
        <v>23</v>
      </c>
      <c r="M2102" t="s">
        <v>30</v>
      </c>
      <c r="N2102" t="s">
        <v>38</v>
      </c>
    </row>
    <row r="2103" spans="1:14">
      <c r="A2103">
        <v>2103</v>
      </c>
      <c r="B2103" t="s">
        <v>2255</v>
      </c>
      <c r="C2103" t="s">
        <v>4361</v>
      </c>
      <c r="D2103" t="s">
        <v>4381</v>
      </c>
      <c r="E2103">
        <v>19</v>
      </c>
      <c r="F2103" s="13">
        <f t="shared" si="130"/>
        <v>0.6171613141034652</v>
      </c>
      <c r="G2103" s="13">
        <f t="shared" si="131"/>
        <v>1.5730727168573264</v>
      </c>
      <c r="H2103" s="31">
        <v>2300</v>
      </c>
      <c r="I2103" s="33">
        <f t="shared" si="132"/>
        <v>56695</v>
      </c>
      <c r="J2103" s="32">
        <v>119600</v>
      </c>
      <c r="K2103" s="33">
        <f t="shared" si="133"/>
        <v>2948140</v>
      </c>
      <c r="L2103">
        <v>32</v>
      </c>
      <c r="M2103" t="s">
        <v>179</v>
      </c>
      <c r="N2103" t="s">
        <v>38</v>
      </c>
    </row>
    <row r="2104" spans="1:14">
      <c r="A2104">
        <v>2104</v>
      </c>
      <c r="B2104" t="s">
        <v>2255</v>
      </c>
      <c r="C2104" t="s">
        <v>4361</v>
      </c>
      <c r="D2104" t="s">
        <v>4382</v>
      </c>
      <c r="E2104">
        <v>20</v>
      </c>
      <c r="F2104" s="13">
        <f t="shared" si="130"/>
        <v>0.56349511287707699</v>
      </c>
      <c r="G2104" s="13">
        <f t="shared" si="131"/>
        <v>1.4362837849566892</v>
      </c>
      <c r="H2104" s="31">
        <v>2100</v>
      </c>
      <c r="I2104" s="33">
        <f t="shared" si="132"/>
        <v>51765</v>
      </c>
      <c r="J2104" s="32">
        <v>109200</v>
      </c>
      <c r="K2104" s="33">
        <f t="shared" si="133"/>
        <v>2691780</v>
      </c>
      <c r="L2104">
        <v>32</v>
      </c>
      <c r="M2104" t="s">
        <v>1268</v>
      </c>
      <c r="N2104" t="s">
        <v>38</v>
      </c>
    </row>
    <row r="2105" spans="1:14">
      <c r="A2105">
        <v>2105</v>
      </c>
      <c r="B2105" t="s">
        <v>2255</v>
      </c>
      <c r="C2105" t="s">
        <v>4361</v>
      </c>
      <c r="D2105" t="s">
        <v>4383</v>
      </c>
      <c r="E2105">
        <v>21</v>
      </c>
      <c r="F2105" s="13">
        <f t="shared" si="130"/>
        <v>0.56349511287707699</v>
      </c>
      <c r="G2105" s="13">
        <f t="shared" si="131"/>
        <v>1.4362837849566892</v>
      </c>
      <c r="H2105" s="31">
        <v>2100</v>
      </c>
      <c r="I2105" s="33">
        <f t="shared" si="132"/>
        <v>51765</v>
      </c>
      <c r="J2105" s="32">
        <v>109200</v>
      </c>
      <c r="K2105" s="33">
        <f t="shared" si="133"/>
        <v>2691780</v>
      </c>
      <c r="L2105">
        <v>32</v>
      </c>
      <c r="M2105" t="s">
        <v>1025</v>
      </c>
      <c r="N2105" t="s">
        <v>38</v>
      </c>
    </row>
    <row r="2106" spans="1:14">
      <c r="A2106">
        <v>2106</v>
      </c>
      <c r="B2106" t="s">
        <v>2255</v>
      </c>
      <c r="C2106" t="s">
        <v>4361</v>
      </c>
      <c r="D2106" t="s">
        <v>4384</v>
      </c>
      <c r="E2106">
        <v>22</v>
      </c>
      <c r="F2106" s="13">
        <f t="shared" si="130"/>
        <v>0.42932960981110618</v>
      </c>
      <c r="G2106" s="13">
        <f t="shared" si="131"/>
        <v>1.0943114552050965</v>
      </c>
      <c r="H2106" s="31">
        <v>1600</v>
      </c>
      <c r="I2106" s="33">
        <f t="shared" si="132"/>
        <v>39440</v>
      </c>
      <c r="J2106" s="32">
        <v>83200</v>
      </c>
      <c r="K2106" s="33">
        <f t="shared" si="133"/>
        <v>2050879.9999999998</v>
      </c>
      <c r="L2106">
        <v>33</v>
      </c>
      <c r="M2106" t="s">
        <v>51</v>
      </c>
      <c r="N2106" t="s">
        <v>22</v>
      </c>
    </row>
    <row r="2107" spans="1:14">
      <c r="A2107">
        <v>2107</v>
      </c>
      <c r="B2107" t="s">
        <v>2255</v>
      </c>
      <c r="C2107" t="s">
        <v>4361</v>
      </c>
      <c r="D2107" t="s">
        <v>4385</v>
      </c>
      <c r="E2107">
        <v>23</v>
      </c>
      <c r="F2107" s="13">
        <f t="shared" si="130"/>
        <v>0.24686452564138611</v>
      </c>
      <c r="G2107" s="13">
        <f t="shared" si="131"/>
        <v>0.62922908674293054</v>
      </c>
      <c r="H2107" s="31">
        <v>920</v>
      </c>
      <c r="I2107" s="33">
        <f t="shared" si="132"/>
        <v>22678</v>
      </c>
      <c r="J2107" s="32">
        <v>47840</v>
      </c>
      <c r="K2107" s="33">
        <f t="shared" si="133"/>
        <v>1179256</v>
      </c>
      <c r="L2107">
        <v>24</v>
      </c>
      <c r="M2107" t="s">
        <v>14</v>
      </c>
      <c r="N2107" t="s">
        <v>38</v>
      </c>
    </row>
    <row r="2108" spans="1:14">
      <c r="A2108">
        <v>2108</v>
      </c>
      <c r="B2108" t="s">
        <v>2255</v>
      </c>
      <c r="C2108" t="s">
        <v>4361</v>
      </c>
      <c r="D2108" t="s">
        <v>4386</v>
      </c>
      <c r="E2108">
        <v>24</v>
      </c>
      <c r="F2108" s="13">
        <f t="shared" si="130"/>
        <v>0.24149790551874728</v>
      </c>
      <c r="G2108" s="13">
        <f t="shared" si="131"/>
        <v>0.61555019355286689</v>
      </c>
      <c r="H2108" s="31">
        <v>900</v>
      </c>
      <c r="I2108" s="33">
        <f t="shared" si="132"/>
        <v>22185</v>
      </c>
      <c r="J2108" s="32">
        <v>46800</v>
      </c>
      <c r="K2108" s="33">
        <f t="shared" si="133"/>
        <v>1153620</v>
      </c>
      <c r="L2108">
        <v>22</v>
      </c>
      <c r="M2108" t="s">
        <v>9</v>
      </c>
      <c r="N2108" t="s">
        <v>38</v>
      </c>
    </row>
    <row r="2109" spans="1:14">
      <c r="A2109">
        <v>2109</v>
      </c>
      <c r="B2109" t="s">
        <v>2255</v>
      </c>
      <c r="C2109" t="s">
        <v>4361</v>
      </c>
      <c r="D2109" t="s">
        <v>4387</v>
      </c>
      <c r="E2109">
        <v>25</v>
      </c>
      <c r="F2109" s="13">
        <f t="shared" si="130"/>
        <v>0.21466480490555309</v>
      </c>
      <c r="G2109" s="13">
        <f t="shared" si="131"/>
        <v>0.54715572760254827</v>
      </c>
      <c r="H2109" s="31">
        <v>800</v>
      </c>
      <c r="I2109" s="33">
        <f t="shared" si="132"/>
        <v>19720</v>
      </c>
      <c r="J2109" s="32">
        <v>41600</v>
      </c>
      <c r="K2109" s="33">
        <f t="shared" si="133"/>
        <v>1025439.9999999999</v>
      </c>
      <c r="L2109">
        <v>22</v>
      </c>
      <c r="M2109" t="s">
        <v>14</v>
      </c>
      <c r="N2109" t="s">
        <v>38</v>
      </c>
    </row>
    <row r="2110" spans="1:14">
      <c r="A2110">
        <v>2110</v>
      </c>
      <c r="B2110" t="s">
        <v>2255</v>
      </c>
      <c r="C2110" t="s">
        <v>4361</v>
      </c>
      <c r="D2110" t="s">
        <v>4388</v>
      </c>
      <c r="E2110">
        <v>26</v>
      </c>
      <c r="F2110" s="13">
        <f t="shared" si="130"/>
        <v>0.2119814948442337</v>
      </c>
      <c r="G2110" s="13">
        <f t="shared" si="131"/>
        <v>0.54031628100751639</v>
      </c>
      <c r="H2110" s="31">
        <v>790</v>
      </c>
      <c r="I2110" s="33">
        <f t="shared" si="132"/>
        <v>19473.5</v>
      </c>
      <c r="J2110" s="32">
        <v>41080</v>
      </c>
      <c r="K2110" s="33">
        <f t="shared" si="133"/>
        <v>1012621.9999999999</v>
      </c>
      <c r="L2110">
        <v>22</v>
      </c>
      <c r="M2110" t="s">
        <v>51</v>
      </c>
      <c r="N2110" t="s">
        <v>38</v>
      </c>
    </row>
    <row r="2111" spans="1:14">
      <c r="A2111">
        <v>2111</v>
      </c>
      <c r="B2111" t="s">
        <v>2255</v>
      </c>
      <c r="C2111" t="s">
        <v>4361</v>
      </c>
      <c r="D2111" t="s">
        <v>4389</v>
      </c>
      <c r="E2111">
        <v>27</v>
      </c>
      <c r="F2111" s="13">
        <f t="shared" si="130"/>
        <v>0.1905150143536784</v>
      </c>
      <c r="G2111" s="13">
        <f t="shared" si="131"/>
        <v>0.48560070824726159</v>
      </c>
      <c r="H2111" s="31">
        <v>710</v>
      </c>
      <c r="I2111" s="33">
        <f t="shared" si="132"/>
        <v>17501.5</v>
      </c>
      <c r="J2111" s="32">
        <v>36920</v>
      </c>
      <c r="K2111" s="33">
        <f t="shared" si="133"/>
        <v>910078</v>
      </c>
      <c r="L2111">
        <v>20</v>
      </c>
      <c r="M2111" t="s">
        <v>123</v>
      </c>
      <c r="N2111" t="s">
        <v>38</v>
      </c>
    </row>
    <row r="2112" spans="1:14">
      <c r="A2112">
        <v>2112</v>
      </c>
      <c r="B2112" t="s">
        <v>2255</v>
      </c>
      <c r="C2112" t="s">
        <v>4361</v>
      </c>
      <c r="D2112" t="s">
        <v>4390</v>
      </c>
      <c r="E2112">
        <v>28</v>
      </c>
      <c r="F2112" s="13">
        <f t="shared" si="130"/>
        <v>0.18514839423103957</v>
      </c>
      <c r="G2112" s="13">
        <f t="shared" si="131"/>
        <v>0.47192181505719794</v>
      </c>
      <c r="H2112" s="31">
        <v>690</v>
      </c>
      <c r="I2112" s="33">
        <f t="shared" si="132"/>
        <v>17008.5</v>
      </c>
      <c r="J2112" s="32">
        <v>35880</v>
      </c>
      <c r="K2112" s="33">
        <f t="shared" si="133"/>
        <v>884442</v>
      </c>
      <c r="L2112">
        <v>22</v>
      </c>
      <c r="M2112" t="s">
        <v>2586</v>
      </c>
      <c r="N2112" t="s">
        <v>38</v>
      </c>
    </row>
    <row r="2113" spans="1:14">
      <c r="A2113">
        <v>2113</v>
      </c>
      <c r="B2113" t="s">
        <v>2255</v>
      </c>
      <c r="C2113" t="s">
        <v>4361</v>
      </c>
      <c r="D2113" t="s">
        <v>2443</v>
      </c>
      <c r="E2113">
        <v>29</v>
      </c>
      <c r="F2113" s="13">
        <f t="shared" si="130"/>
        <v>0.18246508416972015</v>
      </c>
      <c r="G2113" s="13">
        <f t="shared" si="131"/>
        <v>0.46508236846216605</v>
      </c>
      <c r="H2113" s="31">
        <v>680</v>
      </c>
      <c r="I2113" s="33">
        <f t="shared" si="132"/>
        <v>16762</v>
      </c>
      <c r="J2113" s="32">
        <v>35360</v>
      </c>
      <c r="K2113" s="33">
        <f t="shared" si="133"/>
        <v>871624</v>
      </c>
      <c r="L2113">
        <v>20</v>
      </c>
      <c r="M2113" t="s">
        <v>14</v>
      </c>
      <c r="N2113" t="s">
        <v>38</v>
      </c>
    </row>
    <row r="2114" spans="1:14">
      <c r="A2114">
        <v>2114</v>
      </c>
      <c r="B2114" t="s">
        <v>2255</v>
      </c>
      <c r="C2114" t="s">
        <v>4361</v>
      </c>
      <c r="D2114" t="s">
        <v>4391</v>
      </c>
      <c r="E2114">
        <v>30</v>
      </c>
      <c r="F2114" s="13">
        <f t="shared" ref="F2114:F2177" si="134">K2114/$P$49</f>
        <v>0.17709846404708132</v>
      </c>
      <c r="G2114" s="13">
        <f t="shared" ref="G2114:G2177" si="135">K2114/$P$46</f>
        <v>0.45140347527210234</v>
      </c>
      <c r="H2114" s="31">
        <v>660</v>
      </c>
      <c r="I2114" s="33">
        <f t="shared" ref="I2114:I2177" si="136">H2114*$Q$2</f>
        <v>16268.999999999998</v>
      </c>
      <c r="J2114" s="32">
        <v>34320</v>
      </c>
      <c r="K2114" s="33">
        <f t="shared" ref="K2114:K2177" si="137">J2114*$Q$2</f>
        <v>845988</v>
      </c>
      <c r="L2114">
        <v>21</v>
      </c>
      <c r="M2114" t="s">
        <v>152</v>
      </c>
      <c r="N2114" t="s">
        <v>38</v>
      </c>
    </row>
    <row r="2115" spans="1:14">
      <c r="A2115">
        <v>2115</v>
      </c>
      <c r="B2115" t="s">
        <v>2255</v>
      </c>
      <c r="C2115" t="s">
        <v>4361</v>
      </c>
      <c r="D2115" t="s">
        <v>4392</v>
      </c>
      <c r="E2115">
        <v>31</v>
      </c>
      <c r="F2115" s="13">
        <f t="shared" si="134"/>
        <v>0.17709846404708132</v>
      </c>
      <c r="G2115" s="13">
        <f t="shared" si="135"/>
        <v>0.45140347527210234</v>
      </c>
      <c r="H2115" s="31">
        <v>660</v>
      </c>
      <c r="I2115" s="33">
        <f t="shared" si="136"/>
        <v>16268.999999999998</v>
      </c>
      <c r="J2115" s="32">
        <v>34320</v>
      </c>
      <c r="K2115" s="33">
        <f t="shared" si="137"/>
        <v>845988</v>
      </c>
      <c r="L2115">
        <v>20</v>
      </c>
      <c r="M2115" t="s">
        <v>9</v>
      </c>
      <c r="N2115" t="s">
        <v>38</v>
      </c>
    </row>
    <row r="2116" spans="1:14">
      <c r="A2116">
        <v>2116</v>
      </c>
      <c r="B2116" t="s">
        <v>2255</v>
      </c>
      <c r="C2116" t="s">
        <v>4361</v>
      </c>
      <c r="D2116" t="s">
        <v>4393</v>
      </c>
      <c r="E2116">
        <v>32</v>
      </c>
      <c r="F2116" s="13">
        <f t="shared" si="134"/>
        <v>0.17441515398576191</v>
      </c>
      <c r="G2116" s="13">
        <f t="shared" si="135"/>
        <v>0.44456402867707051</v>
      </c>
      <c r="H2116" s="31">
        <v>650</v>
      </c>
      <c r="I2116" s="33">
        <f t="shared" si="136"/>
        <v>16022.499999999998</v>
      </c>
      <c r="J2116" s="32">
        <v>33800</v>
      </c>
      <c r="K2116" s="33">
        <f t="shared" si="137"/>
        <v>833170</v>
      </c>
      <c r="L2116">
        <v>20</v>
      </c>
      <c r="M2116" t="s">
        <v>99</v>
      </c>
      <c r="N2116" t="s">
        <v>38</v>
      </c>
    </row>
    <row r="2117" spans="1:14">
      <c r="A2117">
        <v>2117</v>
      </c>
      <c r="B2117" t="s">
        <v>2255</v>
      </c>
      <c r="C2117" t="s">
        <v>4361</v>
      </c>
      <c r="D2117" t="s">
        <v>4394</v>
      </c>
      <c r="E2117">
        <v>33</v>
      </c>
      <c r="F2117" s="13">
        <f t="shared" si="134"/>
        <v>0.17173184392444249</v>
      </c>
      <c r="G2117" s="13">
        <f t="shared" si="135"/>
        <v>0.43772458208203863</v>
      </c>
      <c r="H2117" s="31">
        <v>640</v>
      </c>
      <c r="I2117" s="33">
        <f t="shared" si="136"/>
        <v>15776</v>
      </c>
      <c r="J2117" s="32">
        <v>33280</v>
      </c>
      <c r="K2117" s="33">
        <f t="shared" si="137"/>
        <v>820352</v>
      </c>
      <c r="L2117">
        <v>22</v>
      </c>
      <c r="M2117" t="s">
        <v>196</v>
      </c>
      <c r="N2117" t="s">
        <v>38</v>
      </c>
    </row>
    <row r="2118" spans="1:14">
      <c r="A2118">
        <v>2118</v>
      </c>
      <c r="B2118" t="s">
        <v>2255</v>
      </c>
      <c r="C2118" t="s">
        <v>4361</v>
      </c>
      <c r="D2118" t="s">
        <v>4395</v>
      </c>
      <c r="E2118">
        <v>34</v>
      </c>
      <c r="F2118" s="13">
        <f t="shared" si="134"/>
        <v>0.16368191374048427</v>
      </c>
      <c r="G2118" s="13">
        <f t="shared" si="135"/>
        <v>0.41720624229694309</v>
      </c>
      <c r="H2118" s="31">
        <v>610</v>
      </c>
      <c r="I2118" s="33">
        <f t="shared" si="136"/>
        <v>15036.5</v>
      </c>
      <c r="J2118" s="32">
        <v>31720</v>
      </c>
      <c r="K2118" s="33">
        <f t="shared" si="137"/>
        <v>781898</v>
      </c>
      <c r="L2118">
        <v>24</v>
      </c>
      <c r="M2118" t="s">
        <v>9</v>
      </c>
      <c r="N2118" t="s">
        <v>38</v>
      </c>
    </row>
    <row r="2119" spans="1:14">
      <c r="A2119">
        <v>2119</v>
      </c>
      <c r="B2119" t="s">
        <v>2255</v>
      </c>
      <c r="C2119" t="s">
        <v>4361</v>
      </c>
      <c r="D2119" t="s">
        <v>4396</v>
      </c>
      <c r="E2119">
        <v>35</v>
      </c>
      <c r="F2119" s="13">
        <f t="shared" si="134"/>
        <v>0.16099860367916485</v>
      </c>
      <c r="G2119" s="13">
        <f t="shared" si="135"/>
        <v>0.4103667957019112</v>
      </c>
      <c r="H2119" s="31">
        <v>600</v>
      </c>
      <c r="I2119" s="33">
        <f t="shared" si="136"/>
        <v>14790</v>
      </c>
      <c r="J2119" s="32">
        <v>31200</v>
      </c>
      <c r="K2119" s="33">
        <f t="shared" si="137"/>
        <v>769080</v>
      </c>
      <c r="L2119">
        <v>23</v>
      </c>
      <c r="M2119" t="s">
        <v>35</v>
      </c>
      <c r="N2119" t="s">
        <v>38</v>
      </c>
    </row>
    <row r="2120" spans="1:14">
      <c r="A2120">
        <v>2120</v>
      </c>
      <c r="B2120" t="s">
        <v>2255</v>
      </c>
      <c r="C2120" t="s">
        <v>4361</v>
      </c>
      <c r="D2120" t="s">
        <v>4397</v>
      </c>
      <c r="E2120">
        <v>36</v>
      </c>
      <c r="F2120" s="13">
        <f t="shared" si="134"/>
        <v>0.15026536343388719</v>
      </c>
      <c r="G2120" s="13">
        <f t="shared" si="135"/>
        <v>0.38300900932178383</v>
      </c>
      <c r="H2120" s="31">
        <v>560</v>
      </c>
      <c r="I2120" s="33">
        <f t="shared" si="136"/>
        <v>13804</v>
      </c>
      <c r="J2120" s="32">
        <v>29120</v>
      </c>
      <c r="K2120" s="33">
        <f t="shared" si="137"/>
        <v>717808</v>
      </c>
      <c r="L2120">
        <v>20</v>
      </c>
      <c r="M2120" t="s">
        <v>51</v>
      </c>
      <c r="N2120" t="s">
        <v>38</v>
      </c>
    </row>
    <row r="2121" spans="1:14">
      <c r="A2121">
        <v>2121</v>
      </c>
      <c r="B2121" t="s">
        <v>2255</v>
      </c>
      <c r="C2121" t="s">
        <v>4361</v>
      </c>
      <c r="D2121" t="s">
        <v>4398</v>
      </c>
      <c r="E2121">
        <v>37</v>
      </c>
      <c r="F2121" s="13">
        <f t="shared" si="134"/>
        <v>0.14489874331124836</v>
      </c>
      <c r="G2121" s="13">
        <f t="shared" si="135"/>
        <v>0.36933011613172012</v>
      </c>
      <c r="H2121" s="31">
        <v>540</v>
      </c>
      <c r="I2121" s="33">
        <f t="shared" si="136"/>
        <v>13311</v>
      </c>
      <c r="J2121" s="32">
        <v>28080</v>
      </c>
      <c r="K2121" s="33">
        <f t="shared" si="137"/>
        <v>692172</v>
      </c>
      <c r="L2121">
        <v>21</v>
      </c>
      <c r="M2121" t="s">
        <v>134</v>
      </c>
      <c r="N2121" t="s">
        <v>38</v>
      </c>
    </row>
    <row r="2122" spans="1:14">
      <c r="A2122">
        <v>2122</v>
      </c>
      <c r="B2122" t="s">
        <v>2255</v>
      </c>
      <c r="C2122" t="s">
        <v>4361</v>
      </c>
      <c r="D2122" t="s">
        <v>4399</v>
      </c>
      <c r="E2122">
        <v>38</v>
      </c>
      <c r="F2122" s="13">
        <f t="shared" si="134"/>
        <v>0.14489874331124836</v>
      </c>
      <c r="G2122" s="13">
        <f t="shared" si="135"/>
        <v>0.36933011613172012</v>
      </c>
      <c r="H2122" s="31">
        <v>540</v>
      </c>
      <c r="I2122" s="33">
        <f t="shared" si="136"/>
        <v>13311</v>
      </c>
      <c r="J2122" s="32">
        <v>28080</v>
      </c>
      <c r="K2122" s="33">
        <f t="shared" si="137"/>
        <v>692172</v>
      </c>
      <c r="L2122">
        <v>21</v>
      </c>
      <c r="M2122" t="s">
        <v>179</v>
      </c>
      <c r="N2122" t="s">
        <v>38</v>
      </c>
    </row>
    <row r="2123" spans="1:14">
      <c r="A2123">
        <v>2123</v>
      </c>
      <c r="B2123" t="s">
        <v>2255</v>
      </c>
      <c r="C2123" t="s">
        <v>4361</v>
      </c>
      <c r="D2123" t="s">
        <v>4400</v>
      </c>
      <c r="E2123">
        <v>39</v>
      </c>
      <c r="F2123" s="13">
        <f t="shared" si="134"/>
        <v>0.14489874331124836</v>
      </c>
      <c r="G2123" s="13">
        <f t="shared" si="135"/>
        <v>0.36933011613172012</v>
      </c>
      <c r="H2123" s="31">
        <v>540</v>
      </c>
      <c r="I2123" s="33">
        <f t="shared" si="136"/>
        <v>13311</v>
      </c>
      <c r="J2123" s="32">
        <v>28080</v>
      </c>
      <c r="K2123" s="33">
        <f t="shared" si="137"/>
        <v>692172</v>
      </c>
      <c r="L2123">
        <v>21</v>
      </c>
      <c r="M2123" t="s">
        <v>137</v>
      </c>
      <c r="N2123" t="s">
        <v>38</v>
      </c>
    </row>
    <row r="2124" spans="1:14">
      <c r="A2124">
        <v>2124</v>
      </c>
      <c r="B2124" t="s">
        <v>2255</v>
      </c>
      <c r="C2124" t="s">
        <v>4361</v>
      </c>
      <c r="D2124" t="s">
        <v>4401</v>
      </c>
      <c r="E2124">
        <v>40</v>
      </c>
      <c r="F2124" s="13">
        <f t="shared" si="134"/>
        <v>0.12611557288201247</v>
      </c>
      <c r="G2124" s="13">
        <f t="shared" si="135"/>
        <v>0.3214539899664971</v>
      </c>
      <c r="H2124" s="31">
        <v>470</v>
      </c>
      <c r="I2124" s="33">
        <f t="shared" si="136"/>
        <v>11585.5</v>
      </c>
      <c r="J2124" s="32">
        <v>24440</v>
      </c>
      <c r="K2124" s="33">
        <f t="shared" si="137"/>
        <v>602446</v>
      </c>
      <c r="L2124">
        <v>22</v>
      </c>
      <c r="M2124" t="s">
        <v>264</v>
      </c>
      <c r="N2124" t="s">
        <v>38</v>
      </c>
    </row>
    <row r="2125" spans="1:14">
      <c r="A2125">
        <v>2125</v>
      </c>
      <c r="B2125" t="s">
        <v>2255</v>
      </c>
      <c r="C2125" t="s">
        <v>4361</v>
      </c>
      <c r="D2125" t="s">
        <v>4402</v>
      </c>
      <c r="E2125">
        <v>41</v>
      </c>
      <c r="F2125" s="13">
        <f t="shared" si="134"/>
        <v>0.11269902257541539</v>
      </c>
      <c r="G2125" s="13">
        <f t="shared" si="135"/>
        <v>0.28725675699133785</v>
      </c>
      <c r="H2125" s="31">
        <v>420</v>
      </c>
      <c r="I2125" s="33">
        <f t="shared" si="136"/>
        <v>10353</v>
      </c>
      <c r="J2125" s="32">
        <v>21840</v>
      </c>
      <c r="K2125" s="33">
        <f t="shared" si="137"/>
        <v>538356</v>
      </c>
      <c r="L2125">
        <v>21</v>
      </c>
      <c r="M2125" t="s">
        <v>51</v>
      </c>
      <c r="N2125" t="s">
        <v>38</v>
      </c>
    </row>
    <row r="2126" spans="1:14">
      <c r="A2126">
        <v>2126</v>
      </c>
      <c r="B2126" t="s">
        <v>2255</v>
      </c>
      <c r="C2126" t="s">
        <v>4361</v>
      </c>
      <c r="D2126" t="s">
        <v>4403</v>
      </c>
      <c r="E2126">
        <v>42</v>
      </c>
      <c r="F2126" s="13">
        <f t="shared" si="134"/>
        <v>0.11001571251409598</v>
      </c>
      <c r="G2126" s="13">
        <f t="shared" si="135"/>
        <v>0.28041731039630602</v>
      </c>
      <c r="H2126" s="31">
        <v>410</v>
      </c>
      <c r="I2126" s="33">
        <f t="shared" si="136"/>
        <v>10106.5</v>
      </c>
      <c r="J2126" s="32">
        <v>21320</v>
      </c>
      <c r="K2126" s="33">
        <f t="shared" si="137"/>
        <v>525538</v>
      </c>
      <c r="L2126">
        <v>21</v>
      </c>
      <c r="M2126" t="s">
        <v>134</v>
      </c>
      <c r="N2126" t="s">
        <v>38</v>
      </c>
    </row>
    <row r="2127" spans="1:14">
      <c r="A2127">
        <v>2127</v>
      </c>
      <c r="B2127" t="s">
        <v>2255</v>
      </c>
      <c r="C2127" t="s">
        <v>4361</v>
      </c>
      <c r="D2127" t="s">
        <v>4404</v>
      </c>
      <c r="E2127">
        <v>43</v>
      </c>
      <c r="F2127" s="13">
        <f t="shared" si="134"/>
        <v>7.5132681716943595E-2</v>
      </c>
      <c r="G2127" s="13">
        <f t="shared" si="135"/>
        <v>0.19150450466089192</v>
      </c>
      <c r="H2127" s="31">
        <v>280</v>
      </c>
      <c r="I2127" s="33">
        <f t="shared" si="136"/>
        <v>6902</v>
      </c>
      <c r="J2127" s="32">
        <v>14560</v>
      </c>
      <c r="K2127" s="33">
        <f t="shared" si="137"/>
        <v>358904</v>
      </c>
      <c r="L2127">
        <v>24</v>
      </c>
      <c r="M2127" t="s">
        <v>14</v>
      </c>
      <c r="N2127" t="s">
        <v>22</v>
      </c>
    </row>
    <row r="2128" spans="1:14">
      <c r="A2128">
        <v>2128</v>
      </c>
      <c r="B2128" t="s">
        <v>2255</v>
      </c>
      <c r="C2128" t="s">
        <v>4361</v>
      </c>
      <c r="D2128" t="s">
        <v>3190</v>
      </c>
      <c r="E2128">
        <v>44</v>
      </c>
      <c r="F2128" s="13">
        <f t="shared" si="134"/>
        <v>5.3666201226388278E-3</v>
      </c>
      <c r="G2128" s="13">
        <f t="shared" si="135"/>
        <v>1.3678893190063707E-2</v>
      </c>
      <c r="H2128" s="31">
        <v>20</v>
      </c>
      <c r="I2128" s="33">
        <f t="shared" si="136"/>
        <v>493</v>
      </c>
      <c r="J2128" s="32">
        <v>1040</v>
      </c>
      <c r="K2128" s="33">
        <f t="shared" si="137"/>
        <v>25636</v>
      </c>
      <c r="L2128">
        <v>18</v>
      </c>
      <c r="M2128" t="s">
        <v>9</v>
      </c>
      <c r="N2128" t="s">
        <v>38</v>
      </c>
    </row>
    <row r="2129" spans="1:14">
      <c r="A2129">
        <v>2129</v>
      </c>
      <c r="B2129" t="s">
        <v>2255</v>
      </c>
      <c r="C2129" t="s">
        <v>4361</v>
      </c>
      <c r="D2129" t="s">
        <v>4405</v>
      </c>
      <c r="E2129">
        <v>45</v>
      </c>
      <c r="F2129" s="13">
        <f t="shared" si="134"/>
        <v>5.3666201226388278E-3</v>
      </c>
      <c r="G2129" s="13">
        <f t="shared" si="135"/>
        <v>1.3678893190063707E-2</v>
      </c>
      <c r="H2129" s="31">
        <v>20</v>
      </c>
      <c r="I2129" s="33">
        <f t="shared" si="136"/>
        <v>493</v>
      </c>
      <c r="J2129" s="32">
        <v>1040</v>
      </c>
      <c r="K2129" s="33">
        <f t="shared" si="137"/>
        <v>25636</v>
      </c>
      <c r="L2129">
        <v>18</v>
      </c>
      <c r="M2129" t="s">
        <v>51</v>
      </c>
      <c r="N2129" t="s">
        <v>38</v>
      </c>
    </row>
    <row r="2130" spans="1:14">
      <c r="A2130">
        <v>2130</v>
      </c>
      <c r="B2130" t="s">
        <v>2255</v>
      </c>
      <c r="C2130" t="s">
        <v>4361</v>
      </c>
      <c r="D2130" t="s">
        <v>4406</v>
      </c>
      <c r="E2130">
        <v>46</v>
      </c>
      <c r="F2130" s="13">
        <f t="shared" si="134"/>
        <v>5.3666201226388278E-3</v>
      </c>
      <c r="G2130" s="13">
        <f t="shared" si="135"/>
        <v>1.3678893190063707E-2</v>
      </c>
      <c r="H2130" s="31">
        <v>20</v>
      </c>
      <c r="I2130" s="33">
        <f t="shared" si="136"/>
        <v>493</v>
      </c>
      <c r="J2130" s="32">
        <v>1040</v>
      </c>
      <c r="K2130" s="33">
        <f t="shared" si="137"/>
        <v>25636</v>
      </c>
      <c r="L2130">
        <v>20</v>
      </c>
      <c r="M2130" t="s">
        <v>175</v>
      </c>
      <c r="N2130" t="s">
        <v>38</v>
      </c>
    </row>
    <row r="2131" spans="1:14">
      <c r="A2131">
        <v>2131</v>
      </c>
      <c r="B2131" t="s">
        <v>2255</v>
      </c>
      <c r="C2131" t="s">
        <v>4361</v>
      </c>
      <c r="D2131" t="s">
        <v>4407</v>
      </c>
      <c r="E2131">
        <v>47</v>
      </c>
      <c r="F2131" s="13">
        <f t="shared" si="134"/>
        <v>5.3666201226388278E-3</v>
      </c>
      <c r="G2131" s="13">
        <f t="shared" si="135"/>
        <v>1.3678893190063707E-2</v>
      </c>
      <c r="H2131" s="31">
        <v>20</v>
      </c>
      <c r="I2131" s="33">
        <f t="shared" si="136"/>
        <v>493</v>
      </c>
      <c r="J2131" s="32">
        <v>1040</v>
      </c>
      <c r="K2131" s="33">
        <f t="shared" si="137"/>
        <v>25636</v>
      </c>
      <c r="L2131">
        <v>20</v>
      </c>
      <c r="M2131" t="s">
        <v>14</v>
      </c>
      <c r="N2131" t="s">
        <v>38</v>
      </c>
    </row>
    <row r="2132" spans="1:14">
      <c r="A2132">
        <v>2132</v>
      </c>
      <c r="B2132" t="s">
        <v>2255</v>
      </c>
      <c r="C2132" t="s">
        <v>4361</v>
      </c>
      <c r="D2132" t="s">
        <v>4408</v>
      </c>
      <c r="E2132">
        <v>48</v>
      </c>
      <c r="F2132" s="13">
        <f t="shared" si="134"/>
        <v>5.3666201226388278E-3</v>
      </c>
      <c r="G2132" s="13">
        <f t="shared" si="135"/>
        <v>1.3678893190063707E-2</v>
      </c>
      <c r="H2132" s="31">
        <v>20</v>
      </c>
      <c r="I2132" s="33">
        <f t="shared" si="136"/>
        <v>493</v>
      </c>
      <c r="J2132" s="32">
        <v>1040</v>
      </c>
      <c r="K2132" s="33">
        <f t="shared" si="137"/>
        <v>25636</v>
      </c>
      <c r="L2132">
        <v>19</v>
      </c>
      <c r="M2132" t="s">
        <v>196</v>
      </c>
      <c r="N2132" t="s">
        <v>38</v>
      </c>
    </row>
    <row r="2133" spans="1:14">
      <c r="A2133">
        <v>2133</v>
      </c>
      <c r="B2133" t="s">
        <v>2255</v>
      </c>
      <c r="C2133" t="s">
        <v>4361</v>
      </c>
      <c r="D2133" t="s">
        <v>4409</v>
      </c>
      <c r="E2133">
        <v>49</v>
      </c>
      <c r="F2133" s="13">
        <f t="shared" si="134"/>
        <v>5.3666201226388278E-3</v>
      </c>
      <c r="G2133" s="13">
        <f t="shared" si="135"/>
        <v>1.3678893190063707E-2</v>
      </c>
      <c r="H2133" s="31">
        <v>20</v>
      </c>
      <c r="I2133" s="33">
        <f t="shared" si="136"/>
        <v>493</v>
      </c>
      <c r="J2133" s="32">
        <v>1040</v>
      </c>
      <c r="K2133" s="33">
        <f t="shared" si="137"/>
        <v>25636</v>
      </c>
      <c r="L2133">
        <v>19</v>
      </c>
      <c r="M2133" t="s">
        <v>51</v>
      </c>
      <c r="N2133" t="s">
        <v>38</v>
      </c>
    </row>
    <row r="2134" spans="1:14">
      <c r="A2134">
        <v>2134</v>
      </c>
      <c r="B2134" t="s">
        <v>2255</v>
      </c>
      <c r="C2134" t="s">
        <v>4361</v>
      </c>
      <c r="D2134" t="s">
        <v>4410</v>
      </c>
      <c r="E2134">
        <v>50</v>
      </c>
      <c r="F2134" s="13">
        <f t="shared" si="134"/>
        <v>5.3666201226388278E-3</v>
      </c>
      <c r="G2134" s="13">
        <f t="shared" si="135"/>
        <v>1.3678893190063707E-2</v>
      </c>
      <c r="H2134" s="31">
        <v>20</v>
      </c>
      <c r="I2134" s="33">
        <f t="shared" si="136"/>
        <v>493</v>
      </c>
      <c r="J2134" s="32">
        <v>1040</v>
      </c>
      <c r="K2134" s="33">
        <f t="shared" si="137"/>
        <v>25636</v>
      </c>
      <c r="L2134">
        <v>20</v>
      </c>
      <c r="M2134" t="s">
        <v>9</v>
      </c>
      <c r="N2134" t="s">
        <v>38</v>
      </c>
    </row>
    <row r="2135" spans="1:14">
      <c r="A2135">
        <v>2135</v>
      </c>
      <c r="B2135" t="s">
        <v>2255</v>
      </c>
      <c r="C2135" t="s">
        <v>4361</v>
      </c>
      <c r="D2135" t="s">
        <v>4411</v>
      </c>
      <c r="E2135">
        <v>51</v>
      </c>
      <c r="F2135" s="13">
        <f t="shared" si="134"/>
        <v>5.3666201226388278E-3</v>
      </c>
      <c r="G2135" s="13">
        <f t="shared" si="135"/>
        <v>1.3678893190063707E-2</v>
      </c>
      <c r="H2135" s="31">
        <v>20</v>
      </c>
      <c r="I2135" s="33">
        <f t="shared" si="136"/>
        <v>493</v>
      </c>
      <c r="J2135" s="32">
        <v>1040</v>
      </c>
      <c r="K2135" s="33">
        <f t="shared" si="137"/>
        <v>25636</v>
      </c>
      <c r="L2135">
        <v>19</v>
      </c>
      <c r="M2135" t="s">
        <v>14</v>
      </c>
      <c r="N2135" t="s">
        <v>38</v>
      </c>
    </row>
    <row r="2136" spans="1:14">
      <c r="A2136">
        <v>2136</v>
      </c>
      <c r="B2136" t="s">
        <v>2255</v>
      </c>
      <c r="C2136" t="s">
        <v>4361</v>
      </c>
      <c r="D2136" t="s">
        <v>4412</v>
      </c>
      <c r="E2136">
        <v>52</v>
      </c>
      <c r="F2136" s="13">
        <f t="shared" si="134"/>
        <v>5.3666201226388278E-3</v>
      </c>
      <c r="G2136" s="13">
        <f t="shared" si="135"/>
        <v>1.3678893190063707E-2</v>
      </c>
      <c r="H2136" s="31">
        <v>20</v>
      </c>
      <c r="I2136" s="33">
        <f t="shared" si="136"/>
        <v>493</v>
      </c>
      <c r="J2136" s="32">
        <v>1040</v>
      </c>
      <c r="K2136" s="33">
        <f t="shared" si="137"/>
        <v>25636</v>
      </c>
      <c r="L2136">
        <v>20</v>
      </c>
      <c r="M2136" t="s">
        <v>196</v>
      </c>
      <c r="N2136" t="s">
        <v>38</v>
      </c>
    </row>
    <row r="2137" spans="1:14">
      <c r="A2137">
        <v>2137</v>
      </c>
      <c r="B2137" t="s">
        <v>2255</v>
      </c>
      <c r="C2137" t="s">
        <v>4361</v>
      </c>
      <c r="D2137" t="s">
        <v>4413</v>
      </c>
      <c r="E2137">
        <v>53</v>
      </c>
      <c r="F2137" s="13">
        <f t="shared" si="134"/>
        <v>5.3666201226388278E-3</v>
      </c>
      <c r="G2137" s="13">
        <f t="shared" si="135"/>
        <v>1.3678893190063707E-2</v>
      </c>
      <c r="H2137" s="31">
        <v>20</v>
      </c>
      <c r="I2137" s="33">
        <f t="shared" si="136"/>
        <v>493</v>
      </c>
      <c r="J2137" s="32">
        <v>1040</v>
      </c>
      <c r="K2137" s="33">
        <f t="shared" si="137"/>
        <v>25636</v>
      </c>
      <c r="L2137">
        <v>18</v>
      </c>
      <c r="M2137" t="s">
        <v>14</v>
      </c>
      <c r="N2137" t="s">
        <v>38</v>
      </c>
    </row>
    <row r="2138" spans="1:14">
      <c r="A2138">
        <v>2138</v>
      </c>
      <c r="B2138" t="s">
        <v>2255</v>
      </c>
      <c r="C2138" t="s">
        <v>4361</v>
      </c>
      <c r="D2138" t="s">
        <v>4414</v>
      </c>
      <c r="E2138">
        <v>54</v>
      </c>
      <c r="F2138" s="13">
        <f t="shared" si="134"/>
        <v>5.3666201226388278E-3</v>
      </c>
      <c r="G2138" s="13">
        <f t="shared" si="135"/>
        <v>1.3678893190063707E-2</v>
      </c>
      <c r="H2138" s="31">
        <v>20</v>
      </c>
      <c r="I2138" s="33">
        <f t="shared" si="136"/>
        <v>493</v>
      </c>
      <c r="J2138" s="32">
        <v>1040</v>
      </c>
      <c r="K2138" s="33">
        <f t="shared" si="137"/>
        <v>25636</v>
      </c>
      <c r="L2138">
        <v>18</v>
      </c>
      <c r="M2138" t="s">
        <v>51</v>
      </c>
      <c r="N2138" t="s">
        <v>38</v>
      </c>
    </row>
    <row r="2139" spans="1:14">
      <c r="A2139">
        <v>2139</v>
      </c>
      <c r="B2139" t="s">
        <v>2255</v>
      </c>
      <c r="C2139" t="s">
        <v>4361</v>
      </c>
      <c r="D2139" t="s">
        <v>4415</v>
      </c>
      <c r="E2139">
        <v>55</v>
      </c>
      <c r="F2139" s="13">
        <f t="shared" si="134"/>
        <v>5.3666201226388278E-3</v>
      </c>
      <c r="G2139" s="13">
        <f t="shared" si="135"/>
        <v>1.3678893190063707E-2</v>
      </c>
      <c r="H2139" s="31">
        <v>20</v>
      </c>
      <c r="I2139" s="33">
        <f t="shared" si="136"/>
        <v>493</v>
      </c>
      <c r="J2139" s="32">
        <v>1040</v>
      </c>
      <c r="K2139" s="33">
        <f t="shared" si="137"/>
        <v>25636</v>
      </c>
      <c r="L2139">
        <v>18</v>
      </c>
      <c r="M2139" t="s">
        <v>99</v>
      </c>
      <c r="N2139" t="s">
        <v>38</v>
      </c>
    </row>
    <row r="2140" spans="1:14">
      <c r="A2140">
        <v>2140</v>
      </c>
      <c r="B2140" t="s">
        <v>2255</v>
      </c>
      <c r="C2140" t="s">
        <v>4361</v>
      </c>
      <c r="D2140" t="s">
        <v>4416</v>
      </c>
      <c r="E2140">
        <v>56</v>
      </c>
      <c r="F2140" s="13">
        <f t="shared" si="134"/>
        <v>5.3666201226388278E-3</v>
      </c>
      <c r="G2140" s="13">
        <f t="shared" si="135"/>
        <v>1.3678893190063707E-2</v>
      </c>
      <c r="H2140" s="31">
        <v>20</v>
      </c>
      <c r="I2140" s="33">
        <f t="shared" si="136"/>
        <v>493</v>
      </c>
      <c r="J2140" s="32">
        <v>1040</v>
      </c>
      <c r="K2140" s="33">
        <f t="shared" si="137"/>
        <v>25636</v>
      </c>
      <c r="L2140">
        <v>19</v>
      </c>
      <c r="M2140" t="s">
        <v>175</v>
      </c>
      <c r="N2140" t="s">
        <v>38</v>
      </c>
    </row>
    <row r="2141" spans="1:14">
      <c r="A2141">
        <v>2141</v>
      </c>
      <c r="B2141" t="s">
        <v>2255</v>
      </c>
      <c r="C2141" t="s">
        <v>4361</v>
      </c>
      <c r="D2141" t="s">
        <v>4417</v>
      </c>
      <c r="E2141">
        <v>57</v>
      </c>
      <c r="F2141" s="13">
        <f t="shared" si="134"/>
        <v>5.3666201226388278E-3</v>
      </c>
      <c r="G2141" s="13">
        <f t="shared" si="135"/>
        <v>1.3678893190063707E-2</v>
      </c>
      <c r="H2141" s="31">
        <v>20</v>
      </c>
      <c r="I2141" s="33">
        <f t="shared" si="136"/>
        <v>493</v>
      </c>
      <c r="J2141" s="32">
        <v>1040</v>
      </c>
      <c r="K2141" s="33">
        <f t="shared" si="137"/>
        <v>25636</v>
      </c>
      <c r="L2141">
        <v>19</v>
      </c>
      <c r="M2141" t="s">
        <v>1268</v>
      </c>
      <c r="N2141" t="s">
        <v>38</v>
      </c>
    </row>
    <row r="2142" spans="1:14">
      <c r="A2142">
        <v>2142</v>
      </c>
      <c r="B2142" t="s">
        <v>2255</v>
      </c>
      <c r="C2142" t="s">
        <v>4361</v>
      </c>
      <c r="D2142" t="s">
        <v>4418</v>
      </c>
      <c r="E2142">
        <v>58</v>
      </c>
      <c r="F2142" s="13">
        <f t="shared" si="134"/>
        <v>5.3666201226388278E-3</v>
      </c>
      <c r="G2142" s="13">
        <f t="shared" si="135"/>
        <v>1.3678893190063707E-2</v>
      </c>
      <c r="H2142" s="31">
        <v>20</v>
      </c>
      <c r="I2142" s="33">
        <f t="shared" si="136"/>
        <v>493</v>
      </c>
      <c r="J2142" s="32">
        <v>1040</v>
      </c>
      <c r="K2142" s="33">
        <f t="shared" si="137"/>
        <v>25636</v>
      </c>
      <c r="L2142">
        <v>19</v>
      </c>
      <c r="M2142" t="s">
        <v>19</v>
      </c>
      <c r="N2142" t="s">
        <v>149</v>
      </c>
    </row>
    <row r="2143" spans="1:14">
      <c r="A2143">
        <v>2143</v>
      </c>
      <c r="B2143" t="s">
        <v>2255</v>
      </c>
      <c r="C2143" t="s">
        <v>4361</v>
      </c>
      <c r="D2143" t="s">
        <v>4419</v>
      </c>
      <c r="E2143">
        <v>59</v>
      </c>
      <c r="F2143" s="13">
        <f t="shared" si="134"/>
        <v>5.3666201226388278E-3</v>
      </c>
      <c r="G2143" s="13">
        <f t="shared" si="135"/>
        <v>1.3678893190063707E-2</v>
      </c>
      <c r="H2143" s="31">
        <v>20</v>
      </c>
      <c r="I2143" s="33">
        <f t="shared" si="136"/>
        <v>493</v>
      </c>
      <c r="J2143" s="32">
        <v>1040</v>
      </c>
      <c r="K2143" s="33">
        <f t="shared" si="137"/>
        <v>25636</v>
      </c>
      <c r="L2143">
        <v>19</v>
      </c>
      <c r="M2143" t="s">
        <v>196</v>
      </c>
      <c r="N2143" t="s">
        <v>38</v>
      </c>
    </row>
    <row r="2144" spans="1:14">
      <c r="A2144">
        <v>2144</v>
      </c>
      <c r="B2144" t="s">
        <v>2255</v>
      </c>
      <c r="C2144" t="s">
        <v>4361</v>
      </c>
      <c r="D2144" t="s">
        <v>4420</v>
      </c>
      <c r="E2144">
        <v>60</v>
      </c>
      <c r="F2144" s="13">
        <f t="shared" si="134"/>
        <v>5.3666201226388278E-3</v>
      </c>
      <c r="G2144" s="13">
        <f t="shared" si="135"/>
        <v>1.3678893190063707E-2</v>
      </c>
      <c r="H2144" s="31">
        <v>20</v>
      </c>
      <c r="I2144" s="33">
        <f t="shared" si="136"/>
        <v>493</v>
      </c>
      <c r="J2144" s="32">
        <v>1040</v>
      </c>
      <c r="K2144" s="33">
        <f t="shared" si="137"/>
        <v>25636</v>
      </c>
      <c r="L2144">
        <v>19</v>
      </c>
      <c r="M2144" t="s">
        <v>99</v>
      </c>
      <c r="N2144" t="s">
        <v>38</v>
      </c>
    </row>
    <row r="2145" spans="1:14">
      <c r="A2145">
        <v>2145</v>
      </c>
      <c r="B2145" t="s">
        <v>2255</v>
      </c>
      <c r="C2145" t="s">
        <v>4361</v>
      </c>
      <c r="D2145" t="s">
        <v>4421</v>
      </c>
      <c r="E2145">
        <v>61</v>
      </c>
      <c r="F2145" s="13">
        <f t="shared" si="134"/>
        <v>5.3666201226388278E-3</v>
      </c>
      <c r="G2145" s="13">
        <f t="shared" si="135"/>
        <v>1.3678893190063707E-2</v>
      </c>
      <c r="H2145" s="31">
        <v>20</v>
      </c>
      <c r="I2145" s="33">
        <f t="shared" si="136"/>
        <v>493</v>
      </c>
      <c r="J2145" s="32">
        <v>1040</v>
      </c>
      <c r="K2145" s="33">
        <f t="shared" si="137"/>
        <v>25636</v>
      </c>
      <c r="L2145">
        <v>18</v>
      </c>
      <c r="M2145" t="s">
        <v>40</v>
      </c>
      <c r="N2145" t="s">
        <v>38</v>
      </c>
    </row>
    <row r="2146" spans="1:14">
      <c r="A2146">
        <v>2146</v>
      </c>
      <c r="B2146" t="s">
        <v>2255</v>
      </c>
      <c r="C2146" t="s">
        <v>4361</v>
      </c>
      <c r="D2146" t="s">
        <v>4422</v>
      </c>
      <c r="E2146">
        <v>62</v>
      </c>
      <c r="F2146" s="13">
        <f t="shared" si="134"/>
        <v>5.3666201226388278E-3</v>
      </c>
      <c r="G2146" s="13">
        <f t="shared" si="135"/>
        <v>1.3678893190063707E-2</v>
      </c>
      <c r="H2146" s="31">
        <v>20</v>
      </c>
      <c r="I2146" s="33">
        <f t="shared" si="136"/>
        <v>493</v>
      </c>
      <c r="J2146" s="32">
        <v>1040</v>
      </c>
      <c r="K2146" s="33">
        <f t="shared" si="137"/>
        <v>25636</v>
      </c>
      <c r="L2146">
        <v>19</v>
      </c>
      <c r="M2146" t="s">
        <v>9</v>
      </c>
      <c r="N2146" t="s">
        <v>38</v>
      </c>
    </row>
    <row r="2147" spans="1:14">
      <c r="A2147">
        <v>2147</v>
      </c>
      <c r="B2147" t="s">
        <v>2255</v>
      </c>
      <c r="C2147" t="s">
        <v>4361</v>
      </c>
      <c r="D2147" t="s">
        <v>4423</v>
      </c>
      <c r="E2147">
        <v>63</v>
      </c>
      <c r="F2147" s="13">
        <f t="shared" si="134"/>
        <v>5.3666201226388278E-3</v>
      </c>
      <c r="G2147" s="13">
        <f t="shared" si="135"/>
        <v>1.3678893190063707E-2</v>
      </c>
      <c r="H2147" s="31">
        <v>20</v>
      </c>
      <c r="I2147" s="33">
        <f t="shared" si="136"/>
        <v>493</v>
      </c>
      <c r="J2147" s="32">
        <v>1040</v>
      </c>
      <c r="K2147" s="33">
        <f t="shared" si="137"/>
        <v>25636</v>
      </c>
      <c r="L2147">
        <v>19</v>
      </c>
      <c r="M2147" t="s">
        <v>51</v>
      </c>
      <c r="N2147" t="s">
        <v>38</v>
      </c>
    </row>
    <row r="2148" spans="1:14">
      <c r="A2148">
        <v>2148</v>
      </c>
      <c r="B2148" t="s">
        <v>2255</v>
      </c>
      <c r="C2148" t="s">
        <v>4361</v>
      </c>
      <c r="D2148" t="s">
        <v>4424</v>
      </c>
      <c r="E2148">
        <v>64</v>
      </c>
      <c r="F2148" s="13">
        <f t="shared" si="134"/>
        <v>5.3666201226388278E-3</v>
      </c>
      <c r="G2148" s="13">
        <f t="shared" si="135"/>
        <v>1.3678893190063707E-2</v>
      </c>
      <c r="H2148" s="31">
        <v>20</v>
      </c>
      <c r="I2148" s="33">
        <f t="shared" si="136"/>
        <v>493</v>
      </c>
      <c r="J2148" s="32">
        <v>1040</v>
      </c>
      <c r="K2148" s="33">
        <f t="shared" si="137"/>
        <v>25636</v>
      </c>
      <c r="L2148">
        <v>17</v>
      </c>
      <c r="M2148" t="s">
        <v>99</v>
      </c>
      <c r="N2148" t="s">
        <v>38</v>
      </c>
    </row>
    <row r="2149" spans="1:14">
      <c r="A2149">
        <v>2149</v>
      </c>
      <c r="B2149" t="s">
        <v>2255</v>
      </c>
      <c r="C2149" t="s">
        <v>4361</v>
      </c>
      <c r="D2149" t="s">
        <v>4425</v>
      </c>
      <c r="E2149">
        <v>65</v>
      </c>
      <c r="F2149" s="13">
        <f t="shared" si="134"/>
        <v>5.3666201226388278E-3</v>
      </c>
      <c r="G2149" s="13">
        <f t="shared" si="135"/>
        <v>1.3678893190063707E-2</v>
      </c>
      <c r="H2149" s="31">
        <v>20</v>
      </c>
      <c r="I2149" s="33">
        <f t="shared" si="136"/>
        <v>493</v>
      </c>
      <c r="J2149" s="32">
        <v>1040</v>
      </c>
      <c r="K2149" s="33">
        <f t="shared" si="137"/>
        <v>25636</v>
      </c>
      <c r="L2149">
        <v>20</v>
      </c>
      <c r="M2149" t="s">
        <v>44</v>
      </c>
      <c r="N2149" t="s">
        <v>38</v>
      </c>
    </row>
    <row r="2150" spans="1:14">
      <c r="A2150">
        <v>2150</v>
      </c>
      <c r="B2150" t="s">
        <v>2255</v>
      </c>
      <c r="C2150" t="s">
        <v>4426</v>
      </c>
      <c r="D2150" t="s">
        <v>4427</v>
      </c>
      <c r="E2150">
        <v>1</v>
      </c>
      <c r="F2150" s="13">
        <f t="shared" si="134"/>
        <v>1.6368191374048426</v>
      </c>
      <c r="G2150" s="13">
        <f t="shared" si="135"/>
        <v>4.1720624229694305</v>
      </c>
      <c r="H2150" s="31">
        <v>6100</v>
      </c>
      <c r="I2150" s="33">
        <f t="shared" si="136"/>
        <v>150365</v>
      </c>
      <c r="J2150" s="32">
        <v>317200</v>
      </c>
      <c r="K2150" s="33">
        <f t="shared" si="137"/>
        <v>7818980</v>
      </c>
      <c r="L2150">
        <v>24</v>
      </c>
      <c r="M2150" t="s">
        <v>99</v>
      </c>
      <c r="N2150" t="s">
        <v>38</v>
      </c>
    </row>
    <row r="2151" spans="1:14">
      <c r="A2151">
        <v>2151</v>
      </c>
      <c r="B2151" t="s">
        <v>2255</v>
      </c>
      <c r="C2151" t="s">
        <v>4426</v>
      </c>
      <c r="D2151" t="s">
        <v>4428</v>
      </c>
      <c r="E2151">
        <v>2</v>
      </c>
      <c r="F2151" s="13">
        <f t="shared" si="134"/>
        <v>1.3148219300465129</v>
      </c>
      <c r="G2151" s="13">
        <f t="shared" si="135"/>
        <v>3.3513288315656085</v>
      </c>
      <c r="H2151" s="31">
        <v>4900</v>
      </c>
      <c r="I2151" s="33">
        <f t="shared" si="136"/>
        <v>120785</v>
      </c>
      <c r="J2151" s="32">
        <v>254800</v>
      </c>
      <c r="K2151" s="33">
        <f t="shared" si="137"/>
        <v>6280820</v>
      </c>
      <c r="L2151">
        <v>35</v>
      </c>
      <c r="M2151" t="s">
        <v>44</v>
      </c>
      <c r="N2151" t="s">
        <v>38</v>
      </c>
    </row>
    <row r="2152" spans="1:14">
      <c r="A2152">
        <v>2152</v>
      </c>
      <c r="B2152" t="s">
        <v>2255</v>
      </c>
      <c r="C2152" t="s">
        <v>4426</v>
      </c>
      <c r="D2152" t="s">
        <v>4429</v>
      </c>
      <c r="E2152">
        <v>3</v>
      </c>
      <c r="F2152" s="13">
        <f t="shared" si="134"/>
        <v>1.0733240245277655</v>
      </c>
      <c r="G2152" s="13">
        <f t="shared" si="135"/>
        <v>2.7357786380127416</v>
      </c>
      <c r="H2152" s="31">
        <v>4000</v>
      </c>
      <c r="I2152" s="33">
        <f t="shared" si="136"/>
        <v>98600</v>
      </c>
      <c r="J2152" s="32">
        <v>208000</v>
      </c>
      <c r="K2152" s="33">
        <f t="shared" si="137"/>
        <v>5127200</v>
      </c>
      <c r="L2152">
        <v>29</v>
      </c>
      <c r="M2152" t="s">
        <v>14</v>
      </c>
      <c r="N2152" t="s">
        <v>38</v>
      </c>
    </row>
    <row r="2153" spans="1:14">
      <c r="A2153">
        <v>2153</v>
      </c>
      <c r="B2153" t="s">
        <v>2255</v>
      </c>
      <c r="C2153" t="s">
        <v>4426</v>
      </c>
      <c r="D2153" t="s">
        <v>4430</v>
      </c>
      <c r="E2153">
        <v>4</v>
      </c>
      <c r="F2153" s="13">
        <f t="shared" si="134"/>
        <v>0.88549232023540669</v>
      </c>
      <c r="G2153" s="13">
        <f t="shared" si="135"/>
        <v>2.2570173763605119</v>
      </c>
      <c r="H2153" s="31">
        <v>3300</v>
      </c>
      <c r="I2153" s="33">
        <f t="shared" si="136"/>
        <v>81345</v>
      </c>
      <c r="J2153" s="32">
        <v>171600</v>
      </c>
      <c r="K2153" s="33">
        <f t="shared" si="137"/>
        <v>4229940</v>
      </c>
      <c r="L2153">
        <v>26</v>
      </c>
      <c r="M2153" t="s">
        <v>179</v>
      </c>
      <c r="N2153" t="s">
        <v>38</v>
      </c>
    </row>
    <row r="2154" spans="1:14">
      <c r="A2154">
        <v>2154</v>
      </c>
      <c r="B2154" t="s">
        <v>2255</v>
      </c>
      <c r="C2154" t="s">
        <v>4426</v>
      </c>
      <c r="D2154" t="s">
        <v>4431</v>
      </c>
      <c r="E2154">
        <v>5</v>
      </c>
      <c r="F2154" s="13">
        <f t="shared" si="134"/>
        <v>0.85865921962221237</v>
      </c>
      <c r="G2154" s="13">
        <f t="shared" si="135"/>
        <v>2.1886229104101931</v>
      </c>
      <c r="H2154" s="31">
        <v>3200</v>
      </c>
      <c r="I2154" s="33">
        <f t="shared" si="136"/>
        <v>78880</v>
      </c>
      <c r="J2154" s="32">
        <v>166400</v>
      </c>
      <c r="K2154" s="33">
        <f t="shared" si="137"/>
        <v>4101759.9999999995</v>
      </c>
      <c r="L2154">
        <v>25</v>
      </c>
      <c r="M2154" t="s">
        <v>264</v>
      </c>
      <c r="N2154" t="s">
        <v>38</v>
      </c>
    </row>
    <row r="2155" spans="1:14">
      <c r="A2155">
        <v>2155</v>
      </c>
      <c r="B2155" t="s">
        <v>2255</v>
      </c>
      <c r="C2155" t="s">
        <v>4426</v>
      </c>
      <c r="D2155" t="s">
        <v>4432</v>
      </c>
      <c r="E2155">
        <v>6</v>
      </c>
      <c r="F2155" s="13">
        <f t="shared" si="134"/>
        <v>0.83182611900901837</v>
      </c>
      <c r="G2155" s="13">
        <f t="shared" si="135"/>
        <v>2.1202284444598747</v>
      </c>
      <c r="H2155" s="31">
        <v>3100</v>
      </c>
      <c r="I2155" s="33">
        <f t="shared" si="136"/>
        <v>76415</v>
      </c>
      <c r="J2155" s="32">
        <v>161200</v>
      </c>
      <c r="K2155" s="33">
        <f t="shared" si="137"/>
        <v>3973580</v>
      </c>
      <c r="L2155">
        <v>23</v>
      </c>
      <c r="M2155" t="s">
        <v>44</v>
      </c>
      <c r="N2155" t="s">
        <v>38</v>
      </c>
    </row>
    <row r="2156" spans="1:14">
      <c r="A2156">
        <v>2156</v>
      </c>
      <c r="B2156" t="s">
        <v>2255</v>
      </c>
      <c r="C2156" t="s">
        <v>4426</v>
      </c>
      <c r="D2156" t="s">
        <v>4433</v>
      </c>
      <c r="E2156">
        <v>7</v>
      </c>
      <c r="F2156" s="13">
        <f t="shared" si="134"/>
        <v>0.80499301839582427</v>
      </c>
      <c r="G2156" s="13">
        <f t="shared" si="135"/>
        <v>2.0518339785095563</v>
      </c>
      <c r="H2156" s="31">
        <v>3000</v>
      </c>
      <c r="I2156" s="33">
        <f t="shared" si="136"/>
        <v>73950</v>
      </c>
      <c r="J2156" s="32">
        <v>156000</v>
      </c>
      <c r="K2156" s="33">
        <f t="shared" si="137"/>
        <v>3845400</v>
      </c>
      <c r="L2156">
        <v>31</v>
      </c>
      <c r="M2156" t="s">
        <v>9</v>
      </c>
      <c r="N2156" t="s">
        <v>38</v>
      </c>
    </row>
    <row r="2157" spans="1:14">
      <c r="A2157">
        <v>2157</v>
      </c>
      <c r="B2157" t="s">
        <v>2255</v>
      </c>
      <c r="C2157" t="s">
        <v>4426</v>
      </c>
      <c r="D2157" t="s">
        <v>4434</v>
      </c>
      <c r="E2157">
        <v>8</v>
      </c>
      <c r="F2157" s="13">
        <f t="shared" si="134"/>
        <v>0.77815991778263005</v>
      </c>
      <c r="G2157" s="13">
        <f t="shared" si="135"/>
        <v>1.9834395125592377</v>
      </c>
      <c r="H2157" s="31">
        <v>2900</v>
      </c>
      <c r="I2157" s="33">
        <f t="shared" si="136"/>
        <v>71485</v>
      </c>
      <c r="J2157" s="32">
        <v>150800</v>
      </c>
      <c r="K2157" s="33">
        <f t="shared" si="137"/>
        <v>3717220</v>
      </c>
      <c r="L2157">
        <v>36</v>
      </c>
      <c r="M2157" t="s">
        <v>1268</v>
      </c>
      <c r="N2157" t="s">
        <v>38</v>
      </c>
    </row>
    <row r="2158" spans="1:14">
      <c r="A2158">
        <v>2158</v>
      </c>
      <c r="B2158" t="s">
        <v>2255</v>
      </c>
      <c r="C2158" t="s">
        <v>4426</v>
      </c>
      <c r="D2158" t="s">
        <v>4435</v>
      </c>
      <c r="E2158">
        <v>9</v>
      </c>
      <c r="F2158" s="13">
        <f t="shared" si="134"/>
        <v>0.69766061594304762</v>
      </c>
      <c r="G2158" s="13">
        <f t="shared" si="135"/>
        <v>1.778256114708282</v>
      </c>
      <c r="H2158" s="31">
        <v>2600</v>
      </c>
      <c r="I2158" s="33">
        <f t="shared" si="136"/>
        <v>64089.999999999993</v>
      </c>
      <c r="J2158" s="32">
        <v>135200</v>
      </c>
      <c r="K2158" s="33">
        <f t="shared" si="137"/>
        <v>3332680</v>
      </c>
      <c r="L2158">
        <v>24</v>
      </c>
      <c r="M2158" t="s">
        <v>14</v>
      </c>
      <c r="N2158" t="s">
        <v>38</v>
      </c>
    </row>
    <row r="2159" spans="1:14">
      <c r="A2159">
        <v>2159</v>
      </c>
      <c r="B2159" t="s">
        <v>2255</v>
      </c>
      <c r="C2159" t="s">
        <v>4426</v>
      </c>
      <c r="D2159" t="s">
        <v>4436</v>
      </c>
      <c r="E2159">
        <v>10</v>
      </c>
      <c r="F2159" s="13">
        <f t="shared" si="134"/>
        <v>0.67082751532985352</v>
      </c>
      <c r="G2159" s="13">
        <f t="shared" si="135"/>
        <v>1.7098616487579634</v>
      </c>
      <c r="H2159" s="31">
        <v>2500</v>
      </c>
      <c r="I2159" s="33">
        <f t="shared" si="136"/>
        <v>61625</v>
      </c>
      <c r="J2159" s="32">
        <v>130000</v>
      </c>
      <c r="K2159" s="33">
        <f t="shared" si="137"/>
        <v>3204500</v>
      </c>
      <c r="L2159">
        <v>24</v>
      </c>
      <c r="M2159" t="s">
        <v>21</v>
      </c>
      <c r="N2159" t="s">
        <v>38</v>
      </c>
    </row>
    <row r="2160" spans="1:14">
      <c r="A2160">
        <v>2160</v>
      </c>
      <c r="B2160" t="s">
        <v>2255</v>
      </c>
      <c r="C2160" t="s">
        <v>4426</v>
      </c>
      <c r="D2160" t="s">
        <v>4437</v>
      </c>
      <c r="E2160">
        <v>11</v>
      </c>
      <c r="F2160" s="13">
        <f t="shared" si="134"/>
        <v>0.6171613141034652</v>
      </c>
      <c r="G2160" s="13">
        <f t="shared" si="135"/>
        <v>1.5730727168573264</v>
      </c>
      <c r="H2160" s="31">
        <v>2300</v>
      </c>
      <c r="I2160" s="33">
        <f t="shared" si="136"/>
        <v>56695</v>
      </c>
      <c r="J2160" s="32">
        <v>119600</v>
      </c>
      <c r="K2160" s="33">
        <f t="shared" si="137"/>
        <v>2948140</v>
      </c>
      <c r="L2160">
        <v>31</v>
      </c>
      <c r="M2160" t="s">
        <v>264</v>
      </c>
      <c r="N2160" t="s">
        <v>38</v>
      </c>
    </row>
    <row r="2161" spans="1:14">
      <c r="A2161">
        <v>2161</v>
      </c>
      <c r="B2161" t="s">
        <v>2255</v>
      </c>
      <c r="C2161" t="s">
        <v>4426</v>
      </c>
      <c r="D2161" t="s">
        <v>4438</v>
      </c>
      <c r="E2161">
        <v>12</v>
      </c>
      <c r="F2161" s="13">
        <f t="shared" si="134"/>
        <v>0.59032821349027109</v>
      </c>
      <c r="G2161" s="13">
        <f t="shared" si="135"/>
        <v>1.5046782509070078</v>
      </c>
      <c r="H2161" s="31">
        <v>2200</v>
      </c>
      <c r="I2161" s="33">
        <f t="shared" si="136"/>
        <v>54230</v>
      </c>
      <c r="J2161" s="32">
        <v>114400</v>
      </c>
      <c r="K2161" s="33">
        <f t="shared" si="137"/>
        <v>2819960</v>
      </c>
      <c r="L2161">
        <v>37</v>
      </c>
      <c r="M2161" t="s">
        <v>99</v>
      </c>
      <c r="N2161" t="s">
        <v>38</v>
      </c>
    </row>
    <row r="2162" spans="1:14">
      <c r="A2162">
        <v>2162</v>
      </c>
      <c r="B2162" t="s">
        <v>2255</v>
      </c>
      <c r="C2162" t="s">
        <v>4426</v>
      </c>
      <c r="D2162" t="s">
        <v>4439</v>
      </c>
      <c r="E2162">
        <v>13</v>
      </c>
      <c r="F2162" s="13">
        <f t="shared" si="134"/>
        <v>0.56349511287707699</v>
      </c>
      <c r="G2162" s="13">
        <f t="shared" si="135"/>
        <v>1.4362837849566892</v>
      </c>
      <c r="H2162" s="31">
        <v>2100</v>
      </c>
      <c r="I2162" s="33">
        <f t="shared" si="136"/>
        <v>51765</v>
      </c>
      <c r="J2162" s="32">
        <v>109200</v>
      </c>
      <c r="K2162" s="33">
        <f t="shared" si="137"/>
        <v>2691780</v>
      </c>
      <c r="L2162">
        <v>25</v>
      </c>
      <c r="M2162" t="s">
        <v>94</v>
      </c>
      <c r="N2162" t="s">
        <v>38</v>
      </c>
    </row>
    <row r="2163" spans="1:14">
      <c r="A2163">
        <v>2163</v>
      </c>
      <c r="B2163" t="s">
        <v>2255</v>
      </c>
      <c r="C2163" t="s">
        <v>4426</v>
      </c>
      <c r="D2163" t="s">
        <v>4440</v>
      </c>
      <c r="E2163">
        <v>14</v>
      </c>
      <c r="F2163" s="13">
        <f t="shared" si="134"/>
        <v>0.56349511287707699</v>
      </c>
      <c r="G2163" s="13">
        <f t="shared" si="135"/>
        <v>1.4362837849566892</v>
      </c>
      <c r="H2163" s="31">
        <v>2100</v>
      </c>
      <c r="I2163" s="33">
        <f t="shared" si="136"/>
        <v>51765</v>
      </c>
      <c r="J2163" s="32">
        <v>109200</v>
      </c>
      <c r="K2163" s="33">
        <f t="shared" si="137"/>
        <v>2691780</v>
      </c>
      <c r="L2163">
        <v>38</v>
      </c>
      <c r="M2163" t="s">
        <v>9</v>
      </c>
      <c r="N2163" t="s">
        <v>38</v>
      </c>
    </row>
    <row r="2164" spans="1:14">
      <c r="A2164">
        <v>2164</v>
      </c>
      <c r="B2164" t="s">
        <v>2255</v>
      </c>
      <c r="C2164" t="s">
        <v>4426</v>
      </c>
      <c r="D2164" t="s">
        <v>4441</v>
      </c>
      <c r="E2164">
        <v>15</v>
      </c>
      <c r="F2164" s="13">
        <f t="shared" si="134"/>
        <v>0.50982891165068867</v>
      </c>
      <c r="G2164" s="13">
        <f t="shared" si="135"/>
        <v>1.2994948530560522</v>
      </c>
      <c r="H2164" s="31">
        <v>1900</v>
      </c>
      <c r="I2164" s="33">
        <f t="shared" si="136"/>
        <v>46835</v>
      </c>
      <c r="J2164" s="32">
        <v>98800</v>
      </c>
      <c r="K2164" s="33">
        <f t="shared" si="137"/>
        <v>2435420</v>
      </c>
      <c r="L2164">
        <v>24</v>
      </c>
      <c r="M2164" t="s">
        <v>165</v>
      </c>
      <c r="N2164" t="s">
        <v>38</v>
      </c>
    </row>
    <row r="2165" spans="1:14">
      <c r="A2165">
        <v>2165</v>
      </c>
      <c r="B2165" t="s">
        <v>2255</v>
      </c>
      <c r="C2165" t="s">
        <v>4426</v>
      </c>
      <c r="D2165" t="s">
        <v>4442</v>
      </c>
      <c r="E2165">
        <v>16</v>
      </c>
      <c r="F2165" s="13">
        <f t="shared" si="134"/>
        <v>0.4561627104243004</v>
      </c>
      <c r="G2165" s="13">
        <f t="shared" si="135"/>
        <v>1.1627059211554152</v>
      </c>
      <c r="H2165" s="31">
        <v>1700</v>
      </c>
      <c r="I2165" s="33">
        <f t="shared" si="136"/>
        <v>41905</v>
      </c>
      <c r="J2165" s="32">
        <v>88400</v>
      </c>
      <c r="K2165" s="33">
        <f t="shared" si="137"/>
        <v>2179060</v>
      </c>
      <c r="L2165">
        <v>34</v>
      </c>
      <c r="M2165" t="s">
        <v>1258</v>
      </c>
      <c r="N2165" t="s">
        <v>38</v>
      </c>
    </row>
    <row r="2166" spans="1:14">
      <c r="A2166">
        <v>2166</v>
      </c>
      <c r="B2166" t="s">
        <v>2255</v>
      </c>
      <c r="C2166" t="s">
        <v>4426</v>
      </c>
      <c r="D2166" t="s">
        <v>4443</v>
      </c>
      <c r="E2166">
        <v>17</v>
      </c>
      <c r="F2166" s="13">
        <f t="shared" si="134"/>
        <v>0.42932960981110618</v>
      </c>
      <c r="G2166" s="13">
        <f t="shared" si="135"/>
        <v>1.0943114552050965</v>
      </c>
      <c r="H2166" s="31">
        <v>1600</v>
      </c>
      <c r="I2166" s="33">
        <f t="shared" si="136"/>
        <v>39440</v>
      </c>
      <c r="J2166" s="32">
        <v>83200</v>
      </c>
      <c r="K2166" s="33">
        <f t="shared" si="137"/>
        <v>2050879.9999999998</v>
      </c>
      <c r="L2166">
        <v>22</v>
      </c>
      <c r="M2166" t="s">
        <v>51</v>
      </c>
      <c r="N2166" t="s">
        <v>38</v>
      </c>
    </row>
    <row r="2167" spans="1:14">
      <c r="A2167">
        <v>2167</v>
      </c>
      <c r="B2167" t="s">
        <v>2255</v>
      </c>
      <c r="C2167" t="s">
        <v>4426</v>
      </c>
      <c r="D2167" t="s">
        <v>4444</v>
      </c>
      <c r="E2167">
        <v>18</v>
      </c>
      <c r="F2167" s="13">
        <f t="shared" si="134"/>
        <v>0.40249650919791213</v>
      </c>
      <c r="G2167" s="13">
        <f t="shared" si="135"/>
        <v>1.0259169892547781</v>
      </c>
      <c r="H2167" s="31">
        <v>1500</v>
      </c>
      <c r="I2167" s="33">
        <f t="shared" si="136"/>
        <v>36975</v>
      </c>
      <c r="J2167" s="32">
        <v>78000</v>
      </c>
      <c r="K2167" s="33">
        <f t="shared" si="137"/>
        <v>1922700</v>
      </c>
      <c r="L2167">
        <v>21</v>
      </c>
      <c r="M2167" t="s">
        <v>72</v>
      </c>
      <c r="N2167" t="s">
        <v>38</v>
      </c>
    </row>
    <row r="2168" spans="1:14">
      <c r="A2168">
        <v>2168</v>
      </c>
      <c r="B2168" t="s">
        <v>2255</v>
      </c>
      <c r="C2168" t="s">
        <v>4426</v>
      </c>
      <c r="D2168" t="s">
        <v>4445</v>
      </c>
      <c r="E2168">
        <v>19</v>
      </c>
      <c r="F2168" s="13">
        <f t="shared" si="134"/>
        <v>0.37566340858471797</v>
      </c>
      <c r="G2168" s="13">
        <f t="shared" si="135"/>
        <v>0.95752252330445953</v>
      </c>
      <c r="H2168" s="31">
        <v>1400</v>
      </c>
      <c r="I2168" s="33">
        <f t="shared" si="136"/>
        <v>34510</v>
      </c>
      <c r="J2168" s="32">
        <v>72800</v>
      </c>
      <c r="K2168" s="33">
        <f t="shared" si="137"/>
        <v>1794520</v>
      </c>
      <c r="L2168">
        <v>25</v>
      </c>
      <c r="M2168" t="s">
        <v>131</v>
      </c>
      <c r="N2168" t="s">
        <v>38</v>
      </c>
    </row>
    <row r="2169" spans="1:14">
      <c r="A2169">
        <v>2169</v>
      </c>
      <c r="B2169" t="s">
        <v>2255</v>
      </c>
      <c r="C2169" t="s">
        <v>4426</v>
      </c>
      <c r="D2169" t="s">
        <v>4446</v>
      </c>
      <c r="E2169">
        <v>20</v>
      </c>
      <c r="F2169" s="13">
        <f t="shared" si="134"/>
        <v>0.32199720735832971</v>
      </c>
      <c r="G2169" s="13">
        <f t="shared" si="135"/>
        <v>0.8207335914038224</v>
      </c>
      <c r="H2169" s="31">
        <v>1200</v>
      </c>
      <c r="I2169" s="33">
        <f t="shared" si="136"/>
        <v>29580</v>
      </c>
      <c r="J2169" s="32">
        <v>62400</v>
      </c>
      <c r="K2169" s="33">
        <f t="shared" si="137"/>
        <v>1538160</v>
      </c>
      <c r="L2169">
        <v>21</v>
      </c>
      <c r="M2169" t="s">
        <v>123</v>
      </c>
      <c r="N2169" t="s">
        <v>38</v>
      </c>
    </row>
    <row r="2170" spans="1:14">
      <c r="A2170">
        <v>2170</v>
      </c>
      <c r="B2170" t="s">
        <v>2255</v>
      </c>
      <c r="C2170" t="s">
        <v>4426</v>
      </c>
      <c r="D2170" t="s">
        <v>4447</v>
      </c>
      <c r="E2170">
        <v>21</v>
      </c>
      <c r="F2170" s="13">
        <f t="shared" si="134"/>
        <v>0.25491445582534433</v>
      </c>
      <c r="G2170" s="13">
        <f t="shared" si="135"/>
        <v>0.64974742652802608</v>
      </c>
      <c r="H2170" s="31">
        <v>950</v>
      </c>
      <c r="I2170" s="33">
        <f t="shared" si="136"/>
        <v>23417.5</v>
      </c>
      <c r="J2170" s="32">
        <v>49400</v>
      </c>
      <c r="K2170" s="33">
        <f t="shared" si="137"/>
        <v>1217710</v>
      </c>
      <c r="L2170">
        <v>25</v>
      </c>
      <c r="M2170" t="s">
        <v>14</v>
      </c>
      <c r="N2170" t="s">
        <v>38</v>
      </c>
    </row>
    <row r="2171" spans="1:14">
      <c r="A2171">
        <v>2171</v>
      </c>
      <c r="B2171" t="s">
        <v>2255</v>
      </c>
      <c r="C2171" t="s">
        <v>4426</v>
      </c>
      <c r="D2171" t="s">
        <v>4448</v>
      </c>
      <c r="E2171">
        <v>22</v>
      </c>
      <c r="F2171" s="13">
        <f t="shared" si="134"/>
        <v>0.2280813552121502</v>
      </c>
      <c r="G2171" s="13">
        <f t="shared" si="135"/>
        <v>0.58135296057770758</v>
      </c>
      <c r="H2171" s="31">
        <v>850</v>
      </c>
      <c r="I2171" s="33">
        <f t="shared" si="136"/>
        <v>20952.5</v>
      </c>
      <c r="J2171" s="32">
        <v>44200</v>
      </c>
      <c r="K2171" s="33">
        <f t="shared" si="137"/>
        <v>1089530</v>
      </c>
      <c r="L2171">
        <v>33</v>
      </c>
      <c r="M2171" t="s">
        <v>14</v>
      </c>
      <c r="N2171" t="s">
        <v>38</v>
      </c>
    </row>
    <row r="2172" spans="1:14">
      <c r="A2172">
        <v>2172</v>
      </c>
      <c r="B2172" t="s">
        <v>2255</v>
      </c>
      <c r="C2172" t="s">
        <v>4426</v>
      </c>
      <c r="D2172" t="s">
        <v>4449</v>
      </c>
      <c r="E2172">
        <v>23</v>
      </c>
      <c r="F2172" s="13">
        <f t="shared" si="134"/>
        <v>0.21466480490555309</v>
      </c>
      <c r="G2172" s="13">
        <f t="shared" si="135"/>
        <v>0.54715572760254827</v>
      </c>
      <c r="H2172" s="31">
        <v>800</v>
      </c>
      <c r="I2172" s="33">
        <f t="shared" si="136"/>
        <v>19720</v>
      </c>
      <c r="J2172" s="32">
        <v>41600</v>
      </c>
      <c r="K2172" s="33">
        <f t="shared" si="137"/>
        <v>1025439.9999999999</v>
      </c>
      <c r="L2172">
        <v>19</v>
      </c>
      <c r="M2172" t="s">
        <v>14</v>
      </c>
      <c r="N2172" t="s">
        <v>38</v>
      </c>
    </row>
    <row r="2173" spans="1:14">
      <c r="A2173">
        <v>2173</v>
      </c>
      <c r="B2173" t="s">
        <v>2255</v>
      </c>
      <c r="C2173" t="s">
        <v>4426</v>
      </c>
      <c r="D2173" t="s">
        <v>4450</v>
      </c>
      <c r="E2173">
        <v>24</v>
      </c>
      <c r="F2173" s="13">
        <f t="shared" si="134"/>
        <v>0.17441515398576191</v>
      </c>
      <c r="G2173" s="13">
        <f t="shared" si="135"/>
        <v>0.44456402867707051</v>
      </c>
      <c r="H2173" s="31">
        <v>650</v>
      </c>
      <c r="I2173" s="33">
        <f t="shared" si="136"/>
        <v>16022.499999999998</v>
      </c>
      <c r="J2173" s="32">
        <v>33800</v>
      </c>
      <c r="K2173" s="33">
        <f t="shared" si="137"/>
        <v>833170</v>
      </c>
      <c r="L2173">
        <v>22</v>
      </c>
      <c r="M2173" t="s">
        <v>1268</v>
      </c>
      <c r="N2173" t="s">
        <v>38</v>
      </c>
    </row>
    <row r="2174" spans="1:14">
      <c r="A2174">
        <v>2174</v>
      </c>
      <c r="B2174" t="s">
        <v>2255</v>
      </c>
      <c r="C2174" t="s">
        <v>4426</v>
      </c>
      <c r="D2174" t="s">
        <v>4451</v>
      </c>
      <c r="E2174">
        <v>25</v>
      </c>
      <c r="F2174" s="13">
        <f t="shared" si="134"/>
        <v>0.14489874331124836</v>
      </c>
      <c r="G2174" s="13">
        <f t="shared" si="135"/>
        <v>0.36933011613172012</v>
      </c>
      <c r="H2174" s="31">
        <v>540</v>
      </c>
      <c r="I2174" s="33">
        <f t="shared" si="136"/>
        <v>13311</v>
      </c>
      <c r="J2174" s="32">
        <v>28080</v>
      </c>
      <c r="K2174" s="33">
        <f t="shared" si="137"/>
        <v>692172</v>
      </c>
      <c r="L2174">
        <v>31</v>
      </c>
      <c r="M2174" t="s">
        <v>9</v>
      </c>
      <c r="N2174" t="s">
        <v>38</v>
      </c>
    </row>
    <row r="2175" spans="1:14">
      <c r="A2175">
        <v>2175</v>
      </c>
      <c r="B2175" t="s">
        <v>2255</v>
      </c>
      <c r="C2175" t="s">
        <v>4426</v>
      </c>
      <c r="D2175" t="s">
        <v>4452</v>
      </c>
      <c r="E2175">
        <v>26</v>
      </c>
      <c r="F2175" s="13">
        <f t="shared" si="134"/>
        <v>0.12343226282069306</v>
      </c>
      <c r="G2175" s="13">
        <f t="shared" si="135"/>
        <v>0.31461454337146527</v>
      </c>
      <c r="H2175" s="31">
        <v>460</v>
      </c>
      <c r="I2175" s="33">
        <f t="shared" si="136"/>
        <v>11339</v>
      </c>
      <c r="J2175" s="32">
        <v>23920</v>
      </c>
      <c r="K2175" s="33">
        <f t="shared" si="137"/>
        <v>589628</v>
      </c>
      <c r="L2175">
        <v>20</v>
      </c>
      <c r="M2175" t="s">
        <v>51</v>
      </c>
      <c r="N2175" t="s">
        <v>38</v>
      </c>
    </row>
    <row r="2176" spans="1:14">
      <c r="A2176">
        <v>2176</v>
      </c>
      <c r="B2176" t="s">
        <v>2255</v>
      </c>
      <c r="C2176" t="s">
        <v>4426</v>
      </c>
      <c r="D2176" t="s">
        <v>4453</v>
      </c>
      <c r="E2176">
        <v>27</v>
      </c>
      <c r="F2176" s="13">
        <f t="shared" si="134"/>
        <v>0.11806564269805422</v>
      </c>
      <c r="G2176" s="13">
        <f t="shared" si="135"/>
        <v>0.30093565018140156</v>
      </c>
      <c r="H2176" s="31">
        <v>440</v>
      </c>
      <c r="I2176" s="33">
        <f t="shared" si="136"/>
        <v>10846</v>
      </c>
      <c r="J2176" s="32">
        <v>22880</v>
      </c>
      <c r="K2176" s="33">
        <f t="shared" si="137"/>
        <v>563992</v>
      </c>
      <c r="L2176">
        <v>20</v>
      </c>
      <c r="M2176" t="s">
        <v>30</v>
      </c>
      <c r="N2176" t="s">
        <v>38</v>
      </c>
    </row>
    <row r="2177" spans="1:14">
      <c r="A2177">
        <v>2177</v>
      </c>
      <c r="B2177" t="s">
        <v>2255</v>
      </c>
      <c r="C2177" t="s">
        <v>4426</v>
      </c>
      <c r="D2177" t="s">
        <v>4454</v>
      </c>
      <c r="E2177">
        <v>28</v>
      </c>
      <c r="F2177" s="13">
        <f t="shared" si="134"/>
        <v>0.10196578233013774</v>
      </c>
      <c r="G2177" s="13">
        <f t="shared" si="135"/>
        <v>0.25989897061121042</v>
      </c>
      <c r="H2177" s="31">
        <v>380</v>
      </c>
      <c r="I2177" s="33">
        <f t="shared" si="136"/>
        <v>9367</v>
      </c>
      <c r="J2177" s="32">
        <v>19760</v>
      </c>
      <c r="K2177" s="33">
        <f t="shared" si="137"/>
        <v>487084</v>
      </c>
      <c r="L2177">
        <v>20</v>
      </c>
      <c r="M2177" t="s">
        <v>44</v>
      </c>
      <c r="N2177" t="s">
        <v>38</v>
      </c>
    </row>
    <row r="2178" spans="1:14">
      <c r="A2178">
        <v>2178</v>
      </c>
      <c r="B2178" t="s">
        <v>2255</v>
      </c>
      <c r="C2178" t="s">
        <v>4426</v>
      </c>
      <c r="D2178" t="s">
        <v>4455</v>
      </c>
      <c r="E2178">
        <v>29</v>
      </c>
      <c r="F2178" s="13">
        <f t="shared" ref="F2178:F2241" si="138">K2178/$P$49</f>
        <v>0.10196578233013774</v>
      </c>
      <c r="G2178" s="13">
        <f t="shared" ref="G2178:G2241" si="139">K2178/$P$46</f>
        <v>0.25989897061121042</v>
      </c>
      <c r="H2178" s="31">
        <v>380</v>
      </c>
      <c r="I2178" s="33">
        <f t="shared" ref="I2178:I2241" si="140">H2178*$Q$2</f>
        <v>9367</v>
      </c>
      <c r="J2178" s="32">
        <v>19760</v>
      </c>
      <c r="K2178" s="33">
        <f t="shared" ref="K2178:K2241" si="141">J2178*$Q$2</f>
        <v>487084</v>
      </c>
      <c r="L2178">
        <v>20</v>
      </c>
      <c r="M2178" t="s">
        <v>1268</v>
      </c>
      <c r="N2178" t="s">
        <v>149</v>
      </c>
    </row>
    <row r="2179" spans="1:14">
      <c r="A2179">
        <v>2179</v>
      </c>
      <c r="B2179" t="s">
        <v>2255</v>
      </c>
      <c r="C2179" t="s">
        <v>4426</v>
      </c>
      <c r="D2179" t="s">
        <v>4456</v>
      </c>
      <c r="E2179">
        <v>30</v>
      </c>
      <c r="F2179" s="13">
        <f t="shared" si="138"/>
        <v>9.3915852146179493E-2</v>
      </c>
      <c r="G2179" s="13">
        <f t="shared" si="139"/>
        <v>0.23938063082611488</v>
      </c>
      <c r="H2179" s="31">
        <v>350</v>
      </c>
      <c r="I2179" s="33">
        <f t="shared" si="140"/>
        <v>8627.5</v>
      </c>
      <c r="J2179" s="32">
        <v>18200</v>
      </c>
      <c r="K2179" s="33">
        <f t="shared" si="141"/>
        <v>448630</v>
      </c>
      <c r="L2179">
        <v>21</v>
      </c>
      <c r="M2179" t="s">
        <v>51</v>
      </c>
      <c r="N2179" t="s">
        <v>38</v>
      </c>
    </row>
    <row r="2180" spans="1:14">
      <c r="A2180">
        <v>2180</v>
      </c>
      <c r="B2180" t="s">
        <v>2255</v>
      </c>
      <c r="C2180" t="s">
        <v>4426</v>
      </c>
      <c r="D2180" t="s">
        <v>4457</v>
      </c>
      <c r="E2180">
        <v>31</v>
      </c>
      <c r="F2180" s="13">
        <f t="shared" si="138"/>
        <v>7.5132681716943595E-2</v>
      </c>
      <c r="G2180" s="13">
        <f t="shared" si="139"/>
        <v>0.19150450466089192</v>
      </c>
      <c r="H2180" s="31">
        <v>280</v>
      </c>
      <c r="I2180" s="33">
        <f t="shared" si="140"/>
        <v>6902</v>
      </c>
      <c r="J2180" s="32">
        <v>14560</v>
      </c>
      <c r="K2180" s="33">
        <f t="shared" si="141"/>
        <v>358904</v>
      </c>
      <c r="L2180">
        <v>20</v>
      </c>
      <c r="M2180" t="s">
        <v>175</v>
      </c>
      <c r="N2180" t="s">
        <v>38</v>
      </c>
    </row>
    <row r="2181" spans="1:14">
      <c r="A2181">
        <v>2181</v>
      </c>
      <c r="B2181" t="s">
        <v>2255</v>
      </c>
      <c r="C2181" t="s">
        <v>4426</v>
      </c>
      <c r="D2181" t="s">
        <v>4458</v>
      </c>
      <c r="E2181">
        <v>32</v>
      </c>
      <c r="F2181" s="13">
        <f t="shared" si="138"/>
        <v>7.2449371655624178E-2</v>
      </c>
      <c r="G2181" s="13">
        <f t="shared" si="139"/>
        <v>0.18466505806586006</v>
      </c>
      <c r="H2181" s="31">
        <v>270</v>
      </c>
      <c r="I2181" s="33">
        <f t="shared" si="140"/>
        <v>6655.5</v>
      </c>
      <c r="J2181" s="32">
        <v>14040</v>
      </c>
      <c r="K2181" s="33">
        <f t="shared" si="141"/>
        <v>346086</v>
      </c>
      <c r="L2181">
        <v>20</v>
      </c>
      <c r="M2181" t="s">
        <v>196</v>
      </c>
      <c r="N2181" t="s">
        <v>38</v>
      </c>
    </row>
    <row r="2182" spans="1:14">
      <c r="A2182">
        <v>2182</v>
      </c>
      <c r="B2182" t="s">
        <v>2255</v>
      </c>
      <c r="C2182" t="s">
        <v>4426</v>
      </c>
      <c r="D2182" t="s">
        <v>4459</v>
      </c>
      <c r="E2182">
        <v>33</v>
      </c>
      <c r="F2182" s="13">
        <f t="shared" si="138"/>
        <v>6.9766061594304762E-2</v>
      </c>
      <c r="G2182" s="13">
        <f t="shared" si="139"/>
        <v>0.1778256114708282</v>
      </c>
      <c r="H2182" s="31">
        <v>260</v>
      </c>
      <c r="I2182" s="33">
        <f t="shared" si="140"/>
        <v>6409</v>
      </c>
      <c r="J2182" s="32">
        <v>13520</v>
      </c>
      <c r="K2182" s="33">
        <f t="shared" si="141"/>
        <v>333268</v>
      </c>
      <c r="L2182">
        <v>21</v>
      </c>
      <c r="M2182" t="s">
        <v>51</v>
      </c>
      <c r="N2182" t="s">
        <v>38</v>
      </c>
    </row>
    <row r="2183" spans="1:14">
      <c r="A2183">
        <v>2183</v>
      </c>
      <c r="B2183" t="s">
        <v>2255</v>
      </c>
      <c r="C2183" t="s">
        <v>4426</v>
      </c>
      <c r="D2183" t="s">
        <v>4460</v>
      </c>
      <c r="E2183">
        <v>34</v>
      </c>
      <c r="F2183" s="13">
        <f t="shared" si="138"/>
        <v>5.3666201226388273E-2</v>
      </c>
      <c r="G2183" s="13">
        <f t="shared" si="139"/>
        <v>0.13678893190063707</v>
      </c>
      <c r="H2183" s="31">
        <v>200</v>
      </c>
      <c r="I2183" s="33">
        <f t="shared" si="140"/>
        <v>4930</v>
      </c>
      <c r="J2183" s="32">
        <v>10400</v>
      </c>
      <c r="K2183" s="33">
        <f t="shared" si="141"/>
        <v>256359.99999999997</v>
      </c>
      <c r="L2183">
        <v>23</v>
      </c>
      <c r="M2183" t="s">
        <v>2586</v>
      </c>
      <c r="N2183" t="s">
        <v>38</v>
      </c>
    </row>
    <row r="2184" spans="1:14">
      <c r="A2184">
        <v>2184</v>
      </c>
      <c r="B2184" t="s">
        <v>2255</v>
      </c>
      <c r="C2184" t="s">
        <v>4426</v>
      </c>
      <c r="D2184" t="s">
        <v>4461</v>
      </c>
      <c r="E2184">
        <v>35</v>
      </c>
      <c r="F2184" s="13">
        <f t="shared" si="138"/>
        <v>4.8299581103749455E-2</v>
      </c>
      <c r="G2184" s="13">
        <f t="shared" si="139"/>
        <v>0.12311003871057337</v>
      </c>
      <c r="H2184" s="31">
        <v>180</v>
      </c>
      <c r="I2184" s="33">
        <f t="shared" si="140"/>
        <v>4437</v>
      </c>
      <c r="J2184" s="32">
        <v>9360</v>
      </c>
      <c r="K2184" s="33">
        <f t="shared" si="141"/>
        <v>230724</v>
      </c>
      <c r="L2184">
        <v>20</v>
      </c>
      <c r="M2184" t="s">
        <v>44</v>
      </c>
      <c r="N2184" t="s">
        <v>38</v>
      </c>
    </row>
    <row r="2185" spans="1:14">
      <c r="A2185">
        <v>2185</v>
      </c>
      <c r="B2185" t="s">
        <v>2255</v>
      </c>
      <c r="C2185" t="s">
        <v>4426</v>
      </c>
      <c r="D2185" t="s">
        <v>4462</v>
      </c>
      <c r="E2185">
        <v>36</v>
      </c>
      <c r="F2185" s="13">
        <f t="shared" si="138"/>
        <v>4.8299581103749455E-2</v>
      </c>
      <c r="G2185" s="13">
        <f t="shared" si="139"/>
        <v>0.12311003871057337</v>
      </c>
      <c r="H2185" s="31">
        <v>180</v>
      </c>
      <c r="I2185" s="33">
        <f t="shared" si="140"/>
        <v>4437</v>
      </c>
      <c r="J2185" s="32">
        <v>9360</v>
      </c>
      <c r="K2185" s="33">
        <f t="shared" si="141"/>
        <v>230724</v>
      </c>
      <c r="L2185">
        <v>20</v>
      </c>
      <c r="M2185" t="s">
        <v>56</v>
      </c>
      <c r="N2185" t="s">
        <v>38</v>
      </c>
    </row>
    <row r="2186" spans="1:14">
      <c r="A2186">
        <v>2186</v>
      </c>
      <c r="B2186" t="s">
        <v>2255</v>
      </c>
      <c r="C2186" t="s">
        <v>4426</v>
      </c>
      <c r="D2186" t="s">
        <v>4463</v>
      </c>
      <c r="E2186">
        <v>37</v>
      </c>
      <c r="F2186" s="13">
        <f t="shared" si="138"/>
        <v>4.8299581103749455E-2</v>
      </c>
      <c r="G2186" s="13">
        <f t="shared" si="139"/>
        <v>0.12311003871057337</v>
      </c>
      <c r="H2186" s="31">
        <v>180</v>
      </c>
      <c r="I2186" s="33">
        <f t="shared" si="140"/>
        <v>4437</v>
      </c>
      <c r="J2186" s="32">
        <v>9360</v>
      </c>
      <c r="K2186" s="33">
        <f t="shared" si="141"/>
        <v>230724</v>
      </c>
      <c r="L2186">
        <v>21</v>
      </c>
      <c r="M2186" t="s">
        <v>99</v>
      </c>
      <c r="N2186" t="s">
        <v>38</v>
      </c>
    </row>
    <row r="2187" spans="1:14">
      <c r="A2187">
        <v>2187</v>
      </c>
      <c r="B2187" t="s">
        <v>2255</v>
      </c>
      <c r="C2187" t="s">
        <v>4426</v>
      </c>
      <c r="D2187" t="s">
        <v>4464</v>
      </c>
      <c r="E2187">
        <v>38</v>
      </c>
      <c r="F2187" s="13">
        <f t="shared" si="138"/>
        <v>4.0249650919791213E-2</v>
      </c>
      <c r="G2187" s="13">
        <f t="shared" si="139"/>
        <v>0.1025916989254778</v>
      </c>
      <c r="H2187" s="31">
        <v>150</v>
      </c>
      <c r="I2187" s="33">
        <f t="shared" si="140"/>
        <v>3697.5</v>
      </c>
      <c r="J2187" s="32">
        <v>7800</v>
      </c>
      <c r="K2187" s="33">
        <f t="shared" si="141"/>
        <v>192270</v>
      </c>
      <c r="L2187">
        <v>20</v>
      </c>
      <c r="M2187" t="s">
        <v>9</v>
      </c>
      <c r="N2187" t="s">
        <v>38</v>
      </c>
    </row>
    <row r="2188" spans="1:14">
      <c r="A2188">
        <v>2188</v>
      </c>
      <c r="B2188" t="s">
        <v>2255</v>
      </c>
      <c r="C2188" t="s">
        <v>4426</v>
      </c>
      <c r="D2188" t="s">
        <v>4465</v>
      </c>
      <c r="E2188">
        <v>39</v>
      </c>
      <c r="F2188" s="13">
        <f t="shared" si="138"/>
        <v>4.0249650919791213E-2</v>
      </c>
      <c r="G2188" s="13">
        <f t="shared" si="139"/>
        <v>0.1025916989254778</v>
      </c>
      <c r="H2188" s="31">
        <v>150</v>
      </c>
      <c r="I2188" s="33">
        <f t="shared" si="140"/>
        <v>3697.5</v>
      </c>
      <c r="J2188" s="32">
        <v>7800</v>
      </c>
      <c r="K2188" s="33">
        <f t="shared" si="141"/>
        <v>192270</v>
      </c>
      <c r="L2188">
        <v>20</v>
      </c>
      <c r="M2188" t="s">
        <v>175</v>
      </c>
      <c r="N2188" t="s">
        <v>38</v>
      </c>
    </row>
    <row r="2189" spans="1:14">
      <c r="A2189">
        <v>2189</v>
      </c>
      <c r="B2189" t="s">
        <v>2255</v>
      </c>
      <c r="C2189" t="s">
        <v>4426</v>
      </c>
      <c r="D2189" t="s">
        <v>4466</v>
      </c>
      <c r="E2189">
        <v>40</v>
      </c>
      <c r="F2189" s="13">
        <f t="shared" si="138"/>
        <v>5.3666201226388278E-3</v>
      </c>
      <c r="G2189" s="13">
        <f t="shared" si="139"/>
        <v>1.3678893190063707E-2</v>
      </c>
      <c r="H2189" s="31">
        <v>20</v>
      </c>
      <c r="I2189" s="33">
        <f t="shared" si="140"/>
        <v>493</v>
      </c>
      <c r="J2189" s="32">
        <v>1040</v>
      </c>
      <c r="K2189" s="33">
        <f t="shared" si="141"/>
        <v>25636</v>
      </c>
      <c r="L2189">
        <v>20</v>
      </c>
      <c r="M2189" t="s">
        <v>51</v>
      </c>
      <c r="N2189" t="s">
        <v>38</v>
      </c>
    </row>
    <row r="2190" spans="1:14">
      <c r="A2190">
        <v>2190</v>
      </c>
      <c r="B2190" t="s">
        <v>2255</v>
      </c>
      <c r="C2190" t="s">
        <v>4426</v>
      </c>
      <c r="D2190" t="s">
        <v>4467</v>
      </c>
      <c r="E2190">
        <v>41</v>
      </c>
      <c r="F2190" s="13">
        <f t="shared" si="138"/>
        <v>5.3666201226388278E-3</v>
      </c>
      <c r="G2190" s="13">
        <f t="shared" si="139"/>
        <v>1.3678893190063707E-2</v>
      </c>
      <c r="H2190" s="31">
        <v>20</v>
      </c>
      <c r="I2190" s="33">
        <f t="shared" si="140"/>
        <v>493</v>
      </c>
      <c r="J2190" s="32">
        <v>1040</v>
      </c>
      <c r="K2190" s="33">
        <f t="shared" si="141"/>
        <v>25636</v>
      </c>
      <c r="L2190">
        <v>19</v>
      </c>
      <c r="M2190" t="s">
        <v>131</v>
      </c>
      <c r="N2190" t="s">
        <v>38</v>
      </c>
    </row>
    <row r="2191" spans="1:14">
      <c r="A2191">
        <v>2191</v>
      </c>
      <c r="B2191" t="s">
        <v>2255</v>
      </c>
      <c r="C2191" t="s">
        <v>4426</v>
      </c>
      <c r="D2191" t="s">
        <v>4468</v>
      </c>
      <c r="E2191">
        <v>42</v>
      </c>
      <c r="F2191" s="13">
        <f t="shared" si="138"/>
        <v>5.3666201226388278E-3</v>
      </c>
      <c r="G2191" s="13">
        <f t="shared" si="139"/>
        <v>1.3678893190063707E-2</v>
      </c>
      <c r="H2191" s="31">
        <v>20</v>
      </c>
      <c r="I2191" s="33">
        <f t="shared" si="140"/>
        <v>493</v>
      </c>
      <c r="J2191" s="32">
        <v>1040</v>
      </c>
      <c r="K2191" s="33">
        <f t="shared" si="141"/>
        <v>25636</v>
      </c>
      <c r="L2191">
        <v>20</v>
      </c>
      <c r="M2191" t="s">
        <v>137</v>
      </c>
      <c r="N2191" t="s">
        <v>38</v>
      </c>
    </row>
    <row r="2192" spans="1:14">
      <c r="A2192">
        <v>2192</v>
      </c>
      <c r="B2192" t="s">
        <v>2255</v>
      </c>
      <c r="C2192" t="s">
        <v>4426</v>
      </c>
      <c r="D2192" t="s">
        <v>4469</v>
      </c>
      <c r="E2192">
        <v>43</v>
      </c>
      <c r="F2192" s="13">
        <f t="shared" si="138"/>
        <v>5.3666201226388278E-3</v>
      </c>
      <c r="G2192" s="13">
        <f t="shared" si="139"/>
        <v>1.3678893190063707E-2</v>
      </c>
      <c r="H2192" s="31">
        <v>20</v>
      </c>
      <c r="I2192" s="33">
        <f t="shared" si="140"/>
        <v>493</v>
      </c>
      <c r="J2192" s="32">
        <v>1040</v>
      </c>
      <c r="K2192" s="33">
        <f t="shared" si="141"/>
        <v>25636</v>
      </c>
      <c r="L2192">
        <v>17</v>
      </c>
      <c r="M2192" t="s">
        <v>14</v>
      </c>
      <c r="N2192" t="s">
        <v>38</v>
      </c>
    </row>
    <row r="2193" spans="1:14">
      <c r="A2193">
        <v>2193</v>
      </c>
      <c r="B2193" t="s">
        <v>2255</v>
      </c>
      <c r="C2193" t="s">
        <v>4426</v>
      </c>
      <c r="D2193" t="s">
        <v>4470</v>
      </c>
      <c r="E2193">
        <v>44</v>
      </c>
      <c r="F2193" s="13">
        <f t="shared" si="138"/>
        <v>5.3666201226388278E-3</v>
      </c>
      <c r="G2193" s="13">
        <f t="shared" si="139"/>
        <v>1.3678893190063707E-2</v>
      </c>
      <c r="H2193" s="31">
        <v>20</v>
      </c>
      <c r="I2193" s="33">
        <f t="shared" si="140"/>
        <v>493</v>
      </c>
      <c r="J2193" s="32">
        <v>1040</v>
      </c>
      <c r="K2193" s="33">
        <f t="shared" si="141"/>
        <v>25636</v>
      </c>
      <c r="L2193">
        <v>20</v>
      </c>
      <c r="M2193" t="s">
        <v>51</v>
      </c>
      <c r="N2193" t="s">
        <v>38</v>
      </c>
    </row>
    <row r="2194" spans="1:14">
      <c r="A2194">
        <v>2194</v>
      </c>
      <c r="B2194" t="s">
        <v>2255</v>
      </c>
      <c r="C2194" t="s">
        <v>4426</v>
      </c>
      <c r="D2194" t="s">
        <v>2913</v>
      </c>
      <c r="E2194">
        <v>45</v>
      </c>
      <c r="F2194" s="13">
        <f t="shared" si="138"/>
        <v>5.3666201226388278E-3</v>
      </c>
      <c r="G2194" s="13">
        <f t="shared" si="139"/>
        <v>1.3678893190063707E-2</v>
      </c>
      <c r="H2194" s="31">
        <v>20</v>
      </c>
      <c r="I2194" s="33">
        <f t="shared" si="140"/>
        <v>493</v>
      </c>
      <c r="J2194" s="32">
        <v>1040</v>
      </c>
      <c r="K2194" s="33">
        <f t="shared" si="141"/>
        <v>25636</v>
      </c>
      <c r="L2194">
        <v>20</v>
      </c>
      <c r="M2194" t="s">
        <v>94</v>
      </c>
      <c r="N2194" t="s">
        <v>38</v>
      </c>
    </row>
    <row r="2195" spans="1:14">
      <c r="A2195">
        <v>2195</v>
      </c>
      <c r="B2195" t="s">
        <v>2255</v>
      </c>
      <c r="C2195" t="s">
        <v>4426</v>
      </c>
      <c r="D2195" t="s">
        <v>4471</v>
      </c>
      <c r="E2195">
        <v>46</v>
      </c>
      <c r="F2195" s="13">
        <f t="shared" si="138"/>
        <v>5.3666201226388278E-3</v>
      </c>
      <c r="G2195" s="13">
        <f t="shared" si="139"/>
        <v>1.3678893190063707E-2</v>
      </c>
      <c r="H2195" s="31">
        <v>20</v>
      </c>
      <c r="I2195" s="33">
        <f t="shared" si="140"/>
        <v>493</v>
      </c>
      <c r="J2195" s="32">
        <v>1040</v>
      </c>
      <c r="K2195" s="33">
        <f t="shared" si="141"/>
        <v>25636</v>
      </c>
      <c r="L2195">
        <v>19</v>
      </c>
      <c r="M2195" t="s">
        <v>175</v>
      </c>
      <c r="N2195" t="s">
        <v>38</v>
      </c>
    </row>
    <row r="2196" spans="1:14">
      <c r="A2196">
        <v>2196</v>
      </c>
      <c r="B2196" t="s">
        <v>2255</v>
      </c>
      <c r="C2196" t="s">
        <v>4426</v>
      </c>
      <c r="D2196" t="s">
        <v>4472</v>
      </c>
      <c r="E2196">
        <v>47</v>
      </c>
      <c r="F2196" s="13">
        <f t="shared" si="138"/>
        <v>5.3666201226388278E-3</v>
      </c>
      <c r="G2196" s="13">
        <f t="shared" si="139"/>
        <v>1.3678893190063707E-2</v>
      </c>
      <c r="H2196" s="31">
        <v>20</v>
      </c>
      <c r="I2196" s="33">
        <f t="shared" si="140"/>
        <v>493</v>
      </c>
      <c r="J2196" s="32">
        <v>1040</v>
      </c>
      <c r="K2196" s="33">
        <f t="shared" si="141"/>
        <v>25636</v>
      </c>
      <c r="L2196">
        <v>18</v>
      </c>
      <c r="M2196" t="s">
        <v>4473</v>
      </c>
      <c r="N2196" t="s">
        <v>38</v>
      </c>
    </row>
    <row r="2197" spans="1:14">
      <c r="A2197">
        <v>2197</v>
      </c>
      <c r="B2197" t="s">
        <v>2255</v>
      </c>
      <c r="C2197" t="s">
        <v>4426</v>
      </c>
      <c r="D2197" t="s">
        <v>4474</v>
      </c>
      <c r="E2197">
        <v>48</v>
      </c>
      <c r="F2197" s="13">
        <f t="shared" si="138"/>
        <v>5.3666201226388278E-3</v>
      </c>
      <c r="G2197" s="13">
        <f t="shared" si="139"/>
        <v>1.3678893190063707E-2</v>
      </c>
      <c r="H2197" s="31">
        <v>20</v>
      </c>
      <c r="I2197" s="33">
        <f t="shared" si="140"/>
        <v>493</v>
      </c>
      <c r="J2197" s="32">
        <v>1040</v>
      </c>
      <c r="K2197" s="33">
        <f t="shared" si="141"/>
        <v>25636</v>
      </c>
      <c r="L2197">
        <v>20</v>
      </c>
      <c r="M2197" t="s">
        <v>1268</v>
      </c>
      <c r="N2197" t="s">
        <v>38</v>
      </c>
    </row>
    <row r="2198" spans="1:14">
      <c r="A2198">
        <v>2198</v>
      </c>
      <c r="B2198" t="s">
        <v>2255</v>
      </c>
      <c r="C2198" t="s">
        <v>4426</v>
      </c>
      <c r="D2198" t="s">
        <v>4475</v>
      </c>
      <c r="E2198">
        <v>49</v>
      </c>
      <c r="F2198" s="13">
        <f t="shared" si="138"/>
        <v>5.3666201226388278E-3</v>
      </c>
      <c r="G2198" s="13">
        <f t="shared" si="139"/>
        <v>1.3678893190063707E-2</v>
      </c>
      <c r="H2198" s="31">
        <v>20</v>
      </c>
      <c r="I2198" s="33">
        <f t="shared" si="140"/>
        <v>493</v>
      </c>
      <c r="J2198" s="32">
        <v>1040</v>
      </c>
      <c r="K2198" s="33">
        <f t="shared" si="141"/>
        <v>25636</v>
      </c>
      <c r="L2198">
        <v>18</v>
      </c>
      <c r="M2198" t="s">
        <v>14</v>
      </c>
      <c r="N2198" t="s">
        <v>38</v>
      </c>
    </row>
    <row r="2199" spans="1:14">
      <c r="A2199">
        <v>2199</v>
      </c>
      <c r="B2199" t="s">
        <v>2255</v>
      </c>
      <c r="C2199" t="s">
        <v>4426</v>
      </c>
      <c r="D2199" t="s">
        <v>4476</v>
      </c>
      <c r="E2199">
        <v>50</v>
      </c>
      <c r="F2199" s="13">
        <f t="shared" si="138"/>
        <v>5.3666201226388278E-3</v>
      </c>
      <c r="G2199" s="13">
        <f t="shared" si="139"/>
        <v>1.3678893190063707E-2</v>
      </c>
      <c r="H2199" s="31">
        <v>20</v>
      </c>
      <c r="I2199" s="33">
        <f t="shared" si="140"/>
        <v>493</v>
      </c>
      <c r="J2199" s="32">
        <v>1040</v>
      </c>
      <c r="K2199" s="33">
        <f t="shared" si="141"/>
        <v>25636</v>
      </c>
      <c r="L2199">
        <v>19</v>
      </c>
      <c r="M2199" t="s">
        <v>9</v>
      </c>
      <c r="N2199" t="s">
        <v>38</v>
      </c>
    </row>
    <row r="2200" spans="1:14">
      <c r="A2200">
        <v>2200</v>
      </c>
      <c r="B2200" t="s">
        <v>2255</v>
      </c>
      <c r="C2200" t="s">
        <v>4426</v>
      </c>
      <c r="D2200" t="s">
        <v>4477</v>
      </c>
      <c r="E2200">
        <v>51</v>
      </c>
      <c r="F2200" s="13">
        <f t="shared" si="138"/>
        <v>5.3666201226388278E-3</v>
      </c>
      <c r="G2200" s="13">
        <f t="shared" si="139"/>
        <v>1.3678893190063707E-2</v>
      </c>
      <c r="H2200" s="31">
        <v>20</v>
      </c>
      <c r="I2200" s="33">
        <f t="shared" si="140"/>
        <v>493</v>
      </c>
      <c r="J2200" s="32">
        <v>1040</v>
      </c>
      <c r="K2200" s="33">
        <f t="shared" si="141"/>
        <v>25636</v>
      </c>
      <c r="L2200">
        <v>20</v>
      </c>
      <c r="M2200" t="s">
        <v>14</v>
      </c>
      <c r="N2200" t="s">
        <v>38</v>
      </c>
    </row>
    <row r="2201" spans="1:14">
      <c r="A2201">
        <v>2201</v>
      </c>
      <c r="B2201" t="s">
        <v>2255</v>
      </c>
      <c r="C2201" t="s">
        <v>4426</v>
      </c>
      <c r="D2201" t="s">
        <v>4478</v>
      </c>
      <c r="E2201">
        <v>52</v>
      </c>
      <c r="F2201" s="13">
        <f t="shared" si="138"/>
        <v>5.3666201226388278E-3</v>
      </c>
      <c r="G2201" s="13">
        <f t="shared" si="139"/>
        <v>1.3678893190063707E-2</v>
      </c>
      <c r="H2201" s="31">
        <v>20</v>
      </c>
      <c r="I2201" s="33">
        <f t="shared" si="140"/>
        <v>493</v>
      </c>
      <c r="J2201" s="32">
        <v>1040</v>
      </c>
      <c r="K2201" s="33">
        <f t="shared" si="141"/>
        <v>25636</v>
      </c>
      <c r="L2201">
        <v>17</v>
      </c>
      <c r="M2201" t="s">
        <v>19</v>
      </c>
      <c r="N2201" t="s">
        <v>103</v>
      </c>
    </row>
    <row r="2202" spans="1:14">
      <c r="A2202">
        <v>2202</v>
      </c>
      <c r="B2202" t="s">
        <v>2255</v>
      </c>
      <c r="C2202" t="s">
        <v>4426</v>
      </c>
      <c r="D2202" t="s">
        <v>4479</v>
      </c>
      <c r="E2202">
        <v>53</v>
      </c>
      <c r="F2202" s="13">
        <f t="shared" si="138"/>
        <v>5.3666201226388278E-3</v>
      </c>
      <c r="G2202" s="13">
        <f t="shared" si="139"/>
        <v>1.3678893190063707E-2</v>
      </c>
      <c r="H2202" s="31">
        <v>20</v>
      </c>
      <c r="I2202" s="33">
        <f t="shared" si="140"/>
        <v>493</v>
      </c>
      <c r="J2202" s="32">
        <v>1040</v>
      </c>
      <c r="K2202" s="33">
        <f t="shared" si="141"/>
        <v>25636</v>
      </c>
      <c r="L2202">
        <v>18</v>
      </c>
      <c r="M2202" t="s">
        <v>99</v>
      </c>
      <c r="N2202" t="s">
        <v>38</v>
      </c>
    </row>
    <row r="2203" spans="1:14">
      <c r="A2203">
        <v>2203</v>
      </c>
      <c r="B2203" t="s">
        <v>2255</v>
      </c>
      <c r="C2203" t="s">
        <v>4426</v>
      </c>
      <c r="D2203" t="s">
        <v>4480</v>
      </c>
      <c r="E2203">
        <v>54</v>
      </c>
      <c r="F2203" s="13">
        <f t="shared" si="138"/>
        <v>5.3666201226388278E-3</v>
      </c>
      <c r="G2203" s="13">
        <f t="shared" si="139"/>
        <v>1.3678893190063707E-2</v>
      </c>
      <c r="H2203" s="31">
        <v>20</v>
      </c>
      <c r="I2203" s="33">
        <f t="shared" si="140"/>
        <v>493</v>
      </c>
      <c r="J2203" s="32">
        <v>1040</v>
      </c>
      <c r="K2203" s="33">
        <f t="shared" si="141"/>
        <v>25636</v>
      </c>
      <c r="L2203">
        <v>19</v>
      </c>
      <c r="M2203" t="s">
        <v>196</v>
      </c>
      <c r="N2203" t="s">
        <v>38</v>
      </c>
    </row>
    <row r="2204" spans="1:14">
      <c r="A2204">
        <v>2204</v>
      </c>
      <c r="B2204" t="s">
        <v>2255</v>
      </c>
      <c r="C2204" t="s">
        <v>4426</v>
      </c>
      <c r="D2204" t="s">
        <v>4481</v>
      </c>
      <c r="E2204">
        <v>55</v>
      </c>
      <c r="F2204" s="13">
        <f t="shared" si="138"/>
        <v>5.3666201226388278E-3</v>
      </c>
      <c r="G2204" s="13">
        <f t="shared" si="139"/>
        <v>1.3678893190063707E-2</v>
      </c>
      <c r="H2204" s="31">
        <v>20</v>
      </c>
      <c r="I2204" s="33">
        <f t="shared" si="140"/>
        <v>493</v>
      </c>
      <c r="J2204" s="32">
        <v>1040</v>
      </c>
      <c r="K2204" s="33">
        <f t="shared" si="141"/>
        <v>25636</v>
      </c>
      <c r="L2204">
        <v>20</v>
      </c>
      <c r="M2204" t="s">
        <v>179</v>
      </c>
      <c r="N2204" t="s">
        <v>38</v>
      </c>
    </row>
    <row r="2205" spans="1:14">
      <c r="A2205">
        <v>2205</v>
      </c>
      <c r="B2205" t="s">
        <v>2255</v>
      </c>
      <c r="C2205" t="s">
        <v>4426</v>
      </c>
      <c r="D2205" t="s">
        <v>4482</v>
      </c>
      <c r="E2205">
        <v>56</v>
      </c>
      <c r="F2205" s="13">
        <f t="shared" si="138"/>
        <v>5.3666201226388278E-3</v>
      </c>
      <c r="G2205" s="13">
        <f t="shared" si="139"/>
        <v>1.3678893190063707E-2</v>
      </c>
      <c r="H2205" s="31">
        <v>20</v>
      </c>
      <c r="I2205" s="33">
        <f t="shared" si="140"/>
        <v>493</v>
      </c>
      <c r="J2205" s="32">
        <v>1040</v>
      </c>
      <c r="K2205" s="33">
        <f t="shared" si="141"/>
        <v>25636</v>
      </c>
      <c r="L2205">
        <v>20</v>
      </c>
      <c r="M2205" t="s">
        <v>14</v>
      </c>
      <c r="N2205" t="s">
        <v>38</v>
      </c>
    </row>
    <row r="2206" spans="1:14">
      <c r="A2206">
        <v>2206</v>
      </c>
      <c r="B2206" t="s">
        <v>2255</v>
      </c>
      <c r="C2206" t="s">
        <v>4426</v>
      </c>
      <c r="D2206" t="s">
        <v>4483</v>
      </c>
      <c r="E2206">
        <v>57</v>
      </c>
      <c r="F2206" s="13">
        <f t="shared" si="138"/>
        <v>5.3666201226388278E-3</v>
      </c>
      <c r="G2206" s="13">
        <f t="shared" si="139"/>
        <v>1.3678893190063707E-2</v>
      </c>
      <c r="H2206" s="31">
        <v>20</v>
      </c>
      <c r="I2206" s="33">
        <f t="shared" si="140"/>
        <v>493</v>
      </c>
      <c r="J2206" s="32">
        <v>1040</v>
      </c>
      <c r="K2206" s="33">
        <f t="shared" si="141"/>
        <v>25636</v>
      </c>
      <c r="L2206">
        <v>20</v>
      </c>
      <c r="M2206" t="s">
        <v>44</v>
      </c>
      <c r="N2206" t="s">
        <v>38</v>
      </c>
    </row>
    <row r="2207" spans="1:14">
      <c r="A2207">
        <v>2207</v>
      </c>
      <c r="B2207" t="s">
        <v>2255</v>
      </c>
      <c r="C2207" t="s">
        <v>4426</v>
      </c>
      <c r="D2207" t="s">
        <v>4484</v>
      </c>
      <c r="E2207">
        <v>58</v>
      </c>
      <c r="F2207" s="13">
        <f t="shared" si="138"/>
        <v>5.3666201226388278E-3</v>
      </c>
      <c r="G2207" s="13">
        <f t="shared" si="139"/>
        <v>1.3678893190063707E-2</v>
      </c>
      <c r="H2207" s="31">
        <v>20</v>
      </c>
      <c r="I2207" s="33">
        <f t="shared" si="140"/>
        <v>493</v>
      </c>
      <c r="J2207" s="32">
        <v>1040</v>
      </c>
      <c r="K2207" s="33">
        <f t="shared" si="141"/>
        <v>25636</v>
      </c>
      <c r="L2207">
        <v>19</v>
      </c>
      <c r="M2207" t="s">
        <v>51</v>
      </c>
      <c r="N2207" t="s">
        <v>38</v>
      </c>
    </row>
    <row r="2208" spans="1:14">
      <c r="A2208">
        <v>2208</v>
      </c>
      <c r="B2208" t="s">
        <v>2255</v>
      </c>
      <c r="C2208" t="s">
        <v>4426</v>
      </c>
      <c r="D2208" t="s">
        <v>4485</v>
      </c>
      <c r="E2208">
        <v>59</v>
      </c>
      <c r="F2208" s="13">
        <f t="shared" si="138"/>
        <v>5.3666201226388278E-3</v>
      </c>
      <c r="G2208" s="13">
        <f t="shared" si="139"/>
        <v>1.3678893190063707E-2</v>
      </c>
      <c r="H2208" s="31">
        <v>20</v>
      </c>
      <c r="I2208" s="33">
        <f t="shared" si="140"/>
        <v>493</v>
      </c>
      <c r="J2208" s="32">
        <v>1040</v>
      </c>
      <c r="K2208" s="33">
        <f t="shared" si="141"/>
        <v>25636</v>
      </c>
      <c r="L2208">
        <v>20</v>
      </c>
      <c r="M2208" t="s">
        <v>763</v>
      </c>
      <c r="N2208" t="s">
        <v>38</v>
      </c>
    </row>
    <row r="2209" spans="1:14">
      <c r="A2209">
        <v>2209</v>
      </c>
      <c r="B2209" t="s">
        <v>2255</v>
      </c>
      <c r="C2209" t="s">
        <v>4426</v>
      </c>
      <c r="D2209" t="s">
        <v>4486</v>
      </c>
      <c r="E2209">
        <v>60</v>
      </c>
      <c r="F2209" s="13">
        <f t="shared" si="138"/>
        <v>5.3666201226388278E-3</v>
      </c>
      <c r="G2209" s="13">
        <f t="shared" si="139"/>
        <v>1.3678893190063707E-2</v>
      </c>
      <c r="H2209" s="31">
        <v>20</v>
      </c>
      <c r="I2209" s="33">
        <f t="shared" si="140"/>
        <v>493</v>
      </c>
      <c r="J2209" s="32">
        <v>1040</v>
      </c>
      <c r="K2209" s="33">
        <f t="shared" si="141"/>
        <v>25636</v>
      </c>
      <c r="L2209">
        <v>20</v>
      </c>
      <c r="M2209" t="s">
        <v>123</v>
      </c>
      <c r="N2209" t="s">
        <v>38</v>
      </c>
    </row>
    <row r="2210" spans="1:14">
      <c r="A2210">
        <v>2210</v>
      </c>
      <c r="B2210" t="s">
        <v>2255</v>
      </c>
      <c r="C2210" t="s">
        <v>4426</v>
      </c>
      <c r="D2210" t="s">
        <v>4487</v>
      </c>
      <c r="E2210">
        <v>61</v>
      </c>
      <c r="F2210" s="13">
        <f t="shared" si="138"/>
        <v>5.3666201226388278E-3</v>
      </c>
      <c r="G2210" s="13">
        <f t="shared" si="139"/>
        <v>1.3678893190063707E-2</v>
      </c>
      <c r="H2210" s="31">
        <v>20</v>
      </c>
      <c r="I2210" s="33">
        <f t="shared" si="140"/>
        <v>493</v>
      </c>
      <c r="J2210" s="32">
        <v>1040</v>
      </c>
      <c r="K2210" s="33">
        <f t="shared" si="141"/>
        <v>25636</v>
      </c>
      <c r="L2210">
        <v>20</v>
      </c>
      <c r="M2210" t="s">
        <v>51</v>
      </c>
      <c r="N2210" t="s">
        <v>38</v>
      </c>
    </row>
    <row r="2211" spans="1:14">
      <c r="A2211">
        <v>2211</v>
      </c>
      <c r="B2211" t="s">
        <v>2255</v>
      </c>
      <c r="C2211" t="s">
        <v>4426</v>
      </c>
      <c r="D2211" t="s">
        <v>4488</v>
      </c>
      <c r="E2211">
        <v>62</v>
      </c>
      <c r="F2211" s="13">
        <f t="shared" si="138"/>
        <v>5.3666201226388278E-3</v>
      </c>
      <c r="G2211" s="13">
        <f t="shared" si="139"/>
        <v>1.3678893190063707E-2</v>
      </c>
      <c r="H2211" s="31">
        <v>20</v>
      </c>
      <c r="I2211" s="33">
        <f t="shared" si="140"/>
        <v>493</v>
      </c>
      <c r="J2211" s="32">
        <v>1040</v>
      </c>
      <c r="K2211" s="33">
        <f t="shared" si="141"/>
        <v>25636</v>
      </c>
      <c r="L2211">
        <v>20</v>
      </c>
      <c r="M2211" t="s">
        <v>175</v>
      </c>
      <c r="N2211" t="s">
        <v>38</v>
      </c>
    </row>
    <row r="2212" spans="1:14">
      <c r="A2212">
        <v>2212</v>
      </c>
      <c r="B2212" t="s">
        <v>2255</v>
      </c>
      <c r="C2212" t="s">
        <v>4426</v>
      </c>
      <c r="D2212" t="s">
        <v>4489</v>
      </c>
      <c r="E2212">
        <v>63</v>
      </c>
      <c r="F2212" s="13">
        <f t="shared" si="138"/>
        <v>5.3666201226388278E-3</v>
      </c>
      <c r="G2212" s="13">
        <f t="shared" si="139"/>
        <v>1.3678893190063707E-2</v>
      </c>
      <c r="H2212" s="31">
        <v>20</v>
      </c>
      <c r="I2212" s="33">
        <f t="shared" si="140"/>
        <v>493</v>
      </c>
      <c r="J2212" s="32">
        <v>1040</v>
      </c>
      <c r="K2212" s="33">
        <f t="shared" si="141"/>
        <v>25636</v>
      </c>
      <c r="L2212">
        <v>19</v>
      </c>
      <c r="M2212" t="s">
        <v>9</v>
      </c>
      <c r="N2212" t="s">
        <v>38</v>
      </c>
    </row>
    <row r="2213" spans="1:14">
      <c r="A2213">
        <v>2213</v>
      </c>
      <c r="B2213" t="s">
        <v>2255</v>
      </c>
      <c r="C2213" t="s">
        <v>4426</v>
      </c>
      <c r="D2213" t="s">
        <v>4490</v>
      </c>
      <c r="E2213">
        <v>64</v>
      </c>
      <c r="F2213" s="13">
        <f t="shared" si="138"/>
        <v>5.3666201226388278E-3</v>
      </c>
      <c r="G2213" s="13">
        <f t="shared" si="139"/>
        <v>1.3678893190063707E-2</v>
      </c>
      <c r="H2213" s="31">
        <v>20</v>
      </c>
      <c r="I2213" s="33">
        <f t="shared" si="140"/>
        <v>493</v>
      </c>
      <c r="J2213" s="32">
        <v>1040</v>
      </c>
      <c r="K2213" s="33">
        <f t="shared" si="141"/>
        <v>25636</v>
      </c>
      <c r="L2213">
        <v>18</v>
      </c>
      <c r="M2213" t="s">
        <v>51</v>
      </c>
      <c r="N2213" t="s">
        <v>38</v>
      </c>
    </row>
    <row r="2214" spans="1:14">
      <c r="A2214">
        <v>2214</v>
      </c>
      <c r="B2214" t="s">
        <v>2255</v>
      </c>
      <c r="C2214" t="s">
        <v>4426</v>
      </c>
      <c r="D2214" t="s">
        <v>4491</v>
      </c>
      <c r="F2214" s="13">
        <f t="shared" si="138"/>
        <v>5.3666201226388278E-3</v>
      </c>
      <c r="G2214" s="13">
        <f t="shared" si="139"/>
        <v>1.3678893190063707E-2</v>
      </c>
      <c r="H2214" s="31">
        <v>20</v>
      </c>
      <c r="I2214" s="33">
        <f t="shared" si="140"/>
        <v>493</v>
      </c>
      <c r="J2214" s="32">
        <v>1040</v>
      </c>
      <c r="K2214" s="33">
        <f t="shared" si="141"/>
        <v>25636</v>
      </c>
      <c r="L2214">
        <v>20</v>
      </c>
      <c r="M2214" t="s">
        <v>196</v>
      </c>
      <c r="N2214" t="s">
        <v>38</v>
      </c>
    </row>
    <row r="2215" spans="1:14">
      <c r="A2215">
        <v>2215</v>
      </c>
      <c r="B2215" t="s">
        <v>2255</v>
      </c>
      <c r="C2215" t="s">
        <v>4492</v>
      </c>
      <c r="D2215" t="s">
        <v>4493</v>
      </c>
      <c r="E2215">
        <v>1</v>
      </c>
      <c r="F2215" s="13">
        <f t="shared" si="138"/>
        <v>1.5563198355652601</v>
      </c>
      <c r="G2215" s="13">
        <f t="shared" si="139"/>
        <v>3.9668790251184753</v>
      </c>
      <c r="H2215" s="31">
        <v>5800</v>
      </c>
      <c r="I2215" s="33">
        <f t="shared" si="140"/>
        <v>142970</v>
      </c>
      <c r="J2215" s="32">
        <v>301600</v>
      </c>
      <c r="K2215" s="33">
        <f t="shared" si="141"/>
        <v>7434440</v>
      </c>
      <c r="L2215">
        <v>28</v>
      </c>
      <c r="M2215" t="s">
        <v>264</v>
      </c>
      <c r="N2215" t="s">
        <v>38</v>
      </c>
    </row>
    <row r="2216" spans="1:14">
      <c r="A2216">
        <v>2216</v>
      </c>
      <c r="B2216" t="s">
        <v>2255</v>
      </c>
      <c r="C2216" t="s">
        <v>4492</v>
      </c>
      <c r="D2216" t="s">
        <v>4494</v>
      </c>
      <c r="E2216">
        <v>2</v>
      </c>
      <c r="F2216" s="13">
        <f t="shared" si="138"/>
        <v>1.3684881312729011</v>
      </c>
      <c r="G2216" s="13">
        <f t="shared" si="139"/>
        <v>3.4881177634662452</v>
      </c>
      <c r="H2216" s="31">
        <v>5100</v>
      </c>
      <c r="I2216" s="33">
        <f t="shared" si="140"/>
        <v>125715</v>
      </c>
      <c r="J2216" s="32">
        <v>265200</v>
      </c>
      <c r="K2216" s="33">
        <f t="shared" si="141"/>
        <v>6537180</v>
      </c>
      <c r="L2216">
        <v>24</v>
      </c>
      <c r="M2216" t="s">
        <v>51</v>
      </c>
      <c r="N2216" t="s">
        <v>38</v>
      </c>
    </row>
    <row r="2217" spans="1:14">
      <c r="A2217">
        <v>2217</v>
      </c>
      <c r="B2217" t="s">
        <v>2255</v>
      </c>
      <c r="C2217" t="s">
        <v>4492</v>
      </c>
      <c r="D2217" t="s">
        <v>4495</v>
      </c>
      <c r="E2217">
        <v>3</v>
      </c>
      <c r="F2217" s="13">
        <f t="shared" si="138"/>
        <v>1.2074895275937363</v>
      </c>
      <c r="G2217" s="13">
        <f t="shared" si="139"/>
        <v>3.077750967764334</v>
      </c>
      <c r="H2217" s="31">
        <v>4500</v>
      </c>
      <c r="I2217" s="33">
        <f t="shared" si="140"/>
        <v>110925</v>
      </c>
      <c r="J2217" s="32">
        <v>234000</v>
      </c>
      <c r="K2217" s="33">
        <f t="shared" si="141"/>
        <v>5768100</v>
      </c>
      <c r="L2217">
        <v>22</v>
      </c>
      <c r="M2217" t="s">
        <v>14</v>
      </c>
      <c r="N2217" t="s">
        <v>38</v>
      </c>
    </row>
    <row r="2218" spans="1:14">
      <c r="A2218">
        <v>2218</v>
      </c>
      <c r="B2218" t="s">
        <v>2255</v>
      </c>
      <c r="C2218" t="s">
        <v>4492</v>
      </c>
      <c r="D2218" t="s">
        <v>4496</v>
      </c>
      <c r="E2218">
        <v>4</v>
      </c>
      <c r="F2218" s="13">
        <f t="shared" si="138"/>
        <v>1.1538233263673481</v>
      </c>
      <c r="G2218" s="13">
        <f t="shared" si="139"/>
        <v>2.9409620358636972</v>
      </c>
      <c r="H2218" s="31">
        <v>4300</v>
      </c>
      <c r="I2218" s="33">
        <f t="shared" si="140"/>
        <v>105995</v>
      </c>
      <c r="J2218" s="32">
        <v>223600</v>
      </c>
      <c r="K2218" s="33">
        <f t="shared" si="141"/>
        <v>5511740</v>
      </c>
      <c r="L2218">
        <v>27</v>
      </c>
      <c r="M2218" t="s">
        <v>99</v>
      </c>
      <c r="N2218" t="s">
        <v>38</v>
      </c>
    </row>
    <row r="2219" spans="1:14">
      <c r="A2219">
        <v>2219</v>
      </c>
      <c r="B2219" t="s">
        <v>2255</v>
      </c>
      <c r="C2219" t="s">
        <v>4492</v>
      </c>
      <c r="D2219" t="s">
        <v>4497</v>
      </c>
      <c r="E2219">
        <v>5</v>
      </c>
      <c r="F2219" s="13">
        <f t="shared" si="138"/>
        <v>1.126990225754154</v>
      </c>
      <c r="G2219" s="13">
        <f t="shared" si="139"/>
        <v>2.8725675699133784</v>
      </c>
      <c r="H2219" s="31">
        <v>4200</v>
      </c>
      <c r="I2219" s="33">
        <f t="shared" si="140"/>
        <v>103530</v>
      </c>
      <c r="J2219" s="32">
        <v>218400</v>
      </c>
      <c r="K2219" s="33">
        <f t="shared" si="141"/>
        <v>5383560</v>
      </c>
      <c r="L2219">
        <v>28</v>
      </c>
      <c r="M2219" t="s">
        <v>56</v>
      </c>
      <c r="N2219" t="s">
        <v>38</v>
      </c>
    </row>
    <row r="2220" spans="1:14">
      <c r="A2220">
        <v>2220</v>
      </c>
      <c r="B2220" t="s">
        <v>2255</v>
      </c>
      <c r="C2220" t="s">
        <v>4492</v>
      </c>
      <c r="D2220" t="s">
        <v>4498</v>
      </c>
      <c r="E2220">
        <v>6</v>
      </c>
      <c r="F2220" s="13">
        <f t="shared" si="138"/>
        <v>1.0733240245277655</v>
      </c>
      <c r="G2220" s="13">
        <f t="shared" si="139"/>
        <v>2.7357786380127416</v>
      </c>
      <c r="H2220" s="31">
        <v>4000</v>
      </c>
      <c r="I2220" s="33">
        <f t="shared" si="140"/>
        <v>98600</v>
      </c>
      <c r="J2220" s="32">
        <v>208000</v>
      </c>
      <c r="K2220" s="33">
        <f t="shared" si="141"/>
        <v>5127200</v>
      </c>
      <c r="L2220">
        <v>26</v>
      </c>
      <c r="M2220" t="s">
        <v>152</v>
      </c>
      <c r="N2220" t="s">
        <v>38</v>
      </c>
    </row>
    <row r="2221" spans="1:14">
      <c r="A2221">
        <v>2221</v>
      </c>
      <c r="B2221" t="s">
        <v>2255</v>
      </c>
      <c r="C2221" t="s">
        <v>4492</v>
      </c>
      <c r="D2221" t="s">
        <v>4085</v>
      </c>
      <c r="E2221">
        <v>7</v>
      </c>
      <c r="F2221" s="13">
        <f t="shared" si="138"/>
        <v>1.0464909239145714</v>
      </c>
      <c r="G2221" s="13">
        <f t="shared" si="139"/>
        <v>2.6673841720624232</v>
      </c>
      <c r="H2221" s="31">
        <v>3900</v>
      </c>
      <c r="I2221" s="33">
        <f t="shared" si="140"/>
        <v>96135</v>
      </c>
      <c r="J2221" s="32">
        <v>202800</v>
      </c>
      <c r="K2221" s="33">
        <f t="shared" si="141"/>
        <v>4999020</v>
      </c>
      <c r="L2221">
        <v>29</v>
      </c>
      <c r="M2221" t="s">
        <v>14</v>
      </c>
      <c r="N2221" t="s">
        <v>38</v>
      </c>
    </row>
    <row r="2222" spans="1:14">
      <c r="A2222">
        <v>2222</v>
      </c>
      <c r="B2222" t="s">
        <v>2255</v>
      </c>
      <c r="C2222" t="s">
        <v>4492</v>
      </c>
      <c r="D2222" t="s">
        <v>870</v>
      </c>
      <c r="E2222">
        <v>8</v>
      </c>
      <c r="F2222" s="13">
        <f t="shared" si="138"/>
        <v>0.99282472268818323</v>
      </c>
      <c r="G2222" s="13">
        <f t="shared" si="139"/>
        <v>2.5305952401617859</v>
      </c>
      <c r="H2222" s="31">
        <v>3700</v>
      </c>
      <c r="I2222" s="33">
        <f t="shared" si="140"/>
        <v>91205</v>
      </c>
      <c r="J2222" s="32">
        <v>192400</v>
      </c>
      <c r="K2222" s="33">
        <f t="shared" si="141"/>
        <v>4742660</v>
      </c>
      <c r="L2222">
        <v>35</v>
      </c>
      <c r="M2222" t="s">
        <v>51</v>
      </c>
      <c r="N2222" t="s">
        <v>38</v>
      </c>
    </row>
    <row r="2223" spans="1:14">
      <c r="A2223">
        <v>2223</v>
      </c>
      <c r="B2223" t="s">
        <v>2255</v>
      </c>
      <c r="C2223" t="s">
        <v>4492</v>
      </c>
      <c r="D2223" t="s">
        <v>4499</v>
      </c>
      <c r="E2223">
        <v>9</v>
      </c>
      <c r="F2223" s="13">
        <f t="shared" si="138"/>
        <v>0.9123254208486008</v>
      </c>
      <c r="G2223" s="13">
        <f t="shared" si="139"/>
        <v>2.3254118423108303</v>
      </c>
      <c r="H2223" s="31">
        <v>3400</v>
      </c>
      <c r="I2223" s="33">
        <f t="shared" si="140"/>
        <v>83810</v>
      </c>
      <c r="J2223" s="32">
        <v>176800</v>
      </c>
      <c r="K2223" s="33">
        <f t="shared" si="141"/>
        <v>4358120</v>
      </c>
      <c r="L2223">
        <v>27</v>
      </c>
      <c r="M2223" t="s">
        <v>56</v>
      </c>
      <c r="N2223" t="s">
        <v>38</v>
      </c>
    </row>
    <row r="2224" spans="1:14">
      <c r="A2224">
        <v>2224</v>
      </c>
      <c r="B2224" t="s">
        <v>2255</v>
      </c>
      <c r="C2224" t="s">
        <v>4492</v>
      </c>
      <c r="D2224" t="s">
        <v>4500</v>
      </c>
      <c r="E2224">
        <v>10</v>
      </c>
      <c r="F2224" s="13">
        <f t="shared" si="138"/>
        <v>0.88549232023540669</v>
      </c>
      <c r="G2224" s="13">
        <f t="shared" si="139"/>
        <v>2.2570173763605119</v>
      </c>
      <c r="H2224" s="31">
        <v>3300</v>
      </c>
      <c r="I2224" s="33">
        <f t="shared" si="140"/>
        <v>81345</v>
      </c>
      <c r="J2224" s="32">
        <v>171600</v>
      </c>
      <c r="K2224" s="33">
        <f t="shared" si="141"/>
        <v>4229940</v>
      </c>
      <c r="L2224">
        <v>23</v>
      </c>
      <c r="M2224" t="s">
        <v>44</v>
      </c>
      <c r="N2224" t="s">
        <v>38</v>
      </c>
    </row>
    <row r="2225" spans="1:14">
      <c r="A2225">
        <v>2225</v>
      </c>
      <c r="B2225" t="s">
        <v>2255</v>
      </c>
      <c r="C2225" t="s">
        <v>4492</v>
      </c>
      <c r="D2225" t="s">
        <v>4501</v>
      </c>
      <c r="E2225">
        <v>11</v>
      </c>
      <c r="F2225" s="13">
        <f t="shared" si="138"/>
        <v>0.88549232023540669</v>
      </c>
      <c r="G2225" s="13">
        <f t="shared" si="139"/>
        <v>2.2570173763605119</v>
      </c>
      <c r="H2225" s="31">
        <v>3300</v>
      </c>
      <c r="I2225" s="33">
        <f t="shared" si="140"/>
        <v>81345</v>
      </c>
      <c r="J2225" s="32">
        <v>171600</v>
      </c>
      <c r="K2225" s="33">
        <f t="shared" si="141"/>
        <v>4229940</v>
      </c>
      <c r="L2225">
        <v>32</v>
      </c>
      <c r="M2225" t="s">
        <v>99</v>
      </c>
      <c r="N2225" t="s">
        <v>38</v>
      </c>
    </row>
    <row r="2226" spans="1:14">
      <c r="A2226">
        <v>2226</v>
      </c>
      <c r="B2226" t="s">
        <v>2255</v>
      </c>
      <c r="C2226" t="s">
        <v>4492</v>
      </c>
      <c r="D2226" t="s">
        <v>4502</v>
      </c>
      <c r="E2226">
        <v>12</v>
      </c>
      <c r="F2226" s="13">
        <f t="shared" si="138"/>
        <v>0.88549232023540669</v>
      </c>
      <c r="G2226" s="13">
        <f t="shared" si="139"/>
        <v>2.2570173763605119</v>
      </c>
      <c r="H2226" s="31">
        <v>3300</v>
      </c>
      <c r="I2226" s="33">
        <f t="shared" si="140"/>
        <v>81345</v>
      </c>
      <c r="J2226" s="32">
        <v>171600</v>
      </c>
      <c r="K2226" s="33">
        <f t="shared" si="141"/>
        <v>4229940</v>
      </c>
      <c r="L2226">
        <v>22</v>
      </c>
      <c r="M2226" t="s">
        <v>19</v>
      </c>
      <c r="N2226" t="s">
        <v>38</v>
      </c>
    </row>
    <row r="2227" spans="1:14">
      <c r="A2227">
        <v>2227</v>
      </c>
      <c r="B2227" t="s">
        <v>2255</v>
      </c>
      <c r="C2227" t="s">
        <v>4492</v>
      </c>
      <c r="D2227" t="s">
        <v>4503</v>
      </c>
      <c r="E2227">
        <v>13</v>
      </c>
      <c r="F2227" s="13">
        <f t="shared" si="138"/>
        <v>0.88549232023540669</v>
      </c>
      <c r="G2227" s="13">
        <f t="shared" si="139"/>
        <v>2.2570173763605119</v>
      </c>
      <c r="H2227" s="31">
        <v>3300</v>
      </c>
      <c r="I2227" s="33">
        <f t="shared" si="140"/>
        <v>81345</v>
      </c>
      <c r="J2227" s="32">
        <v>171600</v>
      </c>
      <c r="K2227" s="33">
        <f t="shared" si="141"/>
        <v>4229940</v>
      </c>
      <c r="L2227">
        <v>39</v>
      </c>
      <c r="M2227" t="s">
        <v>35</v>
      </c>
      <c r="N2227" t="s">
        <v>38</v>
      </c>
    </row>
    <row r="2228" spans="1:14">
      <c r="A2228">
        <v>2228</v>
      </c>
      <c r="B2228" t="s">
        <v>2255</v>
      </c>
      <c r="C2228" t="s">
        <v>4492</v>
      </c>
      <c r="D2228" t="s">
        <v>4504</v>
      </c>
      <c r="E2228">
        <v>14</v>
      </c>
      <c r="F2228" s="13">
        <f t="shared" si="138"/>
        <v>0.85865921962221237</v>
      </c>
      <c r="G2228" s="13">
        <f t="shared" si="139"/>
        <v>2.1886229104101931</v>
      </c>
      <c r="H2228" s="31">
        <v>3200</v>
      </c>
      <c r="I2228" s="33">
        <f t="shared" si="140"/>
        <v>78880</v>
      </c>
      <c r="J2228" s="32">
        <v>166400</v>
      </c>
      <c r="K2228" s="33">
        <f t="shared" si="141"/>
        <v>4101759.9999999995</v>
      </c>
      <c r="L2228">
        <v>33</v>
      </c>
      <c r="M2228" t="s">
        <v>40</v>
      </c>
      <c r="N2228" t="s">
        <v>38</v>
      </c>
    </row>
    <row r="2229" spans="1:14">
      <c r="A2229">
        <v>2229</v>
      </c>
      <c r="B2229" t="s">
        <v>2255</v>
      </c>
      <c r="C2229" t="s">
        <v>4492</v>
      </c>
      <c r="D2229" t="s">
        <v>4505</v>
      </c>
      <c r="E2229">
        <v>15</v>
      </c>
      <c r="F2229" s="13">
        <f t="shared" si="138"/>
        <v>0.85865921962221237</v>
      </c>
      <c r="G2229" s="13">
        <f t="shared" si="139"/>
        <v>2.1886229104101931</v>
      </c>
      <c r="H2229" s="31">
        <v>3200</v>
      </c>
      <c r="I2229" s="33">
        <f t="shared" si="140"/>
        <v>78880</v>
      </c>
      <c r="J2229" s="32">
        <v>166400</v>
      </c>
      <c r="K2229" s="33">
        <f t="shared" si="141"/>
        <v>4101759.9999999995</v>
      </c>
      <c r="L2229">
        <v>27</v>
      </c>
      <c r="M2229" t="s">
        <v>608</v>
      </c>
      <c r="N2229" t="s">
        <v>38</v>
      </c>
    </row>
    <row r="2230" spans="1:14">
      <c r="A2230">
        <v>2230</v>
      </c>
      <c r="B2230" t="s">
        <v>2255</v>
      </c>
      <c r="C2230" t="s">
        <v>4492</v>
      </c>
      <c r="D2230" t="s">
        <v>4506</v>
      </c>
      <c r="E2230">
        <v>16</v>
      </c>
      <c r="F2230" s="13">
        <f t="shared" si="138"/>
        <v>0.85865921962221237</v>
      </c>
      <c r="G2230" s="13">
        <f t="shared" si="139"/>
        <v>2.1886229104101931</v>
      </c>
      <c r="H2230" s="31">
        <v>3200</v>
      </c>
      <c r="I2230" s="33">
        <f t="shared" si="140"/>
        <v>78880</v>
      </c>
      <c r="J2230" s="32">
        <v>166400</v>
      </c>
      <c r="K2230" s="33">
        <f t="shared" si="141"/>
        <v>4101759.9999999995</v>
      </c>
      <c r="L2230">
        <v>26</v>
      </c>
      <c r="M2230" t="s">
        <v>44</v>
      </c>
      <c r="N2230" t="s">
        <v>38</v>
      </c>
    </row>
    <row r="2231" spans="1:14">
      <c r="A2231">
        <v>2231</v>
      </c>
      <c r="B2231" t="s">
        <v>2255</v>
      </c>
      <c r="C2231" t="s">
        <v>4492</v>
      </c>
      <c r="D2231" t="s">
        <v>4507</v>
      </c>
      <c r="E2231">
        <v>17</v>
      </c>
      <c r="F2231" s="13">
        <f t="shared" si="138"/>
        <v>0.83182611900901837</v>
      </c>
      <c r="G2231" s="13">
        <f t="shared" si="139"/>
        <v>2.1202284444598747</v>
      </c>
      <c r="H2231" s="31">
        <v>3100</v>
      </c>
      <c r="I2231" s="33">
        <f t="shared" si="140"/>
        <v>76415</v>
      </c>
      <c r="J2231" s="32">
        <v>161200</v>
      </c>
      <c r="K2231" s="33">
        <f t="shared" si="141"/>
        <v>3973580</v>
      </c>
      <c r="L2231">
        <v>23</v>
      </c>
      <c r="M2231" t="s">
        <v>99</v>
      </c>
      <c r="N2231" t="s">
        <v>38</v>
      </c>
    </row>
    <row r="2232" spans="1:14">
      <c r="A2232">
        <v>2232</v>
      </c>
      <c r="B2232" t="s">
        <v>2255</v>
      </c>
      <c r="C2232" t="s">
        <v>4492</v>
      </c>
      <c r="D2232" t="s">
        <v>4508</v>
      </c>
      <c r="E2232">
        <v>18</v>
      </c>
      <c r="F2232" s="13">
        <f t="shared" si="138"/>
        <v>0.77815991778263005</v>
      </c>
      <c r="G2232" s="13">
        <f t="shared" si="139"/>
        <v>1.9834395125592377</v>
      </c>
      <c r="H2232" s="31">
        <v>2900</v>
      </c>
      <c r="I2232" s="33">
        <f t="shared" si="140"/>
        <v>71485</v>
      </c>
      <c r="J2232" s="32">
        <v>150800</v>
      </c>
      <c r="K2232" s="33">
        <f t="shared" si="141"/>
        <v>3717220</v>
      </c>
      <c r="L2232">
        <v>25</v>
      </c>
      <c r="M2232" t="s">
        <v>14</v>
      </c>
      <c r="N2232" t="s">
        <v>38</v>
      </c>
    </row>
    <row r="2233" spans="1:14">
      <c r="A2233">
        <v>2233</v>
      </c>
      <c r="B2233" t="s">
        <v>2255</v>
      </c>
      <c r="C2233" t="s">
        <v>4492</v>
      </c>
      <c r="D2233" t="s">
        <v>4509</v>
      </c>
      <c r="E2233">
        <v>19</v>
      </c>
      <c r="F2233" s="13">
        <f t="shared" si="138"/>
        <v>0.77815991778263005</v>
      </c>
      <c r="G2233" s="13">
        <f t="shared" si="139"/>
        <v>1.9834395125592377</v>
      </c>
      <c r="H2233" s="31">
        <v>2900</v>
      </c>
      <c r="I2233" s="33">
        <f t="shared" si="140"/>
        <v>71485</v>
      </c>
      <c r="J2233" s="32">
        <v>150800</v>
      </c>
      <c r="K2233" s="33">
        <f t="shared" si="141"/>
        <v>3717220</v>
      </c>
      <c r="L2233">
        <v>31</v>
      </c>
      <c r="M2233" t="s">
        <v>9</v>
      </c>
      <c r="N2233" t="s">
        <v>38</v>
      </c>
    </row>
    <row r="2234" spans="1:14">
      <c r="A2234">
        <v>2234</v>
      </c>
      <c r="B2234" t="s">
        <v>2255</v>
      </c>
      <c r="C2234" t="s">
        <v>4492</v>
      </c>
      <c r="D2234" t="s">
        <v>4032</v>
      </c>
      <c r="E2234">
        <v>20</v>
      </c>
      <c r="F2234" s="13">
        <f t="shared" si="138"/>
        <v>0.77815991778263005</v>
      </c>
      <c r="G2234" s="13">
        <f t="shared" si="139"/>
        <v>1.9834395125592377</v>
      </c>
      <c r="H2234" s="31">
        <v>2900</v>
      </c>
      <c r="I2234" s="33">
        <f t="shared" si="140"/>
        <v>71485</v>
      </c>
      <c r="J2234" s="32">
        <v>150800</v>
      </c>
      <c r="K2234" s="33">
        <f t="shared" si="141"/>
        <v>3717220</v>
      </c>
      <c r="L2234">
        <v>28</v>
      </c>
      <c r="M2234" t="s">
        <v>1258</v>
      </c>
      <c r="N2234" t="s">
        <v>38</v>
      </c>
    </row>
    <row r="2235" spans="1:14">
      <c r="A2235">
        <v>2235</v>
      </c>
      <c r="B2235" t="s">
        <v>2255</v>
      </c>
      <c r="C2235" t="s">
        <v>4492</v>
      </c>
      <c r="D2235" t="s">
        <v>4510</v>
      </c>
      <c r="E2235">
        <v>21</v>
      </c>
      <c r="F2235" s="13">
        <f t="shared" si="138"/>
        <v>0.77815991778263005</v>
      </c>
      <c r="G2235" s="13">
        <f t="shared" si="139"/>
        <v>1.9834395125592377</v>
      </c>
      <c r="H2235" s="31">
        <v>2900</v>
      </c>
      <c r="I2235" s="33">
        <f t="shared" si="140"/>
        <v>71485</v>
      </c>
      <c r="J2235" s="32">
        <v>150800</v>
      </c>
      <c r="K2235" s="33">
        <f t="shared" si="141"/>
        <v>3717220</v>
      </c>
      <c r="L2235">
        <v>22</v>
      </c>
      <c r="M2235" t="s">
        <v>131</v>
      </c>
      <c r="N2235" t="s">
        <v>38</v>
      </c>
    </row>
    <row r="2236" spans="1:14">
      <c r="A2236">
        <v>2236</v>
      </c>
      <c r="B2236" t="s">
        <v>2255</v>
      </c>
      <c r="C2236" t="s">
        <v>4492</v>
      </c>
      <c r="D2236" t="s">
        <v>4511</v>
      </c>
      <c r="E2236">
        <v>22</v>
      </c>
      <c r="F2236" s="13">
        <f t="shared" si="138"/>
        <v>0.69766061594304762</v>
      </c>
      <c r="G2236" s="13">
        <f t="shared" si="139"/>
        <v>1.778256114708282</v>
      </c>
      <c r="H2236" s="31">
        <v>2600</v>
      </c>
      <c r="I2236" s="33">
        <f t="shared" si="140"/>
        <v>64089.999999999993</v>
      </c>
      <c r="J2236" s="32">
        <v>135200</v>
      </c>
      <c r="K2236" s="33">
        <f t="shared" si="141"/>
        <v>3332680</v>
      </c>
      <c r="L2236">
        <v>27</v>
      </c>
      <c r="M2236" t="s">
        <v>30</v>
      </c>
      <c r="N2236" t="s">
        <v>38</v>
      </c>
    </row>
    <row r="2237" spans="1:14">
      <c r="A2237">
        <v>2237</v>
      </c>
      <c r="B2237" t="s">
        <v>2255</v>
      </c>
      <c r="C2237" t="s">
        <v>4492</v>
      </c>
      <c r="D2237" t="s">
        <v>4512</v>
      </c>
      <c r="E2237">
        <v>23</v>
      </c>
      <c r="F2237" s="13">
        <f t="shared" si="138"/>
        <v>0.6171613141034652</v>
      </c>
      <c r="G2237" s="13">
        <f t="shared" si="139"/>
        <v>1.5730727168573264</v>
      </c>
      <c r="H2237" s="31">
        <v>2300</v>
      </c>
      <c r="I2237" s="33">
        <f t="shared" si="140"/>
        <v>56695</v>
      </c>
      <c r="J2237" s="32">
        <v>119600</v>
      </c>
      <c r="K2237" s="33">
        <f t="shared" si="141"/>
        <v>2948140</v>
      </c>
      <c r="L2237">
        <v>38</v>
      </c>
      <c r="M2237" t="s">
        <v>99</v>
      </c>
      <c r="N2237" t="s">
        <v>38</v>
      </c>
    </row>
    <row r="2238" spans="1:14">
      <c r="A2238">
        <v>2238</v>
      </c>
      <c r="B2238" t="s">
        <v>2255</v>
      </c>
      <c r="C2238" t="s">
        <v>4492</v>
      </c>
      <c r="D2238" t="s">
        <v>4513</v>
      </c>
      <c r="E2238">
        <v>24</v>
      </c>
      <c r="F2238" s="13">
        <f t="shared" si="138"/>
        <v>0.6171613141034652</v>
      </c>
      <c r="G2238" s="13">
        <f t="shared" si="139"/>
        <v>1.5730727168573264</v>
      </c>
      <c r="H2238" s="31">
        <v>2300</v>
      </c>
      <c r="I2238" s="33">
        <f t="shared" si="140"/>
        <v>56695</v>
      </c>
      <c r="J2238" s="32">
        <v>119600</v>
      </c>
      <c r="K2238" s="33">
        <f t="shared" si="141"/>
        <v>2948140</v>
      </c>
      <c r="L2238">
        <v>29</v>
      </c>
      <c r="M2238" t="s">
        <v>14</v>
      </c>
      <c r="N2238" t="s">
        <v>38</v>
      </c>
    </row>
    <row r="2239" spans="1:14">
      <c r="A2239">
        <v>2239</v>
      </c>
      <c r="B2239" t="s">
        <v>2255</v>
      </c>
      <c r="C2239" t="s">
        <v>4492</v>
      </c>
      <c r="D2239" t="s">
        <v>4514</v>
      </c>
      <c r="E2239">
        <v>25</v>
      </c>
      <c r="F2239" s="13">
        <f t="shared" si="138"/>
        <v>0.6171613141034652</v>
      </c>
      <c r="G2239" s="13">
        <f t="shared" si="139"/>
        <v>1.5730727168573264</v>
      </c>
      <c r="H2239" s="31">
        <v>2300</v>
      </c>
      <c r="I2239" s="33">
        <f t="shared" si="140"/>
        <v>56695</v>
      </c>
      <c r="J2239" s="32">
        <v>119600</v>
      </c>
      <c r="K2239" s="33">
        <f t="shared" si="141"/>
        <v>2948140</v>
      </c>
      <c r="L2239">
        <v>25</v>
      </c>
      <c r="M2239" t="s">
        <v>9</v>
      </c>
      <c r="N2239" t="s">
        <v>38</v>
      </c>
    </row>
    <row r="2240" spans="1:14">
      <c r="A2240">
        <v>2240</v>
      </c>
      <c r="B2240" t="s">
        <v>2255</v>
      </c>
      <c r="C2240" t="s">
        <v>4492</v>
      </c>
      <c r="D2240" t="s">
        <v>4515</v>
      </c>
      <c r="E2240">
        <v>26</v>
      </c>
      <c r="F2240" s="13">
        <f t="shared" si="138"/>
        <v>0.59032821349027109</v>
      </c>
      <c r="G2240" s="13">
        <f t="shared" si="139"/>
        <v>1.5046782509070078</v>
      </c>
      <c r="H2240" s="31">
        <v>2200</v>
      </c>
      <c r="I2240" s="33">
        <f t="shared" si="140"/>
        <v>54230</v>
      </c>
      <c r="J2240" s="32">
        <v>114400</v>
      </c>
      <c r="K2240" s="33">
        <f t="shared" si="141"/>
        <v>2819960</v>
      </c>
      <c r="L2240">
        <v>31</v>
      </c>
      <c r="M2240" t="s">
        <v>14</v>
      </c>
      <c r="N2240" t="s">
        <v>38</v>
      </c>
    </row>
    <row r="2241" spans="1:14">
      <c r="A2241">
        <v>2241</v>
      </c>
      <c r="B2241" t="s">
        <v>2255</v>
      </c>
      <c r="C2241" t="s">
        <v>4492</v>
      </c>
      <c r="D2241" t="s">
        <v>4516</v>
      </c>
      <c r="E2241">
        <v>27</v>
      </c>
      <c r="F2241" s="13">
        <f t="shared" si="138"/>
        <v>0.40249650919791213</v>
      </c>
      <c r="G2241" s="13">
        <f t="shared" si="139"/>
        <v>1.0259169892547781</v>
      </c>
      <c r="H2241" s="31">
        <v>1500</v>
      </c>
      <c r="I2241" s="33">
        <f t="shared" si="140"/>
        <v>36975</v>
      </c>
      <c r="J2241" s="32">
        <v>78000</v>
      </c>
      <c r="K2241" s="33">
        <f t="shared" si="141"/>
        <v>1922700</v>
      </c>
      <c r="L2241">
        <v>23</v>
      </c>
      <c r="M2241" t="s">
        <v>56</v>
      </c>
      <c r="N2241" t="s">
        <v>38</v>
      </c>
    </row>
    <row r="2242" spans="1:14">
      <c r="A2242">
        <v>2242</v>
      </c>
      <c r="B2242" t="s">
        <v>2255</v>
      </c>
      <c r="C2242" t="s">
        <v>4492</v>
      </c>
      <c r="D2242" t="s">
        <v>4517</v>
      </c>
      <c r="E2242">
        <v>28</v>
      </c>
      <c r="F2242" s="13">
        <f t="shared" ref="F2242:F2305" si="142">K2242/$P$49</f>
        <v>0.34883030797152381</v>
      </c>
      <c r="G2242" s="13">
        <f t="shared" ref="G2242:G2305" si="143">K2242/$P$46</f>
        <v>0.88912805735414102</v>
      </c>
      <c r="H2242" s="31">
        <v>1300</v>
      </c>
      <c r="I2242" s="33">
        <f t="shared" ref="I2242:I2305" si="144">H2242*$Q$2</f>
        <v>32044.999999999996</v>
      </c>
      <c r="J2242" s="32">
        <v>67600</v>
      </c>
      <c r="K2242" s="33">
        <f t="shared" ref="K2242:K2305" si="145">J2242*$Q$2</f>
        <v>1666340</v>
      </c>
      <c r="L2242">
        <v>24</v>
      </c>
      <c r="M2242" t="s">
        <v>99</v>
      </c>
      <c r="N2242" t="s">
        <v>38</v>
      </c>
    </row>
    <row r="2243" spans="1:14">
      <c r="A2243">
        <v>2243</v>
      </c>
      <c r="B2243" t="s">
        <v>2255</v>
      </c>
      <c r="C2243" t="s">
        <v>4492</v>
      </c>
      <c r="D2243" t="s">
        <v>4518</v>
      </c>
      <c r="E2243">
        <v>29</v>
      </c>
      <c r="F2243" s="13">
        <f t="shared" si="142"/>
        <v>0.34883030797152381</v>
      </c>
      <c r="G2243" s="13">
        <f t="shared" si="143"/>
        <v>0.88912805735414102</v>
      </c>
      <c r="H2243" s="31">
        <v>1300</v>
      </c>
      <c r="I2243" s="33">
        <f t="shared" si="144"/>
        <v>32044.999999999996</v>
      </c>
      <c r="J2243" s="32">
        <v>67600</v>
      </c>
      <c r="K2243" s="33">
        <f t="shared" si="145"/>
        <v>1666340</v>
      </c>
      <c r="L2243">
        <v>38</v>
      </c>
      <c r="M2243" t="s">
        <v>4519</v>
      </c>
      <c r="N2243" t="s">
        <v>38</v>
      </c>
    </row>
    <row r="2244" spans="1:14">
      <c r="A2244">
        <v>2244</v>
      </c>
      <c r="B2244" t="s">
        <v>2255</v>
      </c>
      <c r="C2244" t="s">
        <v>4492</v>
      </c>
      <c r="D2244" t="s">
        <v>4520</v>
      </c>
      <c r="E2244">
        <v>30</v>
      </c>
      <c r="F2244" s="13">
        <f t="shared" si="142"/>
        <v>0.26833100613194139</v>
      </c>
      <c r="G2244" s="13">
        <f t="shared" si="143"/>
        <v>0.68394465950318539</v>
      </c>
      <c r="H2244" s="31">
        <v>1000</v>
      </c>
      <c r="I2244" s="33">
        <f t="shared" si="144"/>
        <v>24650</v>
      </c>
      <c r="J2244" s="32">
        <v>52000</v>
      </c>
      <c r="K2244" s="33">
        <f t="shared" si="145"/>
        <v>1281800</v>
      </c>
      <c r="L2244">
        <v>20</v>
      </c>
      <c r="M2244" t="s">
        <v>51</v>
      </c>
      <c r="N2244" t="s">
        <v>38</v>
      </c>
    </row>
    <row r="2245" spans="1:14">
      <c r="A2245">
        <v>2245</v>
      </c>
      <c r="B2245" t="s">
        <v>2255</v>
      </c>
      <c r="C2245" t="s">
        <v>4492</v>
      </c>
      <c r="D2245" t="s">
        <v>4521</v>
      </c>
      <c r="E2245">
        <v>31</v>
      </c>
      <c r="F2245" s="13">
        <f t="shared" si="142"/>
        <v>0.25223114576402494</v>
      </c>
      <c r="G2245" s="13">
        <f t="shared" si="143"/>
        <v>0.6429079799329942</v>
      </c>
      <c r="H2245" s="31">
        <v>940</v>
      </c>
      <c r="I2245" s="33">
        <f t="shared" si="144"/>
        <v>23171</v>
      </c>
      <c r="J2245" s="32">
        <v>48880</v>
      </c>
      <c r="K2245" s="33">
        <f t="shared" si="145"/>
        <v>1204892</v>
      </c>
      <c r="L2245">
        <v>20</v>
      </c>
      <c r="M2245" t="s">
        <v>40</v>
      </c>
      <c r="N2245" t="s">
        <v>38</v>
      </c>
    </row>
    <row r="2246" spans="1:14">
      <c r="A2246">
        <v>2246</v>
      </c>
      <c r="B2246" t="s">
        <v>2255</v>
      </c>
      <c r="C2246" t="s">
        <v>4492</v>
      </c>
      <c r="D2246" t="s">
        <v>4522</v>
      </c>
      <c r="E2246">
        <v>32</v>
      </c>
      <c r="F2246" s="13">
        <f t="shared" si="142"/>
        <v>0.24149790551874728</v>
      </c>
      <c r="G2246" s="13">
        <f t="shared" si="143"/>
        <v>0.61555019355286689</v>
      </c>
      <c r="H2246" s="31">
        <v>900</v>
      </c>
      <c r="I2246" s="33">
        <f t="shared" si="144"/>
        <v>22185</v>
      </c>
      <c r="J2246" s="32">
        <v>46800</v>
      </c>
      <c r="K2246" s="33">
        <f t="shared" si="145"/>
        <v>1153620</v>
      </c>
      <c r="L2246">
        <v>18</v>
      </c>
      <c r="M2246" t="s">
        <v>56</v>
      </c>
      <c r="N2246" t="s">
        <v>38</v>
      </c>
    </row>
    <row r="2247" spans="1:14">
      <c r="A2247">
        <v>2247</v>
      </c>
      <c r="B2247" t="s">
        <v>2255</v>
      </c>
      <c r="C2247" t="s">
        <v>4492</v>
      </c>
      <c r="D2247" t="s">
        <v>4523</v>
      </c>
      <c r="E2247">
        <v>33</v>
      </c>
      <c r="F2247" s="13">
        <f t="shared" si="142"/>
        <v>0.2119814948442337</v>
      </c>
      <c r="G2247" s="13">
        <f t="shared" si="143"/>
        <v>0.54031628100751639</v>
      </c>
      <c r="H2247" s="31">
        <v>790</v>
      </c>
      <c r="I2247" s="33">
        <f t="shared" si="144"/>
        <v>19473.5</v>
      </c>
      <c r="J2247" s="32">
        <v>41080</v>
      </c>
      <c r="K2247" s="33">
        <f t="shared" si="145"/>
        <v>1012621.9999999999</v>
      </c>
      <c r="L2247">
        <v>23</v>
      </c>
      <c r="M2247" t="s">
        <v>40</v>
      </c>
      <c r="N2247" t="s">
        <v>38</v>
      </c>
    </row>
    <row r="2248" spans="1:14">
      <c r="A2248">
        <v>2248</v>
      </c>
      <c r="B2248" t="s">
        <v>2255</v>
      </c>
      <c r="C2248" t="s">
        <v>4492</v>
      </c>
      <c r="D2248" t="s">
        <v>3772</v>
      </c>
      <c r="E2248">
        <v>34</v>
      </c>
      <c r="F2248" s="13">
        <f t="shared" si="142"/>
        <v>0.19856494453763665</v>
      </c>
      <c r="G2248" s="13">
        <f t="shared" si="143"/>
        <v>0.50611904803235719</v>
      </c>
      <c r="H2248" s="31">
        <v>740</v>
      </c>
      <c r="I2248" s="33">
        <f t="shared" si="144"/>
        <v>18241</v>
      </c>
      <c r="J2248" s="32">
        <v>38480</v>
      </c>
      <c r="K2248" s="33">
        <f t="shared" si="145"/>
        <v>948532</v>
      </c>
      <c r="L2248">
        <v>21</v>
      </c>
      <c r="M2248" t="s">
        <v>2612</v>
      </c>
      <c r="N2248" t="s">
        <v>38</v>
      </c>
    </row>
    <row r="2249" spans="1:14">
      <c r="A2249">
        <v>2249</v>
      </c>
      <c r="B2249" t="s">
        <v>2255</v>
      </c>
      <c r="C2249" t="s">
        <v>4492</v>
      </c>
      <c r="D2249" t="s">
        <v>4524</v>
      </c>
      <c r="E2249">
        <v>35</v>
      </c>
      <c r="F2249" s="13">
        <f t="shared" si="142"/>
        <v>0.19319832441499782</v>
      </c>
      <c r="G2249" s="13">
        <f t="shared" si="143"/>
        <v>0.49244015484229348</v>
      </c>
      <c r="H2249" s="31">
        <v>720</v>
      </c>
      <c r="I2249" s="33">
        <f t="shared" si="144"/>
        <v>17748</v>
      </c>
      <c r="J2249" s="32">
        <v>37440</v>
      </c>
      <c r="K2249" s="33">
        <f t="shared" si="145"/>
        <v>922896</v>
      </c>
      <c r="L2249">
        <v>21</v>
      </c>
      <c r="M2249" t="s">
        <v>19</v>
      </c>
      <c r="N2249" t="s">
        <v>38</v>
      </c>
    </row>
    <row r="2250" spans="1:14">
      <c r="A2250">
        <v>2250</v>
      </c>
      <c r="B2250" t="s">
        <v>2255</v>
      </c>
      <c r="C2250" t="s">
        <v>4492</v>
      </c>
      <c r="D2250" t="s">
        <v>4525</v>
      </c>
      <c r="E2250">
        <v>36</v>
      </c>
      <c r="F2250" s="13">
        <f t="shared" si="142"/>
        <v>0.15831529361784544</v>
      </c>
      <c r="G2250" s="13">
        <f t="shared" si="143"/>
        <v>0.40352734910687937</v>
      </c>
      <c r="H2250" s="31">
        <v>590</v>
      </c>
      <c r="I2250" s="33">
        <f t="shared" si="144"/>
        <v>14543.5</v>
      </c>
      <c r="J2250" s="32">
        <v>30680</v>
      </c>
      <c r="K2250" s="33">
        <f t="shared" si="145"/>
        <v>756262</v>
      </c>
      <c r="L2250">
        <v>22</v>
      </c>
      <c r="M2250" t="s">
        <v>14</v>
      </c>
      <c r="N2250" t="s">
        <v>38</v>
      </c>
    </row>
    <row r="2251" spans="1:14">
      <c r="A2251">
        <v>2251</v>
      </c>
      <c r="B2251" t="s">
        <v>2255</v>
      </c>
      <c r="C2251" t="s">
        <v>4492</v>
      </c>
      <c r="D2251" t="s">
        <v>4526</v>
      </c>
      <c r="E2251">
        <v>37</v>
      </c>
      <c r="F2251" s="13">
        <f t="shared" si="142"/>
        <v>0.15831529361784544</v>
      </c>
      <c r="G2251" s="13">
        <f t="shared" si="143"/>
        <v>0.40352734910687937</v>
      </c>
      <c r="H2251" s="31">
        <v>590</v>
      </c>
      <c r="I2251" s="33">
        <f t="shared" si="144"/>
        <v>14543.5</v>
      </c>
      <c r="J2251" s="32">
        <v>30680</v>
      </c>
      <c r="K2251" s="33">
        <f t="shared" si="145"/>
        <v>756262</v>
      </c>
      <c r="L2251">
        <v>21</v>
      </c>
      <c r="M2251" t="s">
        <v>636</v>
      </c>
      <c r="N2251" t="s">
        <v>38</v>
      </c>
    </row>
    <row r="2252" spans="1:14">
      <c r="A2252">
        <v>2252</v>
      </c>
      <c r="B2252" t="s">
        <v>2255</v>
      </c>
      <c r="C2252" t="s">
        <v>4492</v>
      </c>
      <c r="D2252" t="s">
        <v>4527</v>
      </c>
      <c r="E2252">
        <v>38</v>
      </c>
      <c r="F2252" s="13">
        <f t="shared" si="142"/>
        <v>0.15563198355652602</v>
      </c>
      <c r="G2252" s="13">
        <f t="shared" si="143"/>
        <v>0.39668790251184755</v>
      </c>
      <c r="H2252" s="31">
        <v>580</v>
      </c>
      <c r="I2252" s="33">
        <f t="shared" si="144"/>
        <v>14297</v>
      </c>
      <c r="J2252" s="32">
        <v>30160</v>
      </c>
      <c r="K2252" s="33">
        <f t="shared" si="145"/>
        <v>743444</v>
      </c>
      <c r="L2252">
        <v>21</v>
      </c>
      <c r="M2252" t="s">
        <v>14</v>
      </c>
      <c r="N2252" t="s">
        <v>38</v>
      </c>
    </row>
    <row r="2253" spans="1:14">
      <c r="A2253">
        <v>2253</v>
      </c>
      <c r="B2253" t="s">
        <v>2255</v>
      </c>
      <c r="C2253" t="s">
        <v>4492</v>
      </c>
      <c r="D2253" t="s">
        <v>4528</v>
      </c>
      <c r="E2253">
        <v>39</v>
      </c>
      <c r="F2253" s="13">
        <f t="shared" si="142"/>
        <v>0.15563198355652602</v>
      </c>
      <c r="G2253" s="13">
        <f t="shared" si="143"/>
        <v>0.39668790251184755</v>
      </c>
      <c r="H2253" s="31">
        <v>580</v>
      </c>
      <c r="I2253" s="33">
        <f t="shared" si="144"/>
        <v>14297</v>
      </c>
      <c r="J2253" s="32">
        <v>30160</v>
      </c>
      <c r="K2253" s="33">
        <f t="shared" si="145"/>
        <v>743444</v>
      </c>
      <c r="L2253">
        <v>20</v>
      </c>
      <c r="M2253" t="s">
        <v>9</v>
      </c>
      <c r="N2253" t="s">
        <v>38</v>
      </c>
    </row>
    <row r="2254" spans="1:14">
      <c r="A2254">
        <v>2254</v>
      </c>
      <c r="B2254" t="s">
        <v>2255</v>
      </c>
      <c r="C2254" t="s">
        <v>4492</v>
      </c>
      <c r="D2254" t="s">
        <v>4529</v>
      </c>
      <c r="E2254">
        <v>40</v>
      </c>
      <c r="F2254" s="13">
        <f t="shared" si="142"/>
        <v>0.14489874331124836</v>
      </c>
      <c r="G2254" s="13">
        <f t="shared" si="143"/>
        <v>0.36933011613172012</v>
      </c>
      <c r="H2254" s="31">
        <v>540</v>
      </c>
      <c r="I2254" s="33">
        <f t="shared" si="144"/>
        <v>13311</v>
      </c>
      <c r="J2254" s="32">
        <v>28080</v>
      </c>
      <c r="K2254" s="33">
        <f t="shared" si="145"/>
        <v>692172</v>
      </c>
      <c r="L2254">
        <v>21</v>
      </c>
      <c r="M2254" t="s">
        <v>9</v>
      </c>
      <c r="N2254" t="s">
        <v>38</v>
      </c>
    </row>
    <row r="2255" spans="1:14">
      <c r="A2255">
        <v>2255</v>
      </c>
      <c r="B2255" t="s">
        <v>2255</v>
      </c>
      <c r="C2255" t="s">
        <v>4492</v>
      </c>
      <c r="D2255" t="s">
        <v>4530</v>
      </c>
      <c r="E2255">
        <v>41</v>
      </c>
      <c r="F2255" s="13">
        <f t="shared" si="142"/>
        <v>0.13684881312729011</v>
      </c>
      <c r="G2255" s="13">
        <f t="shared" si="143"/>
        <v>0.34881177634662452</v>
      </c>
      <c r="H2255" s="31">
        <v>510</v>
      </c>
      <c r="I2255" s="33">
        <f t="shared" si="144"/>
        <v>12571.5</v>
      </c>
      <c r="J2255" s="32">
        <v>26520</v>
      </c>
      <c r="K2255" s="33">
        <f t="shared" si="145"/>
        <v>653718</v>
      </c>
      <c r="L2255">
        <v>22</v>
      </c>
      <c r="M2255" t="s">
        <v>99</v>
      </c>
      <c r="N2255" t="s">
        <v>38</v>
      </c>
    </row>
    <row r="2256" spans="1:14">
      <c r="A2256">
        <v>2256</v>
      </c>
      <c r="B2256" t="s">
        <v>2255</v>
      </c>
      <c r="C2256" t="s">
        <v>4492</v>
      </c>
      <c r="D2256" t="s">
        <v>4531</v>
      </c>
      <c r="E2256">
        <v>42</v>
      </c>
      <c r="F2256" s="13">
        <f t="shared" si="142"/>
        <v>0.10733240245277655</v>
      </c>
      <c r="G2256" s="13">
        <f t="shared" si="143"/>
        <v>0.27357786380127413</v>
      </c>
      <c r="H2256" s="31">
        <v>400</v>
      </c>
      <c r="I2256" s="33">
        <f t="shared" si="144"/>
        <v>9860</v>
      </c>
      <c r="J2256" s="32">
        <v>20800</v>
      </c>
      <c r="K2256" s="33">
        <f t="shared" si="145"/>
        <v>512719.99999999994</v>
      </c>
      <c r="L2256">
        <v>22</v>
      </c>
      <c r="M2256" t="s">
        <v>51</v>
      </c>
      <c r="N2256" t="s">
        <v>38</v>
      </c>
    </row>
    <row r="2257" spans="1:14">
      <c r="A2257">
        <v>2257</v>
      </c>
      <c r="B2257" t="s">
        <v>2255</v>
      </c>
      <c r="C2257" t="s">
        <v>4492</v>
      </c>
      <c r="D2257" t="s">
        <v>4532</v>
      </c>
      <c r="E2257">
        <v>43</v>
      </c>
      <c r="F2257" s="13">
        <f t="shared" si="142"/>
        <v>5.3666201226388278E-3</v>
      </c>
      <c r="G2257" s="13">
        <f t="shared" si="143"/>
        <v>1.3678893190063707E-2</v>
      </c>
      <c r="H2257" s="31">
        <v>20</v>
      </c>
      <c r="I2257" s="33">
        <f t="shared" si="144"/>
        <v>493</v>
      </c>
      <c r="J2257" s="32">
        <v>1040</v>
      </c>
      <c r="K2257" s="33">
        <f t="shared" si="145"/>
        <v>25636</v>
      </c>
      <c r="L2257">
        <v>19</v>
      </c>
      <c r="M2257" t="s">
        <v>14</v>
      </c>
      <c r="N2257" t="s">
        <v>38</v>
      </c>
    </row>
    <row r="2258" spans="1:14">
      <c r="A2258">
        <v>2258</v>
      </c>
      <c r="B2258" t="s">
        <v>2255</v>
      </c>
      <c r="C2258" t="s">
        <v>4492</v>
      </c>
      <c r="D2258" t="s">
        <v>4533</v>
      </c>
      <c r="E2258">
        <v>44</v>
      </c>
      <c r="F2258" s="13">
        <f t="shared" si="142"/>
        <v>5.3666201226388278E-3</v>
      </c>
      <c r="G2258" s="13">
        <f t="shared" si="143"/>
        <v>1.3678893190063707E-2</v>
      </c>
      <c r="H2258" s="31">
        <v>20</v>
      </c>
      <c r="I2258" s="33">
        <f t="shared" si="144"/>
        <v>493</v>
      </c>
      <c r="J2258" s="32">
        <v>1040</v>
      </c>
      <c r="K2258" s="33">
        <f t="shared" si="145"/>
        <v>25636</v>
      </c>
      <c r="L2258">
        <v>18</v>
      </c>
      <c r="M2258" t="s">
        <v>14</v>
      </c>
      <c r="N2258" t="s">
        <v>38</v>
      </c>
    </row>
    <row r="2259" spans="1:14">
      <c r="A2259">
        <v>2259</v>
      </c>
      <c r="B2259" t="s">
        <v>2255</v>
      </c>
      <c r="C2259" t="s">
        <v>4492</v>
      </c>
      <c r="D2259" t="s">
        <v>4534</v>
      </c>
      <c r="E2259">
        <v>45</v>
      </c>
      <c r="F2259" s="13">
        <f t="shared" si="142"/>
        <v>5.3666201226388278E-3</v>
      </c>
      <c r="G2259" s="13">
        <f t="shared" si="143"/>
        <v>1.3678893190063707E-2</v>
      </c>
      <c r="H2259" s="31">
        <v>20</v>
      </c>
      <c r="I2259" s="33">
        <f t="shared" si="144"/>
        <v>493</v>
      </c>
      <c r="J2259" s="32">
        <v>1040</v>
      </c>
      <c r="K2259" s="33">
        <f t="shared" si="145"/>
        <v>25636</v>
      </c>
      <c r="L2259">
        <v>19</v>
      </c>
      <c r="M2259" t="s">
        <v>175</v>
      </c>
      <c r="N2259" t="s">
        <v>38</v>
      </c>
    </row>
    <row r="2260" spans="1:14">
      <c r="A2260">
        <v>2260</v>
      </c>
      <c r="B2260" t="s">
        <v>2255</v>
      </c>
      <c r="C2260" t="s">
        <v>4492</v>
      </c>
      <c r="D2260" t="s">
        <v>4535</v>
      </c>
      <c r="E2260">
        <v>46</v>
      </c>
      <c r="F2260" s="13">
        <f t="shared" si="142"/>
        <v>5.3666201226388278E-3</v>
      </c>
      <c r="G2260" s="13">
        <f t="shared" si="143"/>
        <v>1.3678893190063707E-2</v>
      </c>
      <c r="H2260" s="31">
        <v>20</v>
      </c>
      <c r="I2260" s="33">
        <f t="shared" si="144"/>
        <v>493</v>
      </c>
      <c r="J2260" s="32">
        <v>1040</v>
      </c>
      <c r="K2260" s="33">
        <f t="shared" si="145"/>
        <v>25636</v>
      </c>
      <c r="L2260">
        <v>20</v>
      </c>
      <c r="M2260" t="s">
        <v>131</v>
      </c>
      <c r="N2260" t="s">
        <v>38</v>
      </c>
    </row>
    <row r="2261" spans="1:14">
      <c r="A2261">
        <v>2261</v>
      </c>
      <c r="B2261" t="s">
        <v>2255</v>
      </c>
      <c r="C2261" t="s">
        <v>4492</v>
      </c>
      <c r="D2261" t="s">
        <v>3003</v>
      </c>
      <c r="E2261">
        <v>47</v>
      </c>
      <c r="F2261" s="13">
        <f t="shared" si="142"/>
        <v>5.3666201226388278E-3</v>
      </c>
      <c r="G2261" s="13">
        <f t="shared" si="143"/>
        <v>1.3678893190063707E-2</v>
      </c>
      <c r="H2261" s="31">
        <v>20</v>
      </c>
      <c r="I2261" s="33">
        <f t="shared" si="144"/>
        <v>493</v>
      </c>
      <c r="J2261" s="32">
        <v>1040</v>
      </c>
      <c r="K2261" s="33">
        <f t="shared" si="145"/>
        <v>25636</v>
      </c>
      <c r="L2261">
        <v>20</v>
      </c>
      <c r="M2261" t="s">
        <v>9</v>
      </c>
      <c r="N2261" t="s">
        <v>38</v>
      </c>
    </row>
    <row r="2262" spans="1:14">
      <c r="A2262">
        <v>2262</v>
      </c>
      <c r="B2262" t="s">
        <v>2255</v>
      </c>
      <c r="C2262" t="s">
        <v>4492</v>
      </c>
      <c r="D2262" t="s">
        <v>4536</v>
      </c>
      <c r="E2262">
        <v>48</v>
      </c>
      <c r="F2262" s="13">
        <f t="shared" si="142"/>
        <v>5.3666201226388278E-3</v>
      </c>
      <c r="G2262" s="13">
        <f t="shared" si="143"/>
        <v>1.3678893190063707E-2</v>
      </c>
      <c r="H2262" s="31">
        <v>20</v>
      </c>
      <c r="I2262" s="33">
        <f t="shared" si="144"/>
        <v>493</v>
      </c>
      <c r="J2262" s="32">
        <v>1040</v>
      </c>
      <c r="K2262" s="33">
        <f t="shared" si="145"/>
        <v>25636</v>
      </c>
      <c r="L2262">
        <v>18</v>
      </c>
      <c r="M2262" t="s">
        <v>175</v>
      </c>
      <c r="N2262" t="s">
        <v>38</v>
      </c>
    </row>
    <row r="2263" spans="1:14">
      <c r="A2263">
        <v>2263</v>
      </c>
      <c r="B2263" t="s">
        <v>2255</v>
      </c>
      <c r="C2263" t="s">
        <v>4492</v>
      </c>
      <c r="D2263" t="s">
        <v>4537</v>
      </c>
      <c r="E2263">
        <v>49</v>
      </c>
      <c r="F2263" s="13">
        <f t="shared" si="142"/>
        <v>5.3666201226388278E-3</v>
      </c>
      <c r="G2263" s="13">
        <f t="shared" si="143"/>
        <v>1.3678893190063707E-2</v>
      </c>
      <c r="H2263" s="31">
        <v>20</v>
      </c>
      <c r="I2263" s="33">
        <f t="shared" si="144"/>
        <v>493</v>
      </c>
      <c r="J2263" s="32">
        <v>1040</v>
      </c>
      <c r="K2263" s="33">
        <f t="shared" si="145"/>
        <v>25636</v>
      </c>
      <c r="L2263">
        <v>20</v>
      </c>
      <c r="M2263" t="s">
        <v>51</v>
      </c>
      <c r="N2263" t="s">
        <v>38</v>
      </c>
    </row>
    <row r="2264" spans="1:14">
      <c r="A2264">
        <v>2264</v>
      </c>
      <c r="B2264" t="s">
        <v>2255</v>
      </c>
      <c r="C2264" t="s">
        <v>4492</v>
      </c>
      <c r="D2264" t="s">
        <v>4538</v>
      </c>
      <c r="E2264">
        <v>50</v>
      </c>
      <c r="F2264" s="13">
        <f t="shared" si="142"/>
        <v>5.3666201226388278E-3</v>
      </c>
      <c r="G2264" s="13">
        <f t="shared" si="143"/>
        <v>1.3678893190063707E-2</v>
      </c>
      <c r="H2264" s="31">
        <v>20</v>
      </c>
      <c r="I2264" s="33">
        <f t="shared" si="144"/>
        <v>493</v>
      </c>
      <c r="J2264" s="32">
        <v>1040</v>
      </c>
      <c r="K2264" s="33">
        <f t="shared" si="145"/>
        <v>25636</v>
      </c>
      <c r="L2264">
        <v>19</v>
      </c>
      <c r="M2264" t="s">
        <v>9</v>
      </c>
      <c r="N2264" t="s">
        <v>38</v>
      </c>
    </row>
    <row r="2265" spans="1:14">
      <c r="A2265">
        <v>2265</v>
      </c>
      <c r="B2265" t="s">
        <v>2255</v>
      </c>
      <c r="C2265" t="s">
        <v>4492</v>
      </c>
      <c r="D2265" t="s">
        <v>4539</v>
      </c>
      <c r="E2265">
        <v>51</v>
      </c>
      <c r="F2265" s="13">
        <f t="shared" si="142"/>
        <v>5.3666201226388278E-3</v>
      </c>
      <c r="G2265" s="13">
        <f t="shared" si="143"/>
        <v>1.3678893190063707E-2</v>
      </c>
      <c r="H2265" s="31">
        <v>20</v>
      </c>
      <c r="I2265" s="33">
        <f t="shared" si="144"/>
        <v>493</v>
      </c>
      <c r="J2265" s="32">
        <v>1040</v>
      </c>
      <c r="K2265" s="33">
        <f t="shared" si="145"/>
        <v>25636</v>
      </c>
      <c r="L2265">
        <v>18</v>
      </c>
      <c r="M2265" t="s">
        <v>19</v>
      </c>
      <c r="N2265" t="s">
        <v>38</v>
      </c>
    </row>
    <row r="2266" spans="1:14">
      <c r="A2266">
        <v>2266</v>
      </c>
      <c r="B2266" t="s">
        <v>2255</v>
      </c>
      <c r="C2266" t="s">
        <v>4492</v>
      </c>
      <c r="D2266" t="s">
        <v>4540</v>
      </c>
      <c r="E2266">
        <v>52</v>
      </c>
      <c r="F2266" s="13">
        <f t="shared" si="142"/>
        <v>5.3666201226388278E-3</v>
      </c>
      <c r="G2266" s="13">
        <f t="shared" si="143"/>
        <v>1.3678893190063707E-2</v>
      </c>
      <c r="H2266" s="31">
        <v>20</v>
      </c>
      <c r="I2266" s="33">
        <f t="shared" si="144"/>
        <v>493</v>
      </c>
      <c r="J2266" s="32">
        <v>1040</v>
      </c>
      <c r="K2266" s="33">
        <f t="shared" si="145"/>
        <v>25636</v>
      </c>
      <c r="L2266">
        <v>19</v>
      </c>
      <c r="M2266" t="s">
        <v>51</v>
      </c>
      <c r="N2266" t="s">
        <v>38</v>
      </c>
    </row>
    <row r="2267" spans="1:14">
      <c r="A2267">
        <v>2267</v>
      </c>
      <c r="B2267" t="s">
        <v>2255</v>
      </c>
      <c r="C2267" t="s">
        <v>4492</v>
      </c>
      <c r="D2267" t="s">
        <v>4541</v>
      </c>
      <c r="E2267">
        <v>53</v>
      </c>
      <c r="F2267" s="13">
        <f t="shared" si="142"/>
        <v>5.3666201226388278E-3</v>
      </c>
      <c r="G2267" s="13">
        <f t="shared" si="143"/>
        <v>1.3678893190063707E-2</v>
      </c>
      <c r="H2267" s="31">
        <v>20</v>
      </c>
      <c r="I2267" s="33">
        <f t="shared" si="144"/>
        <v>493</v>
      </c>
      <c r="J2267" s="32">
        <v>1040</v>
      </c>
      <c r="K2267" s="33">
        <f t="shared" si="145"/>
        <v>25636</v>
      </c>
      <c r="L2267">
        <v>18</v>
      </c>
      <c r="M2267" t="s">
        <v>196</v>
      </c>
      <c r="N2267" t="s">
        <v>38</v>
      </c>
    </row>
    <row r="2268" spans="1:14">
      <c r="A2268">
        <v>2268</v>
      </c>
      <c r="B2268" t="s">
        <v>2255</v>
      </c>
      <c r="C2268" t="s">
        <v>4492</v>
      </c>
      <c r="D2268" t="s">
        <v>4542</v>
      </c>
      <c r="E2268">
        <v>54</v>
      </c>
      <c r="F2268" s="13">
        <f t="shared" si="142"/>
        <v>5.3666201226388278E-3</v>
      </c>
      <c r="G2268" s="13">
        <f t="shared" si="143"/>
        <v>1.3678893190063707E-2</v>
      </c>
      <c r="H2268" s="31">
        <v>20</v>
      </c>
      <c r="I2268" s="33">
        <f t="shared" si="144"/>
        <v>493</v>
      </c>
      <c r="J2268" s="32">
        <v>1040</v>
      </c>
      <c r="K2268" s="33">
        <f t="shared" si="145"/>
        <v>25636</v>
      </c>
      <c r="L2268">
        <v>19</v>
      </c>
      <c r="M2268" t="s">
        <v>51</v>
      </c>
      <c r="N2268" t="s">
        <v>38</v>
      </c>
    </row>
    <row r="2269" spans="1:14">
      <c r="A2269">
        <v>2269</v>
      </c>
      <c r="B2269" t="s">
        <v>2255</v>
      </c>
      <c r="C2269" t="s">
        <v>4492</v>
      </c>
      <c r="D2269" t="s">
        <v>4543</v>
      </c>
      <c r="E2269">
        <v>55</v>
      </c>
      <c r="F2269" s="13">
        <f t="shared" si="142"/>
        <v>5.3666201226388278E-3</v>
      </c>
      <c r="G2269" s="13">
        <f t="shared" si="143"/>
        <v>1.3678893190063707E-2</v>
      </c>
      <c r="H2269" s="31">
        <v>20</v>
      </c>
      <c r="I2269" s="33">
        <f t="shared" si="144"/>
        <v>493</v>
      </c>
      <c r="J2269" s="32">
        <v>1040</v>
      </c>
      <c r="K2269" s="33">
        <f t="shared" si="145"/>
        <v>25636</v>
      </c>
      <c r="L2269">
        <v>20</v>
      </c>
      <c r="M2269" t="s">
        <v>99</v>
      </c>
      <c r="N2269" t="s">
        <v>38</v>
      </c>
    </row>
    <row r="2270" spans="1:14">
      <c r="A2270">
        <v>2270</v>
      </c>
      <c r="B2270" t="s">
        <v>2255</v>
      </c>
      <c r="C2270" t="s">
        <v>4492</v>
      </c>
      <c r="D2270" t="s">
        <v>4544</v>
      </c>
      <c r="E2270">
        <v>56</v>
      </c>
      <c r="F2270" s="13">
        <f t="shared" si="142"/>
        <v>5.3666201226388278E-3</v>
      </c>
      <c r="G2270" s="13">
        <f t="shared" si="143"/>
        <v>1.3678893190063707E-2</v>
      </c>
      <c r="H2270" s="31">
        <v>20</v>
      </c>
      <c r="I2270" s="33">
        <f t="shared" si="144"/>
        <v>493</v>
      </c>
      <c r="J2270" s="32">
        <v>1040</v>
      </c>
      <c r="K2270" s="33">
        <f t="shared" si="145"/>
        <v>25636</v>
      </c>
      <c r="L2270">
        <v>18</v>
      </c>
      <c r="M2270" t="s">
        <v>123</v>
      </c>
      <c r="N2270" t="s">
        <v>38</v>
      </c>
    </row>
    <row r="2271" spans="1:14">
      <c r="A2271">
        <v>2271</v>
      </c>
      <c r="B2271" t="s">
        <v>2255</v>
      </c>
      <c r="C2271" t="s">
        <v>4492</v>
      </c>
      <c r="D2271" t="s">
        <v>4545</v>
      </c>
      <c r="E2271">
        <v>57</v>
      </c>
      <c r="F2271" s="13">
        <f t="shared" si="142"/>
        <v>5.3666201226388278E-3</v>
      </c>
      <c r="G2271" s="13">
        <f t="shared" si="143"/>
        <v>1.3678893190063707E-2</v>
      </c>
      <c r="H2271" s="31">
        <v>20</v>
      </c>
      <c r="I2271" s="33">
        <f t="shared" si="144"/>
        <v>493</v>
      </c>
      <c r="J2271" s="32">
        <v>1040</v>
      </c>
      <c r="K2271" s="33">
        <f t="shared" si="145"/>
        <v>25636</v>
      </c>
      <c r="L2271">
        <v>19</v>
      </c>
      <c r="M2271" t="s">
        <v>14</v>
      </c>
      <c r="N2271" t="s">
        <v>38</v>
      </c>
    </row>
    <row r="2272" spans="1:14">
      <c r="A2272">
        <v>2272</v>
      </c>
      <c r="B2272" t="s">
        <v>2255</v>
      </c>
      <c r="C2272" t="s">
        <v>4492</v>
      </c>
      <c r="D2272" t="s">
        <v>4546</v>
      </c>
      <c r="E2272">
        <v>58</v>
      </c>
      <c r="F2272" s="13">
        <f t="shared" si="142"/>
        <v>5.3666201226388278E-3</v>
      </c>
      <c r="G2272" s="13">
        <f t="shared" si="143"/>
        <v>1.3678893190063707E-2</v>
      </c>
      <c r="H2272" s="31">
        <v>20</v>
      </c>
      <c r="I2272" s="33">
        <f t="shared" si="144"/>
        <v>493</v>
      </c>
      <c r="J2272" s="32">
        <v>1040</v>
      </c>
      <c r="K2272" s="33">
        <f t="shared" si="145"/>
        <v>25636</v>
      </c>
      <c r="L2272">
        <v>18</v>
      </c>
      <c r="M2272" t="s">
        <v>175</v>
      </c>
      <c r="N2272" t="s">
        <v>38</v>
      </c>
    </row>
    <row r="2273" spans="1:14">
      <c r="A2273">
        <v>2273</v>
      </c>
      <c r="B2273" t="s">
        <v>2255</v>
      </c>
      <c r="C2273" t="s">
        <v>4492</v>
      </c>
      <c r="D2273" t="s">
        <v>4547</v>
      </c>
      <c r="E2273">
        <v>59</v>
      </c>
      <c r="F2273" s="13">
        <f t="shared" si="142"/>
        <v>5.3666201226388278E-3</v>
      </c>
      <c r="G2273" s="13">
        <f t="shared" si="143"/>
        <v>1.3678893190063707E-2</v>
      </c>
      <c r="H2273" s="31">
        <v>20</v>
      </c>
      <c r="I2273" s="33">
        <f t="shared" si="144"/>
        <v>493</v>
      </c>
      <c r="J2273" s="32">
        <v>1040</v>
      </c>
      <c r="K2273" s="33">
        <f t="shared" si="145"/>
        <v>25636</v>
      </c>
      <c r="L2273">
        <v>19</v>
      </c>
      <c r="M2273" t="s">
        <v>14</v>
      </c>
      <c r="N2273" t="s">
        <v>38</v>
      </c>
    </row>
    <row r="2274" spans="1:14">
      <c r="A2274">
        <v>2274</v>
      </c>
      <c r="B2274" t="s">
        <v>2255</v>
      </c>
      <c r="C2274" t="s">
        <v>4492</v>
      </c>
      <c r="D2274" t="s">
        <v>4548</v>
      </c>
      <c r="E2274">
        <v>60</v>
      </c>
      <c r="F2274" s="13">
        <f t="shared" si="142"/>
        <v>5.3666201226388278E-3</v>
      </c>
      <c r="G2274" s="13">
        <f t="shared" si="143"/>
        <v>1.3678893190063707E-2</v>
      </c>
      <c r="H2274" s="31">
        <v>20</v>
      </c>
      <c r="I2274" s="33">
        <f t="shared" si="144"/>
        <v>493</v>
      </c>
      <c r="J2274" s="32">
        <v>1040</v>
      </c>
      <c r="K2274" s="33">
        <f t="shared" si="145"/>
        <v>25636</v>
      </c>
      <c r="L2274">
        <v>19</v>
      </c>
      <c r="M2274" t="s">
        <v>19</v>
      </c>
      <c r="N2274" t="s">
        <v>38</v>
      </c>
    </row>
    <row r="2275" spans="1:14">
      <c r="A2275">
        <v>2275</v>
      </c>
      <c r="B2275" t="s">
        <v>2255</v>
      </c>
      <c r="C2275" t="s">
        <v>4492</v>
      </c>
      <c r="D2275" t="s">
        <v>4549</v>
      </c>
      <c r="E2275">
        <v>61</v>
      </c>
      <c r="F2275" s="13">
        <f t="shared" si="142"/>
        <v>5.3666201226388278E-3</v>
      </c>
      <c r="G2275" s="13">
        <f t="shared" si="143"/>
        <v>1.3678893190063707E-2</v>
      </c>
      <c r="H2275" s="31">
        <v>20</v>
      </c>
      <c r="I2275" s="33">
        <f t="shared" si="144"/>
        <v>493</v>
      </c>
      <c r="J2275" s="32">
        <v>1040</v>
      </c>
      <c r="K2275" s="33">
        <f t="shared" si="145"/>
        <v>25636</v>
      </c>
      <c r="L2275">
        <v>18</v>
      </c>
      <c r="M2275" t="s">
        <v>14</v>
      </c>
      <c r="N2275" t="s">
        <v>38</v>
      </c>
    </row>
    <row r="2276" spans="1:14">
      <c r="A2276">
        <v>2276</v>
      </c>
      <c r="B2276" t="s">
        <v>2255</v>
      </c>
      <c r="C2276" t="s">
        <v>4492</v>
      </c>
      <c r="D2276" t="s">
        <v>4550</v>
      </c>
      <c r="E2276">
        <v>62</v>
      </c>
      <c r="F2276" s="13">
        <f t="shared" si="142"/>
        <v>5.3666201226388278E-3</v>
      </c>
      <c r="G2276" s="13">
        <f t="shared" si="143"/>
        <v>1.3678893190063707E-2</v>
      </c>
      <c r="H2276" s="31">
        <v>20</v>
      </c>
      <c r="I2276" s="33">
        <f t="shared" si="144"/>
        <v>493</v>
      </c>
      <c r="J2276" s="32">
        <v>1040</v>
      </c>
      <c r="K2276" s="33">
        <f t="shared" si="145"/>
        <v>25636</v>
      </c>
      <c r="L2276">
        <v>20</v>
      </c>
      <c r="M2276" t="s">
        <v>51</v>
      </c>
      <c r="N2276" t="s">
        <v>38</v>
      </c>
    </row>
    <row r="2277" spans="1:14">
      <c r="A2277">
        <v>2277</v>
      </c>
      <c r="B2277" t="s">
        <v>2255</v>
      </c>
      <c r="C2277" t="s">
        <v>4492</v>
      </c>
      <c r="D2277" t="s">
        <v>4551</v>
      </c>
      <c r="E2277">
        <v>63</v>
      </c>
      <c r="F2277" s="13">
        <f t="shared" si="142"/>
        <v>5.3666201226388278E-3</v>
      </c>
      <c r="G2277" s="13">
        <f t="shared" si="143"/>
        <v>1.3678893190063707E-2</v>
      </c>
      <c r="H2277" s="31">
        <v>20</v>
      </c>
      <c r="I2277" s="33">
        <f t="shared" si="144"/>
        <v>493</v>
      </c>
      <c r="J2277" s="32">
        <v>1040</v>
      </c>
      <c r="K2277" s="33">
        <f t="shared" si="145"/>
        <v>25636</v>
      </c>
      <c r="L2277">
        <v>18</v>
      </c>
      <c r="M2277" t="s">
        <v>51</v>
      </c>
      <c r="N2277" t="s">
        <v>38</v>
      </c>
    </row>
    <row r="2278" spans="1:14">
      <c r="A2278">
        <v>2278</v>
      </c>
      <c r="B2278" t="s">
        <v>2255</v>
      </c>
      <c r="C2278" t="s">
        <v>4492</v>
      </c>
      <c r="D2278" t="s">
        <v>4552</v>
      </c>
      <c r="E2278">
        <v>64</v>
      </c>
      <c r="F2278" s="13">
        <f t="shared" si="142"/>
        <v>5.3666201226388278E-3</v>
      </c>
      <c r="G2278" s="13">
        <f t="shared" si="143"/>
        <v>1.3678893190063707E-2</v>
      </c>
      <c r="H2278" s="31">
        <v>20</v>
      </c>
      <c r="I2278" s="33">
        <f t="shared" si="144"/>
        <v>493</v>
      </c>
      <c r="J2278" s="32">
        <v>1040</v>
      </c>
      <c r="K2278" s="33">
        <f t="shared" si="145"/>
        <v>25636</v>
      </c>
      <c r="L2278">
        <v>17</v>
      </c>
      <c r="M2278" t="s">
        <v>175</v>
      </c>
      <c r="N2278" t="s">
        <v>38</v>
      </c>
    </row>
    <row r="2279" spans="1:14">
      <c r="A2279">
        <v>2279</v>
      </c>
      <c r="B2279" t="s">
        <v>2255</v>
      </c>
      <c r="C2279" t="s">
        <v>4492</v>
      </c>
      <c r="D2279" t="s">
        <v>4553</v>
      </c>
      <c r="E2279">
        <v>65</v>
      </c>
      <c r="F2279" s="13">
        <f t="shared" si="142"/>
        <v>5.3666201226388278E-3</v>
      </c>
      <c r="G2279" s="13">
        <f t="shared" si="143"/>
        <v>1.3678893190063707E-2</v>
      </c>
      <c r="H2279" s="31">
        <v>20</v>
      </c>
      <c r="I2279" s="33">
        <f t="shared" si="144"/>
        <v>493</v>
      </c>
      <c r="J2279" s="32">
        <v>1040</v>
      </c>
      <c r="K2279" s="33">
        <f t="shared" si="145"/>
        <v>25636</v>
      </c>
      <c r="L2279">
        <v>18</v>
      </c>
      <c r="M2279" t="s">
        <v>51</v>
      </c>
      <c r="N2279" t="s">
        <v>38</v>
      </c>
    </row>
    <row r="2280" spans="1:14">
      <c r="A2280">
        <v>2280</v>
      </c>
      <c r="B2280" t="s">
        <v>2255</v>
      </c>
      <c r="C2280" t="s">
        <v>4492</v>
      </c>
      <c r="D2280" t="s">
        <v>4554</v>
      </c>
      <c r="E2280">
        <v>66</v>
      </c>
      <c r="F2280" s="13">
        <f t="shared" si="142"/>
        <v>5.3666201226388278E-3</v>
      </c>
      <c r="G2280" s="13">
        <f t="shared" si="143"/>
        <v>1.3678893190063707E-2</v>
      </c>
      <c r="H2280" s="31">
        <v>20</v>
      </c>
      <c r="I2280" s="33">
        <f t="shared" si="144"/>
        <v>493</v>
      </c>
      <c r="J2280" s="32">
        <v>1040</v>
      </c>
      <c r="K2280" s="33">
        <f t="shared" si="145"/>
        <v>25636</v>
      </c>
      <c r="L2280">
        <v>19</v>
      </c>
      <c r="M2280" t="s">
        <v>99</v>
      </c>
      <c r="N2280" t="s">
        <v>38</v>
      </c>
    </row>
    <row r="2281" spans="1:14">
      <c r="A2281">
        <v>2281</v>
      </c>
      <c r="B2281" t="s">
        <v>2255</v>
      </c>
      <c r="C2281" t="s">
        <v>4492</v>
      </c>
      <c r="D2281" t="s">
        <v>4555</v>
      </c>
      <c r="E2281">
        <v>67</v>
      </c>
      <c r="F2281" s="13">
        <f t="shared" si="142"/>
        <v>5.3666201226388278E-3</v>
      </c>
      <c r="G2281" s="13">
        <f t="shared" si="143"/>
        <v>1.3678893190063707E-2</v>
      </c>
      <c r="H2281" s="31">
        <v>20</v>
      </c>
      <c r="I2281" s="33">
        <f t="shared" si="144"/>
        <v>493</v>
      </c>
      <c r="J2281" s="32">
        <v>1040</v>
      </c>
      <c r="K2281" s="33">
        <f t="shared" si="145"/>
        <v>25636</v>
      </c>
      <c r="L2281">
        <v>20</v>
      </c>
      <c r="M2281" t="s">
        <v>51</v>
      </c>
      <c r="N2281" t="s">
        <v>38</v>
      </c>
    </row>
    <row r="2282" spans="1:14">
      <c r="A2282">
        <v>2282</v>
      </c>
      <c r="B2282" t="s">
        <v>2255</v>
      </c>
      <c r="C2282" t="s">
        <v>4492</v>
      </c>
      <c r="D2282" t="s">
        <v>4556</v>
      </c>
      <c r="E2282">
        <v>68</v>
      </c>
      <c r="F2282" s="13">
        <f t="shared" si="142"/>
        <v>5.3666201226388278E-3</v>
      </c>
      <c r="G2282" s="13">
        <f t="shared" si="143"/>
        <v>1.3678893190063707E-2</v>
      </c>
      <c r="H2282" s="31">
        <v>20</v>
      </c>
      <c r="I2282" s="33">
        <f t="shared" si="144"/>
        <v>493</v>
      </c>
      <c r="J2282" s="32">
        <v>1040</v>
      </c>
      <c r="K2282" s="33">
        <f t="shared" si="145"/>
        <v>25636</v>
      </c>
      <c r="L2282">
        <v>18</v>
      </c>
      <c r="M2282" t="s">
        <v>410</v>
      </c>
      <c r="N2282" t="s">
        <v>38</v>
      </c>
    </row>
    <row r="2283" spans="1:14">
      <c r="A2283">
        <v>2283</v>
      </c>
      <c r="B2283" t="s">
        <v>2255</v>
      </c>
      <c r="C2283" t="s">
        <v>4492</v>
      </c>
      <c r="D2283" t="s">
        <v>4557</v>
      </c>
      <c r="E2283">
        <v>69</v>
      </c>
      <c r="F2283" s="13">
        <f t="shared" si="142"/>
        <v>5.3666201226388278E-3</v>
      </c>
      <c r="G2283" s="13">
        <f t="shared" si="143"/>
        <v>1.3678893190063707E-2</v>
      </c>
      <c r="H2283" s="31">
        <v>20</v>
      </c>
      <c r="I2283" s="33">
        <f t="shared" si="144"/>
        <v>493</v>
      </c>
      <c r="J2283" s="32">
        <v>1040</v>
      </c>
      <c r="K2283" s="33">
        <f t="shared" si="145"/>
        <v>25636</v>
      </c>
      <c r="L2283">
        <v>18</v>
      </c>
      <c r="M2283" t="s">
        <v>9</v>
      </c>
      <c r="N2283" t="s">
        <v>38</v>
      </c>
    </row>
    <row r="2284" spans="1:14">
      <c r="A2284">
        <v>2284</v>
      </c>
      <c r="B2284" t="s">
        <v>2255</v>
      </c>
      <c r="C2284" t="s">
        <v>4492</v>
      </c>
      <c r="D2284" t="s">
        <v>4558</v>
      </c>
      <c r="E2284">
        <v>70</v>
      </c>
      <c r="F2284" s="13">
        <f t="shared" si="142"/>
        <v>5.3666201226388278E-3</v>
      </c>
      <c r="G2284" s="13">
        <f t="shared" si="143"/>
        <v>1.3678893190063707E-2</v>
      </c>
      <c r="H2284" s="31">
        <v>20</v>
      </c>
      <c r="I2284" s="33">
        <f t="shared" si="144"/>
        <v>493</v>
      </c>
      <c r="J2284" s="32">
        <v>1040</v>
      </c>
      <c r="K2284" s="33">
        <f t="shared" si="145"/>
        <v>25636</v>
      </c>
      <c r="L2284">
        <v>20</v>
      </c>
      <c r="M2284" t="s">
        <v>175</v>
      </c>
      <c r="N2284" t="s">
        <v>38</v>
      </c>
    </row>
    <row r="2285" spans="1:14">
      <c r="A2285">
        <v>2286</v>
      </c>
      <c r="B2285" t="s">
        <v>2255</v>
      </c>
      <c r="C2285" t="s">
        <v>4560</v>
      </c>
      <c r="D2285" t="s">
        <v>4561</v>
      </c>
      <c r="E2285">
        <v>1</v>
      </c>
      <c r="F2285" s="13">
        <f t="shared" si="142"/>
        <v>5.0982891165068871</v>
      </c>
      <c r="G2285" s="13">
        <f t="shared" si="143"/>
        <v>12.994948530560523</v>
      </c>
      <c r="H2285" s="31">
        <v>19000</v>
      </c>
      <c r="I2285" s="33">
        <f t="shared" si="144"/>
        <v>468350</v>
      </c>
      <c r="J2285" s="32">
        <v>988000</v>
      </c>
      <c r="K2285" s="33">
        <f t="shared" si="145"/>
        <v>24354200</v>
      </c>
      <c r="L2285">
        <v>30</v>
      </c>
      <c r="M2285" t="s">
        <v>165</v>
      </c>
      <c r="N2285" t="s">
        <v>38</v>
      </c>
    </row>
    <row r="2286" spans="1:14">
      <c r="A2286">
        <v>2287</v>
      </c>
      <c r="B2286" t="s">
        <v>2255</v>
      </c>
      <c r="C2286" t="s">
        <v>4560</v>
      </c>
      <c r="D2286" t="s">
        <v>4562</v>
      </c>
      <c r="E2286">
        <v>2</v>
      </c>
      <c r="F2286" s="13">
        <f t="shared" si="142"/>
        <v>3.4883030797152381</v>
      </c>
      <c r="G2286" s="13">
        <f t="shared" si="143"/>
        <v>8.8912805735414082</v>
      </c>
      <c r="H2286" s="31">
        <v>13000</v>
      </c>
      <c r="I2286" s="33">
        <f t="shared" si="144"/>
        <v>320450</v>
      </c>
      <c r="J2286" s="32">
        <v>676000</v>
      </c>
      <c r="K2286" s="33">
        <f t="shared" si="145"/>
        <v>16663399.999999998</v>
      </c>
      <c r="L2286">
        <v>24</v>
      </c>
      <c r="M2286" t="s">
        <v>14</v>
      </c>
      <c r="N2286" t="s">
        <v>38</v>
      </c>
    </row>
    <row r="2287" spans="1:14">
      <c r="A2287">
        <v>2288</v>
      </c>
      <c r="B2287" t="s">
        <v>2255</v>
      </c>
      <c r="C2287" t="s">
        <v>4560</v>
      </c>
      <c r="D2287" t="s">
        <v>4563</v>
      </c>
      <c r="E2287">
        <v>3</v>
      </c>
      <c r="F2287" s="13">
        <f t="shared" si="142"/>
        <v>3.2199720735832971</v>
      </c>
      <c r="G2287" s="13">
        <f t="shared" si="143"/>
        <v>8.2073359140382252</v>
      </c>
      <c r="H2287" s="31">
        <v>12000</v>
      </c>
      <c r="I2287" s="33">
        <f t="shared" si="144"/>
        <v>295800</v>
      </c>
      <c r="J2287" s="32">
        <v>624000</v>
      </c>
      <c r="K2287" s="33">
        <f t="shared" si="145"/>
        <v>15381600</v>
      </c>
      <c r="L2287">
        <v>29</v>
      </c>
      <c r="M2287" t="s">
        <v>9</v>
      </c>
      <c r="N2287" t="s">
        <v>38</v>
      </c>
    </row>
    <row r="2288" spans="1:14">
      <c r="A2288">
        <v>2289</v>
      </c>
      <c r="B2288" t="s">
        <v>2255</v>
      </c>
      <c r="C2288" t="s">
        <v>4560</v>
      </c>
      <c r="D2288" t="s">
        <v>4564</v>
      </c>
      <c r="E2288">
        <v>4</v>
      </c>
      <c r="F2288" s="13">
        <f t="shared" si="142"/>
        <v>3.2199720735832971</v>
      </c>
      <c r="G2288" s="13">
        <f t="shared" si="143"/>
        <v>8.2073359140382252</v>
      </c>
      <c r="H2288" s="31">
        <v>12000</v>
      </c>
      <c r="I2288" s="33">
        <f t="shared" si="144"/>
        <v>295800</v>
      </c>
      <c r="J2288" s="32">
        <v>624000</v>
      </c>
      <c r="K2288" s="33">
        <f t="shared" si="145"/>
        <v>15381600</v>
      </c>
      <c r="L2288">
        <v>25</v>
      </c>
      <c r="M2288" t="s">
        <v>94</v>
      </c>
      <c r="N2288" t="s">
        <v>38</v>
      </c>
    </row>
    <row r="2289" spans="1:14">
      <c r="A2289">
        <v>2290</v>
      </c>
      <c r="B2289" t="s">
        <v>2255</v>
      </c>
      <c r="C2289" t="s">
        <v>4560</v>
      </c>
      <c r="D2289" t="s">
        <v>4565</v>
      </c>
      <c r="E2289">
        <v>5</v>
      </c>
      <c r="F2289" s="13">
        <f t="shared" si="142"/>
        <v>2.9516410674513556</v>
      </c>
      <c r="G2289" s="13">
        <f t="shared" si="143"/>
        <v>7.5233912545350394</v>
      </c>
      <c r="H2289" s="31">
        <v>11000</v>
      </c>
      <c r="I2289" s="33">
        <f t="shared" si="144"/>
        <v>271150</v>
      </c>
      <c r="J2289" s="32">
        <v>572000</v>
      </c>
      <c r="K2289" s="33">
        <f t="shared" si="145"/>
        <v>14099800</v>
      </c>
      <c r="L2289">
        <v>25</v>
      </c>
      <c r="M2289" t="s">
        <v>1690</v>
      </c>
      <c r="N2289" t="s">
        <v>528</v>
      </c>
    </row>
    <row r="2290" spans="1:14">
      <c r="A2290">
        <v>2291</v>
      </c>
      <c r="B2290" t="s">
        <v>2255</v>
      </c>
      <c r="C2290" t="s">
        <v>4560</v>
      </c>
      <c r="D2290" t="s">
        <v>4566</v>
      </c>
      <c r="E2290">
        <v>6</v>
      </c>
      <c r="F2290" s="13">
        <f t="shared" si="142"/>
        <v>2.5223114576402494</v>
      </c>
      <c r="G2290" s="13">
        <f t="shared" si="143"/>
        <v>6.4290797993299424</v>
      </c>
      <c r="H2290" s="31">
        <v>9400</v>
      </c>
      <c r="I2290" s="33">
        <f t="shared" si="144"/>
        <v>231710</v>
      </c>
      <c r="J2290" s="32">
        <v>488800</v>
      </c>
      <c r="K2290" s="33">
        <f t="shared" si="145"/>
        <v>12048920</v>
      </c>
      <c r="L2290">
        <v>24</v>
      </c>
      <c r="M2290" t="s">
        <v>264</v>
      </c>
      <c r="N2290" t="s">
        <v>149</v>
      </c>
    </row>
    <row r="2291" spans="1:14">
      <c r="A2291">
        <v>2292</v>
      </c>
      <c r="B2291" t="s">
        <v>2255</v>
      </c>
      <c r="C2291" t="s">
        <v>4560</v>
      </c>
      <c r="D2291" t="s">
        <v>4567</v>
      </c>
      <c r="E2291">
        <v>7</v>
      </c>
      <c r="F2291" s="13">
        <f t="shared" si="142"/>
        <v>2.3881459545742785</v>
      </c>
      <c r="G2291" s="13">
        <f t="shared" si="143"/>
        <v>6.08710746957835</v>
      </c>
      <c r="H2291" s="31">
        <v>8900</v>
      </c>
      <c r="I2291" s="33">
        <f t="shared" si="144"/>
        <v>219385</v>
      </c>
      <c r="J2291" s="32">
        <v>462800</v>
      </c>
      <c r="K2291" s="33">
        <f t="shared" si="145"/>
        <v>11408020</v>
      </c>
      <c r="L2291">
        <v>25</v>
      </c>
      <c r="M2291" t="s">
        <v>35</v>
      </c>
      <c r="N2291" t="s">
        <v>38</v>
      </c>
    </row>
    <row r="2292" spans="1:14">
      <c r="A2292">
        <v>2293</v>
      </c>
      <c r="B2292" t="s">
        <v>2255</v>
      </c>
      <c r="C2292" t="s">
        <v>4560</v>
      </c>
      <c r="D2292" t="s">
        <v>4568</v>
      </c>
      <c r="E2292">
        <v>8</v>
      </c>
      <c r="F2292" s="13">
        <f t="shared" si="142"/>
        <v>2.3344797533478903</v>
      </c>
      <c r="G2292" s="13">
        <f t="shared" si="143"/>
        <v>5.9503185376777123</v>
      </c>
      <c r="H2292" s="31">
        <v>8700</v>
      </c>
      <c r="I2292" s="33">
        <f t="shared" si="144"/>
        <v>214455</v>
      </c>
      <c r="J2292" s="32">
        <v>452400</v>
      </c>
      <c r="K2292" s="33">
        <f t="shared" si="145"/>
        <v>11151660</v>
      </c>
      <c r="L2292">
        <v>31</v>
      </c>
      <c r="M2292" t="s">
        <v>14</v>
      </c>
      <c r="N2292" t="s">
        <v>149</v>
      </c>
    </row>
    <row r="2293" spans="1:14">
      <c r="A2293">
        <v>2294</v>
      </c>
      <c r="B2293" t="s">
        <v>2255</v>
      </c>
      <c r="C2293" t="s">
        <v>4560</v>
      </c>
      <c r="D2293" t="s">
        <v>4569</v>
      </c>
      <c r="E2293">
        <v>9</v>
      </c>
      <c r="F2293" s="13">
        <f t="shared" si="142"/>
        <v>1.9051501435367839</v>
      </c>
      <c r="G2293" s="13">
        <f t="shared" si="143"/>
        <v>4.8560070824726163</v>
      </c>
      <c r="H2293" s="31">
        <v>7100</v>
      </c>
      <c r="I2293" s="33">
        <f t="shared" si="144"/>
        <v>175015</v>
      </c>
      <c r="J2293" s="32">
        <v>369200</v>
      </c>
      <c r="K2293" s="33">
        <f t="shared" si="145"/>
        <v>9100780</v>
      </c>
      <c r="L2293">
        <v>30</v>
      </c>
      <c r="M2293" t="s">
        <v>35</v>
      </c>
      <c r="N2293" t="s">
        <v>38</v>
      </c>
    </row>
    <row r="2294" spans="1:14">
      <c r="A2294">
        <v>2295</v>
      </c>
      <c r="B2294" t="s">
        <v>2255</v>
      </c>
      <c r="C2294" t="s">
        <v>4560</v>
      </c>
      <c r="D2294" t="s">
        <v>4570</v>
      </c>
      <c r="E2294">
        <v>10</v>
      </c>
      <c r="F2294" s="13">
        <f t="shared" si="142"/>
        <v>1.8514839423103957</v>
      </c>
      <c r="G2294" s="13">
        <f t="shared" si="143"/>
        <v>4.7192181505719795</v>
      </c>
      <c r="H2294" s="31">
        <v>6900</v>
      </c>
      <c r="I2294" s="33">
        <f t="shared" si="144"/>
        <v>170085</v>
      </c>
      <c r="J2294" s="32">
        <v>358800</v>
      </c>
      <c r="K2294" s="33">
        <f t="shared" si="145"/>
        <v>8844420</v>
      </c>
      <c r="L2294">
        <v>28</v>
      </c>
      <c r="M2294" t="s">
        <v>51</v>
      </c>
      <c r="N2294" t="s">
        <v>22</v>
      </c>
    </row>
    <row r="2295" spans="1:14">
      <c r="A2295">
        <v>2296</v>
      </c>
      <c r="B2295" t="s">
        <v>2255</v>
      </c>
      <c r="C2295" t="s">
        <v>4560</v>
      </c>
      <c r="D2295" t="s">
        <v>4571</v>
      </c>
      <c r="E2295">
        <v>11</v>
      </c>
      <c r="F2295" s="13">
        <f t="shared" si="142"/>
        <v>1.6636522380180367</v>
      </c>
      <c r="G2295" s="13">
        <f t="shared" si="143"/>
        <v>4.2404568889197494</v>
      </c>
      <c r="H2295" s="31">
        <v>6200</v>
      </c>
      <c r="I2295" s="33">
        <f t="shared" si="144"/>
        <v>152830</v>
      </c>
      <c r="J2295" s="32">
        <v>322400</v>
      </c>
      <c r="K2295" s="33">
        <f t="shared" si="145"/>
        <v>7947160</v>
      </c>
      <c r="L2295">
        <v>26</v>
      </c>
      <c r="M2295" t="s">
        <v>264</v>
      </c>
      <c r="N2295" t="s">
        <v>38</v>
      </c>
    </row>
    <row r="2296" spans="1:14">
      <c r="A2296">
        <v>2297</v>
      </c>
      <c r="B2296" t="s">
        <v>2255</v>
      </c>
      <c r="C2296" t="s">
        <v>4560</v>
      </c>
      <c r="D2296" t="s">
        <v>4572</v>
      </c>
      <c r="E2296">
        <v>12</v>
      </c>
      <c r="F2296" s="13">
        <f t="shared" si="142"/>
        <v>1.5831529361784544</v>
      </c>
      <c r="G2296" s="13">
        <f t="shared" si="143"/>
        <v>4.0352734910687937</v>
      </c>
      <c r="H2296" s="31">
        <v>5900</v>
      </c>
      <c r="I2296" s="33">
        <f t="shared" si="144"/>
        <v>145435</v>
      </c>
      <c r="J2296" s="32">
        <v>306800</v>
      </c>
      <c r="K2296" s="33">
        <f t="shared" si="145"/>
        <v>7562620</v>
      </c>
      <c r="L2296">
        <v>26</v>
      </c>
      <c r="M2296" t="s">
        <v>1690</v>
      </c>
      <c r="N2296" t="s">
        <v>38</v>
      </c>
    </row>
    <row r="2297" spans="1:14">
      <c r="A2297">
        <v>2298</v>
      </c>
      <c r="B2297" t="s">
        <v>2255</v>
      </c>
      <c r="C2297" t="s">
        <v>4560</v>
      </c>
      <c r="D2297" t="s">
        <v>4573</v>
      </c>
      <c r="E2297">
        <v>13</v>
      </c>
      <c r="F2297" s="13">
        <f t="shared" si="142"/>
        <v>1.4221543324992896</v>
      </c>
      <c r="G2297" s="13">
        <f t="shared" si="143"/>
        <v>3.6249066953668825</v>
      </c>
      <c r="H2297" s="31">
        <v>5300</v>
      </c>
      <c r="I2297" s="33">
        <f t="shared" si="144"/>
        <v>130644.99999999999</v>
      </c>
      <c r="J2297" s="32">
        <v>275600</v>
      </c>
      <c r="K2297" s="33">
        <f t="shared" si="145"/>
        <v>6793540</v>
      </c>
      <c r="L2297">
        <v>25</v>
      </c>
      <c r="M2297" t="s">
        <v>99</v>
      </c>
      <c r="N2297" t="s">
        <v>38</v>
      </c>
    </row>
    <row r="2298" spans="1:14">
      <c r="A2298">
        <v>2299</v>
      </c>
      <c r="B2298" t="s">
        <v>2255</v>
      </c>
      <c r="C2298" t="s">
        <v>4560</v>
      </c>
      <c r="D2298" t="s">
        <v>4574</v>
      </c>
      <c r="E2298">
        <v>14</v>
      </c>
      <c r="F2298" s="13">
        <f t="shared" si="142"/>
        <v>1.3684881312729011</v>
      </c>
      <c r="G2298" s="13">
        <f t="shared" si="143"/>
        <v>3.4881177634662452</v>
      </c>
      <c r="H2298" s="31">
        <v>5100</v>
      </c>
      <c r="I2298" s="33">
        <f t="shared" si="144"/>
        <v>125715</v>
      </c>
      <c r="J2298" s="32">
        <v>265200</v>
      </c>
      <c r="K2298" s="33">
        <f t="shared" si="145"/>
        <v>6537180</v>
      </c>
      <c r="L2298">
        <v>24</v>
      </c>
      <c r="M2298" t="s">
        <v>30</v>
      </c>
      <c r="N2298" t="s">
        <v>38</v>
      </c>
    </row>
    <row r="2299" spans="1:14">
      <c r="A2299">
        <v>2300</v>
      </c>
      <c r="B2299" t="s">
        <v>2255</v>
      </c>
      <c r="C2299" t="s">
        <v>4560</v>
      </c>
      <c r="D2299" t="s">
        <v>723</v>
      </c>
      <c r="E2299">
        <v>15</v>
      </c>
      <c r="F2299" s="13">
        <f t="shared" si="142"/>
        <v>0.9123254208486008</v>
      </c>
      <c r="G2299" s="13">
        <f t="shared" si="143"/>
        <v>2.3254118423108303</v>
      </c>
      <c r="H2299" s="31">
        <v>3400</v>
      </c>
      <c r="I2299" s="33">
        <f t="shared" si="144"/>
        <v>83810</v>
      </c>
      <c r="J2299" s="32">
        <v>176800</v>
      </c>
      <c r="K2299" s="33">
        <f t="shared" si="145"/>
        <v>4358120</v>
      </c>
      <c r="L2299">
        <v>24</v>
      </c>
      <c r="M2299" t="s">
        <v>40</v>
      </c>
      <c r="N2299" t="s">
        <v>22</v>
      </c>
    </row>
    <row r="2300" spans="1:14">
      <c r="A2300">
        <v>2301</v>
      </c>
      <c r="B2300" t="s">
        <v>2255</v>
      </c>
      <c r="C2300" t="s">
        <v>4560</v>
      </c>
      <c r="D2300" t="s">
        <v>4575</v>
      </c>
      <c r="E2300">
        <v>16</v>
      </c>
      <c r="F2300" s="13">
        <f t="shared" si="142"/>
        <v>0.83182611900901837</v>
      </c>
      <c r="G2300" s="13">
        <f t="shared" si="143"/>
        <v>2.1202284444598747</v>
      </c>
      <c r="H2300" s="31">
        <v>3100</v>
      </c>
      <c r="I2300" s="33">
        <f t="shared" si="144"/>
        <v>76415</v>
      </c>
      <c r="J2300" s="32">
        <v>161200</v>
      </c>
      <c r="K2300" s="33">
        <f t="shared" si="145"/>
        <v>3973580</v>
      </c>
      <c r="L2300">
        <v>20</v>
      </c>
      <c r="M2300" t="s">
        <v>9</v>
      </c>
      <c r="N2300" t="s">
        <v>38</v>
      </c>
    </row>
    <row r="2301" spans="1:14">
      <c r="A2301">
        <v>2302</v>
      </c>
      <c r="B2301" t="s">
        <v>2255</v>
      </c>
      <c r="C2301" t="s">
        <v>4560</v>
      </c>
      <c r="D2301" t="s">
        <v>4576</v>
      </c>
      <c r="E2301">
        <v>17</v>
      </c>
      <c r="F2301" s="13">
        <f t="shared" si="142"/>
        <v>0.80499301839582427</v>
      </c>
      <c r="G2301" s="13">
        <f t="shared" si="143"/>
        <v>2.0518339785095563</v>
      </c>
      <c r="H2301" s="31">
        <v>3000</v>
      </c>
      <c r="I2301" s="33">
        <f t="shared" si="144"/>
        <v>73950</v>
      </c>
      <c r="J2301" s="32">
        <v>156000</v>
      </c>
      <c r="K2301" s="33">
        <f t="shared" si="145"/>
        <v>3845400</v>
      </c>
      <c r="L2301">
        <v>23</v>
      </c>
      <c r="M2301" t="s">
        <v>329</v>
      </c>
      <c r="N2301" t="s">
        <v>38</v>
      </c>
    </row>
    <row r="2302" spans="1:14">
      <c r="A2302">
        <v>2303</v>
      </c>
      <c r="B2302" t="s">
        <v>2255</v>
      </c>
      <c r="C2302" t="s">
        <v>4560</v>
      </c>
      <c r="D2302" t="s">
        <v>4577</v>
      </c>
      <c r="E2302">
        <v>18</v>
      </c>
      <c r="F2302" s="13">
        <f t="shared" si="142"/>
        <v>0.77815991778263005</v>
      </c>
      <c r="G2302" s="13">
        <f t="shared" si="143"/>
        <v>1.9834395125592377</v>
      </c>
      <c r="H2302" s="31">
        <v>2900</v>
      </c>
      <c r="I2302" s="33">
        <f t="shared" si="144"/>
        <v>71485</v>
      </c>
      <c r="J2302" s="32">
        <v>150800</v>
      </c>
      <c r="K2302" s="33">
        <f t="shared" si="145"/>
        <v>3717220</v>
      </c>
      <c r="L2302">
        <v>22</v>
      </c>
      <c r="M2302" t="s">
        <v>51</v>
      </c>
      <c r="N2302" t="s">
        <v>38</v>
      </c>
    </row>
    <row r="2303" spans="1:14">
      <c r="A2303">
        <v>2304</v>
      </c>
      <c r="B2303" t="s">
        <v>2255</v>
      </c>
      <c r="C2303" t="s">
        <v>4560</v>
      </c>
      <c r="D2303" t="s">
        <v>4578</v>
      </c>
      <c r="E2303">
        <v>19</v>
      </c>
      <c r="F2303" s="13">
        <f t="shared" si="142"/>
        <v>0.77815991778263005</v>
      </c>
      <c r="G2303" s="13">
        <f t="shared" si="143"/>
        <v>1.9834395125592377</v>
      </c>
      <c r="H2303" s="31">
        <v>2900</v>
      </c>
      <c r="I2303" s="33">
        <f t="shared" si="144"/>
        <v>71485</v>
      </c>
      <c r="J2303" s="32">
        <v>150800</v>
      </c>
      <c r="K2303" s="33">
        <f t="shared" si="145"/>
        <v>3717220</v>
      </c>
      <c r="L2303">
        <v>22</v>
      </c>
      <c r="M2303" t="s">
        <v>1690</v>
      </c>
      <c r="N2303" t="s">
        <v>38</v>
      </c>
    </row>
    <row r="2304" spans="1:14">
      <c r="A2304">
        <v>2305</v>
      </c>
      <c r="B2304" t="s">
        <v>2255</v>
      </c>
      <c r="C2304" t="s">
        <v>4560</v>
      </c>
      <c r="D2304" t="s">
        <v>4579</v>
      </c>
      <c r="E2304">
        <v>20</v>
      </c>
      <c r="F2304" s="13">
        <f t="shared" si="142"/>
        <v>0.56349511287707699</v>
      </c>
      <c r="G2304" s="13">
        <f t="shared" si="143"/>
        <v>1.4362837849566892</v>
      </c>
      <c r="H2304" s="31">
        <v>2100</v>
      </c>
      <c r="I2304" s="33">
        <f t="shared" si="144"/>
        <v>51765</v>
      </c>
      <c r="J2304" s="32">
        <v>109200</v>
      </c>
      <c r="K2304" s="33">
        <f t="shared" si="145"/>
        <v>2691780</v>
      </c>
      <c r="L2304">
        <v>20</v>
      </c>
      <c r="M2304" t="s">
        <v>51</v>
      </c>
      <c r="N2304" t="s">
        <v>38</v>
      </c>
    </row>
    <row r="2305" spans="1:14">
      <c r="A2305">
        <v>2306</v>
      </c>
      <c r="B2305" t="s">
        <v>2255</v>
      </c>
      <c r="C2305" t="s">
        <v>4560</v>
      </c>
      <c r="D2305" t="s">
        <v>4580</v>
      </c>
      <c r="E2305">
        <v>21</v>
      </c>
      <c r="F2305" s="13">
        <f t="shared" si="142"/>
        <v>0.34883030797152381</v>
      </c>
      <c r="G2305" s="13">
        <f t="shared" si="143"/>
        <v>0.88912805735414102</v>
      </c>
      <c r="H2305" s="31">
        <v>1300</v>
      </c>
      <c r="I2305" s="33">
        <f t="shared" si="144"/>
        <v>32044.999999999996</v>
      </c>
      <c r="J2305" s="32">
        <v>67600</v>
      </c>
      <c r="K2305" s="33">
        <f t="shared" si="145"/>
        <v>1666340</v>
      </c>
      <c r="L2305">
        <v>22</v>
      </c>
      <c r="M2305" t="s">
        <v>35</v>
      </c>
      <c r="N2305" t="s">
        <v>38</v>
      </c>
    </row>
    <row r="2306" spans="1:14">
      <c r="A2306">
        <v>2307</v>
      </c>
      <c r="B2306" t="s">
        <v>2255</v>
      </c>
      <c r="C2306" t="s">
        <v>4560</v>
      </c>
      <c r="D2306" t="s">
        <v>4110</v>
      </c>
      <c r="E2306">
        <v>22</v>
      </c>
      <c r="F2306" s="13">
        <f t="shared" ref="F2306:F2365" si="146">K2306/$P$49</f>
        <v>0.24149790551874728</v>
      </c>
      <c r="G2306" s="13">
        <f t="shared" ref="G2306:G2365" si="147">K2306/$P$46</f>
        <v>0.61555019355286689</v>
      </c>
      <c r="H2306" s="31">
        <v>900</v>
      </c>
      <c r="I2306" s="33">
        <f t="shared" ref="I2306:I2369" si="148">H2306*$Q$2</f>
        <v>22185</v>
      </c>
      <c r="J2306" s="32">
        <v>46800</v>
      </c>
      <c r="K2306" s="33">
        <f t="shared" ref="K2306:K2369" si="149">J2306*$Q$2</f>
        <v>1153620</v>
      </c>
      <c r="L2306">
        <v>19</v>
      </c>
      <c r="M2306" t="s">
        <v>165</v>
      </c>
      <c r="N2306" t="s">
        <v>38</v>
      </c>
    </row>
    <row r="2307" spans="1:14">
      <c r="A2307">
        <v>2308</v>
      </c>
      <c r="B2307" t="s">
        <v>2255</v>
      </c>
      <c r="C2307" t="s">
        <v>4560</v>
      </c>
      <c r="D2307" t="s">
        <v>4581</v>
      </c>
      <c r="E2307">
        <v>23</v>
      </c>
      <c r="F2307" s="13">
        <f t="shared" si="146"/>
        <v>0.1905150143536784</v>
      </c>
      <c r="G2307" s="13">
        <f t="shared" si="147"/>
        <v>0.48560070824726159</v>
      </c>
      <c r="H2307" s="31">
        <v>710</v>
      </c>
      <c r="I2307" s="33">
        <f t="shared" si="148"/>
        <v>17501.5</v>
      </c>
      <c r="J2307" s="32">
        <v>36920</v>
      </c>
      <c r="K2307" s="33">
        <f t="shared" si="149"/>
        <v>910078</v>
      </c>
      <c r="L2307">
        <v>24</v>
      </c>
      <c r="M2307" t="s">
        <v>14</v>
      </c>
      <c r="N2307" t="s">
        <v>38</v>
      </c>
    </row>
    <row r="2308" spans="1:14">
      <c r="A2308">
        <v>2309</v>
      </c>
      <c r="B2308" t="s">
        <v>2255</v>
      </c>
      <c r="C2308" t="s">
        <v>4560</v>
      </c>
      <c r="D2308" t="s">
        <v>4582</v>
      </c>
      <c r="E2308">
        <v>24</v>
      </c>
      <c r="F2308" s="13">
        <f t="shared" si="146"/>
        <v>0.18783170429235899</v>
      </c>
      <c r="G2308" s="13">
        <f t="shared" si="147"/>
        <v>0.47876126165222976</v>
      </c>
      <c r="H2308" s="31">
        <v>700</v>
      </c>
      <c r="I2308" s="33">
        <f t="shared" si="148"/>
        <v>17255</v>
      </c>
      <c r="J2308" s="32">
        <v>36400</v>
      </c>
      <c r="K2308" s="33">
        <f t="shared" si="149"/>
        <v>897260</v>
      </c>
      <c r="L2308">
        <v>21</v>
      </c>
      <c r="M2308" t="s">
        <v>123</v>
      </c>
      <c r="N2308" t="s">
        <v>31</v>
      </c>
    </row>
    <row r="2309" spans="1:14">
      <c r="A2309">
        <v>2310</v>
      </c>
      <c r="B2309" t="s">
        <v>2255</v>
      </c>
      <c r="C2309" t="s">
        <v>4560</v>
      </c>
      <c r="D2309" t="s">
        <v>4583</v>
      </c>
      <c r="E2309">
        <v>25</v>
      </c>
      <c r="F2309" s="13">
        <f t="shared" si="146"/>
        <v>0.18514839423103957</v>
      </c>
      <c r="G2309" s="13">
        <f t="shared" si="147"/>
        <v>0.47192181505719794</v>
      </c>
      <c r="H2309" s="31">
        <v>690</v>
      </c>
      <c r="I2309" s="33">
        <f t="shared" si="148"/>
        <v>17008.5</v>
      </c>
      <c r="J2309" s="32">
        <v>35880</v>
      </c>
      <c r="K2309" s="33">
        <f t="shared" si="149"/>
        <v>884442</v>
      </c>
      <c r="L2309">
        <v>22</v>
      </c>
      <c r="M2309" t="s">
        <v>99</v>
      </c>
      <c r="N2309" t="s">
        <v>38</v>
      </c>
    </row>
    <row r="2310" spans="1:14">
      <c r="A2310">
        <v>2311</v>
      </c>
      <c r="B2310" t="s">
        <v>2255</v>
      </c>
      <c r="C2310" t="s">
        <v>4560</v>
      </c>
      <c r="D2310" t="s">
        <v>4584</v>
      </c>
      <c r="E2310">
        <v>26</v>
      </c>
      <c r="F2310" s="13">
        <f t="shared" si="146"/>
        <v>0.18246508416972015</v>
      </c>
      <c r="G2310" s="13">
        <f t="shared" si="147"/>
        <v>0.46508236846216605</v>
      </c>
      <c r="H2310" s="31">
        <v>680</v>
      </c>
      <c r="I2310" s="33">
        <f t="shared" si="148"/>
        <v>16762</v>
      </c>
      <c r="J2310" s="32">
        <v>35360</v>
      </c>
      <c r="K2310" s="33">
        <f t="shared" si="149"/>
        <v>871624</v>
      </c>
      <c r="L2310">
        <v>18</v>
      </c>
      <c r="M2310" t="s">
        <v>51</v>
      </c>
      <c r="N2310" t="s">
        <v>38</v>
      </c>
    </row>
    <row r="2311" spans="1:14">
      <c r="A2311">
        <v>2312</v>
      </c>
      <c r="B2311" t="s">
        <v>2255</v>
      </c>
      <c r="C2311" t="s">
        <v>4560</v>
      </c>
      <c r="D2311" t="s">
        <v>4585</v>
      </c>
      <c r="E2311">
        <v>27</v>
      </c>
      <c r="F2311" s="13">
        <f t="shared" si="146"/>
        <v>0.17441515398576191</v>
      </c>
      <c r="G2311" s="13">
        <f t="shared" si="147"/>
        <v>0.44456402867707051</v>
      </c>
      <c r="H2311" s="31">
        <v>650</v>
      </c>
      <c r="I2311" s="33">
        <f t="shared" si="148"/>
        <v>16022.499999999998</v>
      </c>
      <c r="J2311" s="32">
        <v>33800</v>
      </c>
      <c r="K2311" s="33">
        <f t="shared" si="149"/>
        <v>833170</v>
      </c>
      <c r="L2311">
        <v>17</v>
      </c>
      <c r="M2311" t="s">
        <v>44</v>
      </c>
      <c r="N2311" t="s">
        <v>38</v>
      </c>
    </row>
    <row r="2312" spans="1:14">
      <c r="A2312">
        <v>2313</v>
      </c>
      <c r="B2312" t="s">
        <v>2255</v>
      </c>
      <c r="C2312" t="s">
        <v>4560</v>
      </c>
      <c r="D2312" t="s">
        <v>4586</v>
      </c>
      <c r="E2312">
        <v>28</v>
      </c>
      <c r="F2312" s="13">
        <f t="shared" si="146"/>
        <v>0.17441515398576191</v>
      </c>
      <c r="G2312" s="13">
        <f t="shared" si="147"/>
        <v>0.44456402867707051</v>
      </c>
      <c r="H2312" s="31">
        <v>650</v>
      </c>
      <c r="I2312" s="33">
        <f t="shared" si="148"/>
        <v>16022.499999999998</v>
      </c>
      <c r="J2312" s="32">
        <v>33800</v>
      </c>
      <c r="K2312" s="33">
        <f t="shared" si="149"/>
        <v>833170</v>
      </c>
      <c r="L2312">
        <v>21</v>
      </c>
      <c r="M2312" t="s">
        <v>44</v>
      </c>
      <c r="N2312" t="s">
        <v>38</v>
      </c>
    </row>
    <row r="2313" spans="1:14">
      <c r="A2313">
        <v>2314</v>
      </c>
      <c r="B2313" t="s">
        <v>2255</v>
      </c>
      <c r="C2313" t="s">
        <v>4560</v>
      </c>
      <c r="D2313" t="s">
        <v>4587</v>
      </c>
      <c r="E2313">
        <v>29</v>
      </c>
      <c r="F2313" s="13">
        <f t="shared" si="146"/>
        <v>0.16099860367916485</v>
      </c>
      <c r="G2313" s="13">
        <f t="shared" si="147"/>
        <v>0.4103667957019112</v>
      </c>
      <c r="H2313" s="31">
        <v>600</v>
      </c>
      <c r="I2313" s="33">
        <f t="shared" si="148"/>
        <v>14790</v>
      </c>
      <c r="J2313" s="32">
        <v>31200</v>
      </c>
      <c r="K2313" s="33">
        <f t="shared" si="149"/>
        <v>769080</v>
      </c>
      <c r="L2313">
        <v>21</v>
      </c>
      <c r="M2313" t="s">
        <v>51</v>
      </c>
      <c r="N2313" t="s">
        <v>38</v>
      </c>
    </row>
    <row r="2314" spans="1:14">
      <c r="A2314">
        <v>2315</v>
      </c>
      <c r="B2314" t="s">
        <v>2255</v>
      </c>
      <c r="C2314" t="s">
        <v>4560</v>
      </c>
      <c r="D2314" t="s">
        <v>4588</v>
      </c>
      <c r="E2314">
        <v>30</v>
      </c>
      <c r="F2314" s="13">
        <f t="shared" si="146"/>
        <v>0.14758205337256777</v>
      </c>
      <c r="G2314" s="13">
        <f t="shared" si="147"/>
        <v>0.37616956272675195</v>
      </c>
      <c r="H2314" s="31">
        <v>550</v>
      </c>
      <c r="I2314" s="33">
        <f t="shared" si="148"/>
        <v>13557.5</v>
      </c>
      <c r="J2314" s="32">
        <v>28600</v>
      </c>
      <c r="K2314" s="33">
        <f t="shared" si="149"/>
        <v>704990</v>
      </c>
      <c r="L2314">
        <v>21</v>
      </c>
      <c r="M2314" t="s">
        <v>196</v>
      </c>
      <c r="N2314" t="s">
        <v>38</v>
      </c>
    </row>
    <row r="2315" spans="1:14">
      <c r="A2315">
        <v>2316</v>
      </c>
      <c r="B2315" t="s">
        <v>2255</v>
      </c>
      <c r="C2315" t="s">
        <v>4560</v>
      </c>
      <c r="D2315" t="s">
        <v>4589</v>
      </c>
      <c r="E2315">
        <v>31</v>
      </c>
      <c r="F2315" s="13">
        <f t="shared" si="146"/>
        <v>0.13416550306597069</v>
      </c>
      <c r="G2315" s="13">
        <f t="shared" si="147"/>
        <v>0.3419723297515927</v>
      </c>
      <c r="H2315" s="31">
        <v>500</v>
      </c>
      <c r="I2315" s="33">
        <f t="shared" si="148"/>
        <v>12325</v>
      </c>
      <c r="J2315" s="32">
        <v>26000</v>
      </c>
      <c r="K2315" s="33">
        <f t="shared" si="149"/>
        <v>640900</v>
      </c>
      <c r="L2315">
        <v>18</v>
      </c>
      <c r="M2315" t="s">
        <v>51</v>
      </c>
      <c r="N2315" t="s">
        <v>38</v>
      </c>
    </row>
    <row r="2316" spans="1:14">
      <c r="A2316">
        <v>2317</v>
      </c>
      <c r="B2316" t="s">
        <v>2255</v>
      </c>
      <c r="C2316" t="s">
        <v>4560</v>
      </c>
      <c r="D2316" t="s">
        <v>4590</v>
      </c>
      <c r="E2316">
        <v>32</v>
      </c>
      <c r="F2316" s="13">
        <f t="shared" si="146"/>
        <v>0.13416550306597069</v>
      </c>
      <c r="G2316" s="13">
        <f t="shared" si="147"/>
        <v>0.3419723297515927</v>
      </c>
      <c r="H2316" s="31">
        <v>500</v>
      </c>
      <c r="I2316" s="33">
        <f t="shared" si="148"/>
        <v>12325</v>
      </c>
      <c r="J2316" s="32">
        <v>26000</v>
      </c>
      <c r="K2316" s="33">
        <f t="shared" si="149"/>
        <v>640900</v>
      </c>
      <c r="L2316">
        <v>18</v>
      </c>
      <c r="M2316" t="s">
        <v>196</v>
      </c>
      <c r="N2316" t="s">
        <v>38</v>
      </c>
    </row>
    <row r="2317" spans="1:14">
      <c r="A2317">
        <v>2318</v>
      </c>
      <c r="B2317" t="s">
        <v>2255</v>
      </c>
      <c r="C2317" t="s">
        <v>4560</v>
      </c>
      <c r="D2317" t="s">
        <v>4591</v>
      </c>
      <c r="E2317">
        <v>33</v>
      </c>
      <c r="F2317" s="13">
        <f t="shared" si="146"/>
        <v>0.12879888294333189</v>
      </c>
      <c r="G2317" s="13">
        <f t="shared" si="147"/>
        <v>0.32829343656152898</v>
      </c>
      <c r="H2317" s="31">
        <v>480</v>
      </c>
      <c r="I2317" s="33">
        <f t="shared" si="148"/>
        <v>11832</v>
      </c>
      <c r="J2317" s="32">
        <v>24960</v>
      </c>
      <c r="K2317" s="33">
        <f t="shared" si="149"/>
        <v>615264</v>
      </c>
      <c r="L2317">
        <v>22</v>
      </c>
      <c r="M2317" t="s">
        <v>14</v>
      </c>
      <c r="N2317" t="s">
        <v>38</v>
      </c>
    </row>
    <row r="2318" spans="1:14">
      <c r="A2318">
        <v>2319</v>
      </c>
      <c r="B2318" t="s">
        <v>2255</v>
      </c>
      <c r="C2318" t="s">
        <v>4560</v>
      </c>
      <c r="D2318" t="s">
        <v>4592</v>
      </c>
      <c r="E2318">
        <v>34</v>
      </c>
      <c r="F2318" s="13">
        <f t="shared" si="146"/>
        <v>0.12343226282069306</v>
      </c>
      <c r="G2318" s="13">
        <f t="shared" si="147"/>
        <v>0.31461454337146527</v>
      </c>
      <c r="H2318" s="31">
        <v>460</v>
      </c>
      <c r="I2318" s="33">
        <f t="shared" si="148"/>
        <v>11339</v>
      </c>
      <c r="J2318" s="32">
        <v>23920</v>
      </c>
      <c r="K2318" s="33">
        <f t="shared" si="149"/>
        <v>589628</v>
      </c>
      <c r="L2318">
        <v>20</v>
      </c>
      <c r="M2318" t="s">
        <v>35</v>
      </c>
      <c r="N2318" t="s">
        <v>38</v>
      </c>
    </row>
    <row r="2319" spans="1:14">
      <c r="A2319">
        <v>2320</v>
      </c>
      <c r="B2319" t="s">
        <v>2255</v>
      </c>
      <c r="C2319" t="s">
        <v>4560</v>
      </c>
      <c r="D2319" t="s">
        <v>4593</v>
      </c>
      <c r="E2319">
        <v>35</v>
      </c>
      <c r="F2319" s="13">
        <f t="shared" si="146"/>
        <v>0.12343226282069306</v>
      </c>
      <c r="G2319" s="13">
        <f t="shared" si="147"/>
        <v>0.31461454337146527</v>
      </c>
      <c r="H2319" s="31">
        <v>460</v>
      </c>
      <c r="I2319" s="33">
        <f t="shared" si="148"/>
        <v>11339</v>
      </c>
      <c r="J2319" s="32">
        <v>23920</v>
      </c>
      <c r="K2319" s="33">
        <f t="shared" si="149"/>
        <v>589628</v>
      </c>
      <c r="L2319">
        <v>21</v>
      </c>
      <c r="M2319" t="s">
        <v>165</v>
      </c>
      <c r="N2319" t="s">
        <v>38</v>
      </c>
    </row>
    <row r="2320" spans="1:14">
      <c r="A2320">
        <v>2321</v>
      </c>
      <c r="B2320" t="s">
        <v>2255</v>
      </c>
      <c r="C2320" t="s">
        <v>4560</v>
      </c>
      <c r="D2320" t="s">
        <v>4594</v>
      </c>
      <c r="E2320">
        <v>36</v>
      </c>
      <c r="F2320" s="13">
        <f t="shared" si="146"/>
        <v>0.11538233263673481</v>
      </c>
      <c r="G2320" s="13">
        <f t="shared" si="147"/>
        <v>0.29409620358636973</v>
      </c>
      <c r="H2320" s="31">
        <v>430</v>
      </c>
      <c r="I2320" s="33">
        <f t="shared" si="148"/>
        <v>10599.5</v>
      </c>
      <c r="J2320" s="32">
        <v>22360</v>
      </c>
      <c r="K2320" s="33">
        <f t="shared" si="149"/>
        <v>551174</v>
      </c>
      <c r="L2320">
        <v>19</v>
      </c>
      <c r="M2320" t="s">
        <v>51</v>
      </c>
      <c r="N2320" t="s">
        <v>38</v>
      </c>
    </row>
    <row r="2321" spans="1:14">
      <c r="A2321">
        <v>2322</v>
      </c>
      <c r="B2321" t="s">
        <v>2255</v>
      </c>
      <c r="C2321" t="s">
        <v>4560</v>
      </c>
      <c r="D2321" t="s">
        <v>4595</v>
      </c>
      <c r="E2321">
        <v>37</v>
      </c>
      <c r="F2321" s="13">
        <f t="shared" si="146"/>
        <v>0.10733240245277655</v>
      </c>
      <c r="G2321" s="13">
        <f t="shared" si="147"/>
        <v>0.27357786380127413</v>
      </c>
      <c r="H2321" s="31">
        <v>400</v>
      </c>
      <c r="I2321" s="33">
        <f t="shared" si="148"/>
        <v>9860</v>
      </c>
      <c r="J2321" s="32">
        <v>20800</v>
      </c>
      <c r="K2321" s="33">
        <f t="shared" si="149"/>
        <v>512719.99999999994</v>
      </c>
      <c r="L2321">
        <v>22</v>
      </c>
      <c r="M2321" t="s">
        <v>51</v>
      </c>
      <c r="N2321" t="s">
        <v>38</v>
      </c>
    </row>
    <row r="2322" spans="1:14">
      <c r="A2322">
        <v>2323</v>
      </c>
      <c r="B2322" t="s">
        <v>2255</v>
      </c>
      <c r="C2322" t="s">
        <v>4560</v>
      </c>
      <c r="D2322" t="s">
        <v>4596</v>
      </c>
      <c r="E2322">
        <v>38</v>
      </c>
      <c r="F2322" s="13">
        <f t="shared" si="146"/>
        <v>0.10733240245277655</v>
      </c>
      <c r="G2322" s="13">
        <f t="shared" si="147"/>
        <v>0.27357786380127413</v>
      </c>
      <c r="H2322" s="31">
        <v>400</v>
      </c>
      <c r="I2322" s="33">
        <f t="shared" si="148"/>
        <v>9860</v>
      </c>
      <c r="J2322" s="32">
        <v>20800</v>
      </c>
      <c r="K2322" s="33">
        <f t="shared" si="149"/>
        <v>512719.99999999994</v>
      </c>
      <c r="L2322">
        <v>21</v>
      </c>
      <c r="M2322" t="s">
        <v>144</v>
      </c>
      <c r="N2322" t="s">
        <v>38</v>
      </c>
    </row>
    <row r="2323" spans="1:14">
      <c r="A2323">
        <v>2324</v>
      </c>
      <c r="B2323" t="s">
        <v>2255</v>
      </c>
      <c r="C2323" t="s">
        <v>4560</v>
      </c>
      <c r="D2323" t="s">
        <v>4597</v>
      </c>
      <c r="E2323">
        <v>39</v>
      </c>
      <c r="F2323" s="13">
        <f t="shared" si="146"/>
        <v>0.10196578233013774</v>
      </c>
      <c r="G2323" s="13">
        <f t="shared" si="147"/>
        <v>0.25989897061121042</v>
      </c>
      <c r="H2323" s="31">
        <v>380</v>
      </c>
      <c r="I2323" s="33">
        <f t="shared" si="148"/>
        <v>9367</v>
      </c>
      <c r="J2323" s="32">
        <v>19760</v>
      </c>
      <c r="K2323" s="33">
        <f t="shared" si="149"/>
        <v>487084</v>
      </c>
      <c r="L2323">
        <v>20</v>
      </c>
      <c r="M2323" t="s">
        <v>99</v>
      </c>
      <c r="N2323" t="s">
        <v>38</v>
      </c>
    </row>
    <row r="2324" spans="1:14">
      <c r="A2324">
        <v>2325</v>
      </c>
      <c r="B2324" t="s">
        <v>2255</v>
      </c>
      <c r="C2324" t="s">
        <v>4560</v>
      </c>
      <c r="D2324" t="s">
        <v>4598</v>
      </c>
      <c r="E2324">
        <v>40</v>
      </c>
      <c r="F2324" s="13">
        <f t="shared" si="146"/>
        <v>9.6599162207498909E-2</v>
      </c>
      <c r="G2324" s="13">
        <f t="shared" si="147"/>
        <v>0.24622007742114674</v>
      </c>
      <c r="H2324" s="31">
        <v>360</v>
      </c>
      <c r="I2324" s="33">
        <f t="shared" si="148"/>
        <v>8874</v>
      </c>
      <c r="J2324" s="32">
        <v>18720</v>
      </c>
      <c r="K2324" s="33">
        <f t="shared" si="149"/>
        <v>461448</v>
      </c>
      <c r="L2324">
        <v>21</v>
      </c>
      <c r="M2324" t="s">
        <v>14</v>
      </c>
      <c r="N2324" t="s">
        <v>38</v>
      </c>
    </row>
    <row r="2325" spans="1:14">
      <c r="A2325">
        <v>2326</v>
      </c>
      <c r="B2325" t="s">
        <v>2255</v>
      </c>
      <c r="C2325" t="s">
        <v>4560</v>
      </c>
      <c r="D2325" t="s">
        <v>4599</v>
      </c>
      <c r="E2325">
        <v>41</v>
      </c>
      <c r="F2325" s="13">
        <f t="shared" si="146"/>
        <v>9.6599162207498909E-2</v>
      </c>
      <c r="G2325" s="13">
        <f t="shared" si="147"/>
        <v>0.24622007742114674</v>
      </c>
      <c r="H2325" s="31">
        <v>360</v>
      </c>
      <c r="I2325" s="33">
        <f t="shared" si="148"/>
        <v>8874</v>
      </c>
      <c r="J2325" s="32">
        <v>18720</v>
      </c>
      <c r="K2325" s="33">
        <f t="shared" si="149"/>
        <v>461448</v>
      </c>
      <c r="L2325">
        <v>22</v>
      </c>
      <c r="M2325" t="s">
        <v>123</v>
      </c>
      <c r="N2325" t="s">
        <v>38</v>
      </c>
    </row>
    <row r="2326" spans="1:14">
      <c r="A2326">
        <v>2327</v>
      </c>
      <c r="B2326" t="s">
        <v>2255</v>
      </c>
      <c r="C2326" t="s">
        <v>4560</v>
      </c>
      <c r="D2326" t="s">
        <v>4600</v>
      </c>
      <c r="E2326">
        <v>42</v>
      </c>
      <c r="F2326" s="13">
        <f t="shared" si="146"/>
        <v>8.8549232023540661E-2</v>
      </c>
      <c r="G2326" s="13">
        <f t="shared" si="147"/>
        <v>0.22570173763605117</v>
      </c>
      <c r="H2326" s="31">
        <v>330</v>
      </c>
      <c r="I2326" s="33">
        <f t="shared" si="148"/>
        <v>8134.4999999999991</v>
      </c>
      <c r="J2326" s="32">
        <v>17160</v>
      </c>
      <c r="K2326" s="33">
        <f t="shared" si="149"/>
        <v>422994</v>
      </c>
      <c r="L2326">
        <v>16</v>
      </c>
      <c r="M2326" t="s">
        <v>14</v>
      </c>
      <c r="N2326" t="s">
        <v>38</v>
      </c>
    </row>
    <row r="2327" spans="1:14">
      <c r="A2327">
        <v>2328</v>
      </c>
      <c r="B2327" t="s">
        <v>2255</v>
      </c>
      <c r="C2327" t="s">
        <v>4560</v>
      </c>
      <c r="D2327" t="s">
        <v>4601</v>
      </c>
      <c r="E2327">
        <v>43</v>
      </c>
      <c r="F2327" s="13">
        <f t="shared" si="146"/>
        <v>8.3182611900901843E-2</v>
      </c>
      <c r="G2327" s="13">
        <f t="shared" si="147"/>
        <v>0.21202284444598746</v>
      </c>
      <c r="H2327" s="31">
        <v>310</v>
      </c>
      <c r="I2327" s="33">
        <f t="shared" si="148"/>
        <v>7641.5</v>
      </c>
      <c r="J2327" s="32">
        <v>16120</v>
      </c>
      <c r="K2327" s="33">
        <f t="shared" si="149"/>
        <v>397358</v>
      </c>
      <c r="L2327">
        <v>18</v>
      </c>
      <c r="M2327" t="s">
        <v>14</v>
      </c>
      <c r="N2327" t="s">
        <v>38</v>
      </c>
    </row>
    <row r="2328" spans="1:14">
      <c r="A2328">
        <v>2329</v>
      </c>
      <c r="B2328" t="s">
        <v>2255</v>
      </c>
      <c r="C2328" t="s">
        <v>4560</v>
      </c>
      <c r="D2328" t="s">
        <v>4602</v>
      </c>
      <c r="E2328">
        <v>44</v>
      </c>
      <c r="F2328" s="13">
        <f t="shared" si="146"/>
        <v>5.3666201226388278E-3</v>
      </c>
      <c r="G2328" s="13">
        <f t="shared" si="147"/>
        <v>1.3678893190063707E-2</v>
      </c>
      <c r="H2328" s="31">
        <v>20</v>
      </c>
      <c r="I2328" s="33">
        <f t="shared" si="148"/>
        <v>493</v>
      </c>
      <c r="J2328" s="32">
        <v>1040</v>
      </c>
      <c r="K2328" s="33">
        <f t="shared" si="149"/>
        <v>25636</v>
      </c>
      <c r="L2328">
        <v>20</v>
      </c>
      <c r="M2328" t="s">
        <v>14</v>
      </c>
      <c r="N2328" t="s">
        <v>38</v>
      </c>
    </row>
    <row r="2329" spans="1:14">
      <c r="A2329">
        <v>2330</v>
      </c>
      <c r="B2329" t="s">
        <v>2255</v>
      </c>
      <c r="C2329" t="s">
        <v>4560</v>
      </c>
      <c r="D2329" t="s">
        <v>4603</v>
      </c>
      <c r="E2329">
        <v>45</v>
      </c>
      <c r="F2329" s="13">
        <f t="shared" si="146"/>
        <v>5.3666201226388278E-3</v>
      </c>
      <c r="G2329" s="13">
        <f t="shared" si="147"/>
        <v>1.3678893190063707E-2</v>
      </c>
      <c r="H2329" s="31">
        <v>20</v>
      </c>
      <c r="I2329" s="33">
        <f t="shared" si="148"/>
        <v>493</v>
      </c>
      <c r="J2329" s="32">
        <v>1040</v>
      </c>
      <c r="K2329" s="33">
        <f t="shared" si="149"/>
        <v>25636</v>
      </c>
      <c r="L2329">
        <v>19</v>
      </c>
      <c r="M2329" t="s">
        <v>99</v>
      </c>
      <c r="N2329" t="s">
        <v>38</v>
      </c>
    </row>
    <row r="2330" spans="1:14">
      <c r="A2330">
        <v>2331</v>
      </c>
      <c r="B2330" t="s">
        <v>2255</v>
      </c>
      <c r="C2330" t="s">
        <v>4560</v>
      </c>
      <c r="D2330" t="s">
        <v>4604</v>
      </c>
      <c r="E2330">
        <v>46</v>
      </c>
      <c r="F2330" s="13">
        <f t="shared" si="146"/>
        <v>5.3666201226388278E-3</v>
      </c>
      <c r="G2330" s="13">
        <f t="shared" si="147"/>
        <v>1.3678893190063707E-2</v>
      </c>
      <c r="H2330" s="31">
        <v>20</v>
      </c>
      <c r="I2330" s="33">
        <f t="shared" si="148"/>
        <v>493</v>
      </c>
      <c r="J2330" s="32">
        <v>1040</v>
      </c>
      <c r="K2330" s="33">
        <f t="shared" si="149"/>
        <v>25636</v>
      </c>
      <c r="L2330">
        <v>17</v>
      </c>
      <c r="M2330" t="s">
        <v>56</v>
      </c>
      <c r="N2330" t="s">
        <v>38</v>
      </c>
    </row>
    <row r="2331" spans="1:14">
      <c r="A2331">
        <v>2332</v>
      </c>
      <c r="B2331" t="s">
        <v>2255</v>
      </c>
      <c r="C2331" t="s">
        <v>4560</v>
      </c>
      <c r="D2331" t="s">
        <v>4605</v>
      </c>
      <c r="E2331">
        <v>47</v>
      </c>
      <c r="F2331" s="13">
        <f t="shared" si="146"/>
        <v>5.3666201226388278E-3</v>
      </c>
      <c r="G2331" s="13">
        <f t="shared" si="147"/>
        <v>1.3678893190063707E-2</v>
      </c>
      <c r="H2331" s="31">
        <v>20</v>
      </c>
      <c r="I2331" s="33">
        <f t="shared" si="148"/>
        <v>493</v>
      </c>
      <c r="J2331" s="32">
        <v>1040</v>
      </c>
      <c r="K2331" s="33">
        <f t="shared" si="149"/>
        <v>25636</v>
      </c>
      <c r="L2331">
        <v>18</v>
      </c>
      <c r="M2331" t="s">
        <v>131</v>
      </c>
      <c r="N2331" t="s">
        <v>38</v>
      </c>
    </row>
    <row r="2332" spans="1:14">
      <c r="A2332">
        <v>2333</v>
      </c>
      <c r="B2332" t="s">
        <v>2255</v>
      </c>
      <c r="C2332" t="s">
        <v>4560</v>
      </c>
      <c r="D2332" t="s">
        <v>4606</v>
      </c>
      <c r="E2332">
        <v>48</v>
      </c>
      <c r="F2332" s="13">
        <f t="shared" si="146"/>
        <v>5.3666201226388278E-3</v>
      </c>
      <c r="G2332" s="13">
        <f t="shared" si="147"/>
        <v>1.3678893190063707E-2</v>
      </c>
      <c r="H2332" s="31">
        <v>20</v>
      </c>
      <c r="I2332" s="33">
        <f t="shared" si="148"/>
        <v>493</v>
      </c>
      <c r="J2332" s="32">
        <v>1040</v>
      </c>
      <c r="K2332" s="33">
        <f t="shared" si="149"/>
        <v>25636</v>
      </c>
      <c r="L2332">
        <v>19</v>
      </c>
      <c r="M2332" t="s">
        <v>175</v>
      </c>
      <c r="N2332" t="s">
        <v>38</v>
      </c>
    </row>
    <row r="2333" spans="1:14">
      <c r="A2333">
        <v>2334</v>
      </c>
      <c r="B2333" t="s">
        <v>2255</v>
      </c>
      <c r="C2333" t="s">
        <v>4560</v>
      </c>
      <c r="D2333" t="s">
        <v>4607</v>
      </c>
      <c r="E2333">
        <v>49</v>
      </c>
      <c r="F2333" s="13">
        <f t="shared" si="146"/>
        <v>5.3666201226388278E-3</v>
      </c>
      <c r="G2333" s="13">
        <f t="shared" si="147"/>
        <v>1.3678893190063707E-2</v>
      </c>
      <c r="H2333" s="31">
        <v>20</v>
      </c>
      <c r="I2333" s="33">
        <f t="shared" si="148"/>
        <v>493</v>
      </c>
      <c r="J2333" s="32">
        <v>1040</v>
      </c>
      <c r="K2333" s="33">
        <f t="shared" si="149"/>
        <v>25636</v>
      </c>
      <c r="L2333">
        <v>19</v>
      </c>
      <c r="M2333" t="s">
        <v>14</v>
      </c>
      <c r="N2333" t="s">
        <v>38</v>
      </c>
    </row>
    <row r="2334" spans="1:14">
      <c r="A2334">
        <v>2335</v>
      </c>
      <c r="B2334" t="s">
        <v>2255</v>
      </c>
      <c r="C2334" t="s">
        <v>4560</v>
      </c>
      <c r="D2334" t="s">
        <v>4608</v>
      </c>
      <c r="E2334">
        <v>50</v>
      </c>
      <c r="F2334" s="13">
        <f t="shared" si="146"/>
        <v>5.3666201226388278E-3</v>
      </c>
      <c r="G2334" s="13">
        <f t="shared" si="147"/>
        <v>1.3678893190063707E-2</v>
      </c>
      <c r="H2334" s="31">
        <v>20</v>
      </c>
      <c r="I2334" s="33">
        <f t="shared" si="148"/>
        <v>493</v>
      </c>
      <c r="J2334" s="32">
        <v>1040</v>
      </c>
      <c r="K2334" s="33">
        <f t="shared" si="149"/>
        <v>25636</v>
      </c>
      <c r="L2334">
        <v>20</v>
      </c>
      <c r="M2334" t="s">
        <v>9</v>
      </c>
      <c r="N2334" t="s">
        <v>38</v>
      </c>
    </row>
    <row r="2335" spans="1:14">
      <c r="A2335">
        <v>2336</v>
      </c>
      <c r="B2335" t="s">
        <v>2255</v>
      </c>
      <c r="C2335" t="s">
        <v>4560</v>
      </c>
      <c r="D2335" t="s">
        <v>4609</v>
      </c>
      <c r="E2335">
        <v>51</v>
      </c>
      <c r="F2335" s="13">
        <f t="shared" si="146"/>
        <v>5.3666201226388278E-3</v>
      </c>
      <c r="G2335" s="13">
        <f t="shared" si="147"/>
        <v>1.3678893190063707E-2</v>
      </c>
      <c r="H2335" s="31">
        <v>20</v>
      </c>
      <c r="I2335" s="33">
        <f t="shared" si="148"/>
        <v>493</v>
      </c>
      <c r="J2335" s="32">
        <v>1040</v>
      </c>
      <c r="K2335" s="33">
        <f t="shared" si="149"/>
        <v>25636</v>
      </c>
      <c r="L2335">
        <v>18</v>
      </c>
      <c r="M2335" t="s">
        <v>21</v>
      </c>
      <c r="N2335" t="s">
        <v>38</v>
      </c>
    </row>
    <row r="2336" spans="1:14">
      <c r="A2336">
        <v>2337</v>
      </c>
      <c r="B2336" t="s">
        <v>2255</v>
      </c>
      <c r="C2336" t="s">
        <v>4560</v>
      </c>
      <c r="D2336" t="s">
        <v>4610</v>
      </c>
      <c r="E2336">
        <v>52</v>
      </c>
      <c r="F2336" s="13">
        <f t="shared" si="146"/>
        <v>5.3666201226388278E-3</v>
      </c>
      <c r="G2336" s="13">
        <f t="shared" si="147"/>
        <v>1.3678893190063707E-2</v>
      </c>
      <c r="H2336" s="31">
        <v>20</v>
      </c>
      <c r="I2336" s="33">
        <f t="shared" si="148"/>
        <v>493</v>
      </c>
      <c r="J2336" s="32">
        <v>1040</v>
      </c>
      <c r="K2336" s="33">
        <f t="shared" si="149"/>
        <v>25636</v>
      </c>
      <c r="L2336">
        <v>20</v>
      </c>
      <c r="M2336" t="s">
        <v>152</v>
      </c>
      <c r="N2336" t="s">
        <v>38</v>
      </c>
    </row>
    <row r="2337" spans="1:14">
      <c r="A2337">
        <v>2338</v>
      </c>
      <c r="B2337" t="s">
        <v>2255</v>
      </c>
      <c r="C2337" t="s">
        <v>4560</v>
      </c>
      <c r="D2337" t="s">
        <v>4611</v>
      </c>
      <c r="E2337">
        <v>53</v>
      </c>
      <c r="F2337" s="13">
        <f t="shared" si="146"/>
        <v>5.3666201226388278E-3</v>
      </c>
      <c r="G2337" s="13">
        <f t="shared" si="147"/>
        <v>1.3678893190063707E-2</v>
      </c>
      <c r="H2337" s="31">
        <v>20</v>
      </c>
      <c r="I2337" s="33">
        <f t="shared" si="148"/>
        <v>493</v>
      </c>
      <c r="J2337" s="32">
        <v>1040</v>
      </c>
      <c r="K2337" s="33">
        <f t="shared" si="149"/>
        <v>25636</v>
      </c>
      <c r="L2337">
        <v>18</v>
      </c>
      <c r="M2337" t="s">
        <v>56</v>
      </c>
      <c r="N2337" t="s">
        <v>38</v>
      </c>
    </row>
    <row r="2338" spans="1:14">
      <c r="A2338">
        <v>2339</v>
      </c>
      <c r="B2338" t="s">
        <v>2255</v>
      </c>
      <c r="C2338" t="s">
        <v>4560</v>
      </c>
      <c r="D2338" t="s">
        <v>4612</v>
      </c>
      <c r="E2338">
        <v>54</v>
      </c>
      <c r="F2338" s="13">
        <f t="shared" si="146"/>
        <v>5.3666201226388278E-3</v>
      </c>
      <c r="G2338" s="13">
        <f t="shared" si="147"/>
        <v>1.3678893190063707E-2</v>
      </c>
      <c r="H2338" s="31">
        <v>20</v>
      </c>
      <c r="I2338" s="33">
        <f t="shared" si="148"/>
        <v>493</v>
      </c>
      <c r="J2338" s="32">
        <v>1040</v>
      </c>
      <c r="K2338" s="33">
        <f t="shared" si="149"/>
        <v>25636</v>
      </c>
      <c r="L2338">
        <v>20</v>
      </c>
      <c r="M2338" t="s">
        <v>165</v>
      </c>
      <c r="N2338" t="s">
        <v>38</v>
      </c>
    </row>
    <row r="2339" spans="1:14">
      <c r="A2339">
        <v>2340</v>
      </c>
      <c r="B2339" t="s">
        <v>2255</v>
      </c>
      <c r="C2339" t="s">
        <v>4560</v>
      </c>
      <c r="D2339" t="s">
        <v>4613</v>
      </c>
      <c r="E2339">
        <v>55</v>
      </c>
      <c r="F2339" s="13">
        <f t="shared" si="146"/>
        <v>5.3666201226388278E-3</v>
      </c>
      <c r="G2339" s="13">
        <f t="shared" si="147"/>
        <v>1.3678893190063707E-2</v>
      </c>
      <c r="H2339" s="31">
        <v>20</v>
      </c>
      <c r="I2339" s="33">
        <f t="shared" si="148"/>
        <v>493</v>
      </c>
      <c r="J2339" s="32">
        <v>1040</v>
      </c>
      <c r="K2339" s="33">
        <f t="shared" si="149"/>
        <v>25636</v>
      </c>
      <c r="L2339">
        <v>18</v>
      </c>
      <c r="M2339" t="s">
        <v>14</v>
      </c>
      <c r="N2339" t="s">
        <v>38</v>
      </c>
    </row>
    <row r="2340" spans="1:14">
      <c r="A2340">
        <v>2341</v>
      </c>
      <c r="B2340" t="s">
        <v>2255</v>
      </c>
      <c r="C2340" t="s">
        <v>4560</v>
      </c>
      <c r="D2340" t="s">
        <v>4614</v>
      </c>
      <c r="E2340">
        <v>56</v>
      </c>
      <c r="F2340" s="13">
        <f t="shared" si="146"/>
        <v>5.3666201226388278E-3</v>
      </c>
      <c r="G2340" s="13">
        <f t="shared" si="147"/>
        <v>1.3678893190063707E-2</v>
      </c>
      <c r="H2340" s="31">
        <v>20</v>
      </c>
      <c r="I2340" s="33">
        <f t="shared" si="148"/>
        <v>493</v>
      </c>
      <c r="J2340" s="32">
        <v>1040</v>
      </c>
      <c r="K2340" s="33">
        <f t="shared" si="149"/>
        <v>25636</v>
      </c>
      <c r="L2340">
        <v>20</v>
      </c>
      <c r="M2340" t="s">
        <v>21</v>
      </c>
      <c r="N2340" t="s">
        <v>38</v>
      </c>
    </row>
    <row r="2341" spans="1:14">
      <c r="A2341">
        <v>2342</v>
      </c>
      <c r="B2341" t="s">
        <v>2255</v>
      </c>
      <c r="C2341" t="s">
        <v>4560</v>
      </c>
      <c r="D2341" t="s">
        <v>4615</v>
      </c>
      <c r="E2341">
        <v>57</v>
      </c>
      <c r="F2341" s="13">
        <f t="shared" si="146"/>
        <v>5.3666201226388278E-3</v>
      </c>
      <c r="G2341" s="13">
        <f t="shared" si="147"/>
        <v>1.3678893190063707E-2</v>
      </c>
      <c r="H2341" s="31">
        <v>20</v>
      </c>
      <c r="I2341" s="33">
        <f t="shared" si="148"/>
        <v>493</v>
      </c>
      <c r="J2341" s="32">
        <v>1040</v>
      </c>
      <c r="K2341" s="33">
        <f t="shared" si="149"/>
        <v>25636</v>
      </c>
      <c r="L2341">
        <v>17</v>
      </c>
      <c r="M2341" t="s">
        <v>144</v>
      </c>
      <c r="N2341" t="s">
        <v>38</v>
      </c>
    </row>
    <row r="2342" spans="1:14">
      <c r="A2342">
        <v>2343</v>
      </c>
      <c r="B2342" t="s">
        <v>2255</v>
      </c>
      <c r="C2342" t="s">
        <v>4560</v>
      </c>
      <c r="D2342" t="s">
        <v>4616</v>
      </c>
      <c r="E2342">
        <v>58</v>
      </c>
      <c r="F2342" s="13">
        <f t="shared" si="146"/>
        <v>5.3666201226388278E-3</v>
      </c>
      <c r="G2342" s="13">
        <f t="shared" si="147"/>
        <v>1.3678893190063707E-2</v>
      </c>
      <c r="H2342" s="31">
        <v>20</v>
      </c>
      <c r="I2342" s="33">
        <f t="shared" si="148"/>
        <v>493</v>
      </c>
      <c r="J2342" s="32">
        <v>1040</v>
      </c>
      <c r="K2342" s="33">
        <f t="shared" si="149"/>
        <v>25636</v>
      </c>
      <c r="L2342">
        <v>17</v>
      </c>
      <c r="M2342" t="s">
        <v>1258</v>
      </c>
      <c r="N2342" t="s">
        <v>38</v>
      </c>
    </row>
    <row r="2343" spans="1:14">
      <c r="A2343">
        <v>2344</v>
      </c>
      <c r="B2343" t="s">
        <v>2255</v>
      </c>
      <c r="C2343" t="s">
        <v>4560</v>
      </c>
      <c r="D2343" t="s">
        <v>4617</v>
      </c>
      <c r="E2343">
        <v>59</v>
      </c>
      <c r="F2343" s="13">
        <f t="shared" si="146"/>
        <v>5.3666201226388278E-3</v>
      </c>
      <c r="G2343" s="13">
        <f t="shared" si="147"/>
        <v>1.3678893190063707E-2</v>
      </c>
      <c r="H2343" s="31">
        <v>20</v>
      </c>
      <c r="I2343" s="33">
        <f t="shared" si="148"/>
        <v>493</v>
      </c>
      <c r="J2343" s="32">
        <v>1040</v>
      </c>
      <c r="K2343" s="33">
        <f t="shared" si="149"/>
        <v>25636</v>
      </c>
      <c r="L2343">
        <v>18</v>
      </c>
      <c r="M2343" t="s">
        <v>9</v>
      </c>
      <c r="N2343" t="s">
        <v>38</v>
      </c>
    </row>
    <row r="2344" spans="1:14">
      <c r="A2344">
        <v>2345</v>
      </c>
      <c r="B2344" t="s">
        <v>2255</v>
      </c>
      <c r="C2344" t="s">
        <v>4560</v>
      </c>
      <c r="D2344" t="s">
        <v>4618</v>
      </c>
      <c r="E2344">
        <v>60</v>
      </c>
      <c r="F2344" s="13">
        <f t="shared" si="146"/>
        <v>5.3666201226388278E-3</v>
      </c>
      <c r="G2344" s="13">
        <f t="shared" si="147"/>
        <v>1.3678893190063707E-2</v>
      </c>
      <c r="H2344" s="31">
        <v>20</v>
      </c>
      <c r="I2344" s="33">
        <f t="shared" si="148"/>
        <v>493</v>
      </c>
      <c r="J2344" s="32">
        <v>1040</v>
      </c>
      <c r="K2344" s="33">
        <f t="shared" si="149"/>
        <v>25636</v>
      </c>
      <c r="L2344">
        <v>17</v>
      </c>
      <c r="M2344" t="s">
        <v>14</v>
      </c>
      <c r="N2344" t="s">
        <v>38</v>
      </c>
    </row>
    <row r="2345" spans="1:14">
      <c r="A2345">
        <v>2346</v>
      </c>
      <c r="B2345" t="s">
        <v>2255</v>
      </c>
      <c r="C2345" t="s">
        <v>4560</v>
      </c>
      <c r="D2345" t="s">
        <v>4619</v>
      </c>
      <c r="E2345">
        <v>61</v>
      </c>
      <c r="F2345" s="13">
        <f t="shared" si="146"/>
        <v>5.3666201226388278E-3</v>
      </c>
      <c r="G2345" s="13">
        <f t="shared" si="147"/>
        <v>1.3678893190063707E-2</v>
      </c>
      <c r="H2345" s="31">
        <v>20</v>
      </c>
      <c r="I2345" s="33">
        <f t="shared" si="148"/>
        <v>493</v>
      </c>
      <c r="J2345" s="32">
        <v>1040</v>
      </c>
      <c r="K2345" s="33">
        <f t="shared" si="149"/>
        <v>25636</v>
      </c>
      <c r="L2345">
        <v>19</v>
      </c>
      <c r="M2345" t="s">
        <v>14</v>
      </c>
      <c r="N2345" t="s">
        <v>38</v>
      </c>
    </row>
    <row r="2346" spans="1:14">
      <c r="A2346">
        <v>2347</v>
      </c>
      <c r="B2346" t="s">
        <v>2255</v>
      </c>
      <c r="C2346" t="s">
        <v>4560</v>
      </c>
      <c r="D2346" t="s">
        <v>4620</v>
      </c>
      <c r="E2346">
        <v>62</v>
      </c>
      <c r="F2346" s="13">
        <f t="shared" si="146"/>
        <v>5.3666201226388278E-3</v>
      </c>
      <c r="G2346" s="13">
        <f t="shared" si="147"/>
        <v>1.3678893190063707E-2</v>
      </c>
      <c r="H2346" s="31">
        <v>20</v>
      </c>
      <c r="I2346" s="33">
        <f t="shared" si="148"/>
        <v>493</v>
      </c>
      <c r="J2346" s="32">
        <v>1040</v>
      </c>
      <c r="K2346" s="33">
        <f t="shared" si="149"/>
        <v>25636</v>
      </c>
      <c r="L2346">
        <v>19</v>
      </c>
      <c r="M2346" t="s">
        <v>175</v>
      </c>
      <c r="N2346" t="s">
        <v>149</v>
      </c>
    </row>
    <row r="2347" spans="1:14">
      <c r="A2347">
        <v>2348</v>
      </c>
      <c r="B2347" t="s">
        <v>2255</v>
      </c>
      <c r="C2347" t="s">
        <v>4560</v>
      </c>
      <c r="D2347" t="s">
        <v>4621</v>
      </c>
      <c r="E2347">
        <v>63</v>
      </c>
      <c r="F2347" s="13">
        <f t="shared" si="146"/>
        <v>5.3666201226388278E-3</v>
      </c>
      <c r="G2347" s="13">
        <f t="shared" si="147"/>
        <v>1.3678893190063707E-2</v>
      </c>
      <c r="H2347" s="31">
        <v>20</v>
      </c>
      <c r="I2347" s="33">
        <f t="shared" si="148"/>
        <v>493</v>
      </c>
      <c r="J2347" s="32">
        <v>1040</v>
      </c>
      <c r="K2347" s="33">
        <f t="shared" si="149"/>
        <v>25636</v>
      </c>
      <c r="L2347">
        <v>17</v>
      </c>
      <c r="M2347" t="s">
        <v>196</v>
      </c>
      <c r="N2347" t="s">
        <v>38</v>
      </c>
    </row>
    <row r="2348" spans="1:14">
      <c r="A2348">
        <v>2349</v>
      </c>
      <c r="B2348" t="s">
        <v>2255</v>
      </c>
      <c r="C2348" t="s">
        <v>4560</v>
      </c>
      <c r="D2348" t="s">
        <v>4622</v>
      </c>
      <c r="E2348">
        <v>64</v>
      </c>
      <c r="F2348" s="13">
        <f t="shared" si="146"/>
        <v>5.3666201226388278E-3</v>
      </c>
      <c r="G2348" s="13">
        <f t="shared" si="147"/>
        <v>1.3678893190063707E-2</v>
      </c>
      <c r="H2348" s="31">
        <v>20</v>
      </c>
      <c r="I2348" s="33">
        <f t="shared" si="148"/>
        <v>493</v>
      </c>
      <c r="J2348" s="32">
        <v>1040</v>
      </c>
      <c r="K2348" s="33">
        <f t="shared" si="149"/>
        <v>25636</v>
      </c>
      <c r="L2348">
        <v>17</v>
      </c>
      <c r="M2348" t="s">
        <v>60</v>
      </c>
      <c r="N2348" t="s">
        <v>38</v>
      </c>
    </row>
    <row r="2349" spans="1:14">
      <c r="A2349">
        <v>2350</v>
      </c>
      <c r="B2349" t="s">
        <v>2255</v>
      </c>
      <c r="C2349" t="s">
        <v>4560</v>
      </c>
      <c r="D2349" t="s">
        <v>4623</v>
      </c>
      <c r="E2349">
        <v>65</v>
      </c>
      <c r="F2349" s="13">
        <f t="shared" si="146"/>
        <v>5.3666201226388278E-3</v>
      </c>
      <c r="G2349" s="13">
        <f t="shared" si="147"/>
        <v>1.3678893190063707E-2</v>
      </c>
      <c r="H2349" s="31">
        <v>20</v>
      </c>
      <c r="I2349" s="33">
        <f t="shared" si="148"/>
        <v>493</v>
      </c>
      <c r="J2349" s="32">
        <v>1040</v>
      </c>
      <c r="K2349" s="33">
        <f t="shared" si="149"/>
        <v>25636</v>
      </c>
      <c r="L2349">
        <v>19</v>
      </c>
      <c r="M2349" t="s">
        <v>9</v>
      </c>
      <c r="N2349" t="s">
        <v>38</v>
      </c>
    </row>
    <row r="2350" spans="1:14">
      <c r="A2350">
        <v>2351</v>
      </c>
      <c r="B2350" t="s">
        <v>2255</v>
      </c>
      <c r="C2350" t="s">
        <v>4560</v>
      </c>
      <c r="D2350" t="s">
        <v>4624</v>
      </c>
      <c r="E2350">
        <v>66</v>
      </c>
      <c r="F2350" s="13">
        <f t="shared" si="146"/>
        <v>5.3666201226388278E-3</v>
      </c>
      <c r="G2350" s="13">
        <f t="shared" si="147"/>
        <v>1.3678893190063707E-2</v>
      </c>
      <c r="H2350" s="31">
        <v>20</v>
      </c>
      <c r="I2350" s="33">
        <f t="shared" si="148"/>
        <v>493</v>
      </c>
      <c r="J2350" s="32">
        <v>1040</v>
      </c>
      <c r="K2350" s="33">
        <f t="shared" si="149"/>
        <v>25636</v>
      </c>
      <c r="L2350">
        <v>19</v>
      </c>
      <c r="M2350" t="s">
        <v>264</v>
      </c>
      <c r="N2350" t="s">
        <v>38</v>
      </c>
    </row>
    <row r="2351" spans="1:14">
      <c r="A2351">
        <v>2352</v>
      </c>
      <c r="B2351" t="s">
        <v>2255</v>
      </c>
      <c r="C2351" t="s">
        <v>4560</v>
      </c>
      <c r="D2351" t="s">
        <v>4625</v>
      </c>
      <c r="E2351">
        <v>67</v>
      </c>
      <c r="F2351" s="13">
        <f t="shared" si="146"/>
        <v>5.3666201226388278E-3</v>
      </c>
      <c r="G2351" s="13">
        <f t="shared" si="147"/>
        <v>1.3678893190063707E-2</v>
      </c>
      <c r="H2351" s="31">
        <v>20</v>
      </c>
      <c r="I2351" s="33">
        <f t="shared" si="148"/>
        <v>493</v>
      </c>
      <c r="J2351" s="32">
        <v>1040</v>
      </c>
      <c r="K2351" s="33">
        <f t="shared" si="149"/>
        <v>25636</v>
      </c>
      <c r="L2351">
        <v>20</v>
      </c>
      <c r="M2351" t="s">
        <v>56</v>
      </c>
      <c r="N2351" t="s">
        <v>38</v>
      </c>
    </row>
    <row r="2352" spans="1:14">
      <c r="A2352">
        <v>2353</v>
      </c>
      <c r="B2352" t="s">
        <v>2255</v>
      </c>
      <c r="C2352" t="s">
        <v>4560</v>
      </c>
      <c r="D2352" t="s">
        <v>4626</v>
      </c>
      <c r="E2352">
        <v>68</v>
      </c>
      <c r="F2352" s="13">
        <f t="shared" si="146"/>
        <v>5.3666201226388278E-3</v>
      </c>
      <c r="G2352" s="13">
        <f t="shared" si="147"/>
        <v>1.3678893190063707E-2</v>
      </c>
      <c r="H2352" s="31">
        <v>20</v>
      </c>
      <c r="I2352" s="33">
        <f t="shared" si="148"/>
        <v>493</v>
      </c>
      <c r="J2352" s="32">
        <v>1040</v>
      </c>
      <c r="K2352" s="33">
        <f t="shared" si="149"/>
        <v>25636</v>
      </c>
      <c r="L2352">
        <v>20</v>
      </c>
      <c r="M2352" t="s">
        <v>51</v>
      </c>
      <c r="N2352" t="s">
        <v>38</v>
      </c>
    </row>
    <row r="2353" spans="1:14">
      <c r="A2353">
        <v>2354</v>
      </c>
      <c r="B2353" t="s">
        <v>2255</v>
      </c>
      <c r="C2353" t="s">
        <v>4560</v>
      </c>
      <c r="D2353" t="s">
        <v>4627</v>
      </c>
      <c r="E2353">
        <v>69</v>
      </c>
      <c r="F2353" s="13">
        <f t="shared" si="146"/>
        <v>5.3666201226388278E-3</v>
      </c>
      <c r="G2353" s="13">
        <f t="shared" si="147"/>
        <v>1.3678893190063707E-2</v>
      </c>
      <c r="H2353" s="31">
        <v>20</v>
      </c>
      <c r="I2353" s="33">
        <f t="shared" si="148"/>
        <v>493</v>
      </c>
      <c r="J2353" s="32">
        <v>1040</v>
      </c>
      <c r="K2353" s="33">
        <f t="shared" si="149"/>
        <v>25636</v>
      </c>
      <c r="L2353">
        <v>19</v>
      </c>
      <c r="M2353" t="s">
        <v>9</v>
      </c>
      <c r="N2353" t="s">
        <v>38</v>
      </c>
    </row>
    <row r="2354" spans="1:14">
      <c r="A2354">
        <v>2355</v>
      </c>
      <c r="B2354" t="s">
        <v>2255</v>
      </c>
      <c r="C2354" t="s">
        <v>4560</v>
      </c>
      <c r="D2354" t="s">
        <v>4628</v>
      </c>
      <c r="E2354">
        <v>70</v>
      </c>
      <c r="F2354" s="13">
        <f t="shared" si="146"/>
        <v>5.3666201226388278E-3</v>
      </c>
      <c r="G2354" s="13">
        <f t="shared" si="147"/>
        <v>1.3678893190063707E-2</v>
      </c>
      <c r="H2354" s="31">
        <v>20</v>
      </c>
      <c r="I2354" s="33">
        <f t="shared" si="148"/>
        <v>493</v>
      </c>
      <c r="J2354" s="32">
        <v>1040</v>
      </c>
      <c r="K2354" s="33">
        <f t="shared" si="149"/>
        <v>25636</v>
      </c>
      <c r="L2354">
        <v>20</v>
      </c>
      <c r="M2354" t="s">
        <v>99</v>
      </c>
      <c r="N2354" t="s">
        <v>38</v>
      </c>
    </row>
    <row r="2355" spans="1:14">
      <c r="A2355">
        <v>2356</v>
      </c>
      <c r="B2355" t="s">
        <v>2255</v>
      </c>
      <c r="C2355" t="s">
        <v>4560</v>
      </c>
      <c r="D2355" t="s">
        <v>4629</v>
      </c>
      <c r="E2355">
        <v>71</v>
      </c>
      <c r="F2355" s="13">
        <f t="shared" si="146"/>
        <v>5.3666201226388278E-3</v>
      </c>
      <c r="G2355" s="13">
        <f t="shared" si="147"/>
        <v>1.3678893190063707E-2</v>
      </c>
      <c r="H2355" s="31">
        <v>20</v>
      </c>
      <c r="I2355" s="33">
        <f t="shared" si="148"/>
        <v>493</v>
      </c>
      <c r="J2355" s="32">
        <v>1040</v>
      </c>
      <c r="K2355" s="33">
        <f t="shared" si="149"/>
        <v>25636</v>
      </c>
      <c r="L2355">
        <v>20</v>
      </c>
      <c r="M2355" t="s">
        <v>56</v>
      </c>
      <c r="N2355" t="s">
        <v>38</v>
      </c>
    </row>
    <row r="2356" spans="1:14">
      <c r="A2356">
        <v>2357</v>
      </c>
      <c r="B2356" t="s">
        <v>2255</v>
      </c>
      <c r="C2356" t="s">
        <v>4560</v>
      </c>
      <c r="D2356" t="s">
        <v>4630</v>
      </c>
      <c r="E2356">
        <v>72</v>
      </c>
      <c r="F2356" s="13">
        <f t="shared" si="146"/>
        <v>5.3666201226388278E-3</v>
      </c>
      <c r="G2356" s="13">
        <f t="shared" si="147"/>
        <v>1.3678893190063707E-2</v>
      </c>
      <c r="H2356" s="31">
        <v>20</v>
      </c>
      <c r="I2356" s="33">
        <f t="shared" si="148"/>
        <v>493</v>
      </c>
      <c r="J2356" s="32">
        <v>1040</v>
      </c>
      <c r="K2356" s="33">
        <f t="shared" si="149"/>
        <v>25636</v>
      </c>
      <c r="L2356">
        <v>19</v>
      </c>
      <c r="M2356" t="s">
        <v>9</v>
      </c>
      <c r="N2356" t="s">
        <v>38</v>
      </c>
    </row>
    <row r="2357" spans="1:14">
      <c r="A2357">
        <v>2358</v>
      </c>
      <c r="B2357" t="s">
        <v>2255</v>
      </c>
      <c r="C2357" t="s">
        <v>4560</v>
      </c>
      <c r="D2357" t="s">
        <v>4631</v>
      </c>
      <c r="E2357">
        <v>73</v>
      </c>
      <c r="F2357" s="13">
        <f t="shared" si="146"/>
        <v>5.3666201226388278E-3</v>
      </c>
      <c r="G2357" s="13">
        <f t="shared" si="147"/>
        <v>1.3678893190063707E-2</v>
      </c>
      <c r="H2357" s="31">
        <v>20</v>
      </c>
      <c r="I2357" s="33">
        <f t="shared" si="148"/>
        <v>493</v>
      </c>
      <c r="J2357" s="32">
        <v>1040</v>
      </c>
      <c r="K2357" s="33">
        <f t="shared" si="149"/>
        <v>25636</v>
      </c>
      <c r="L2357">
        <v>17</v>
      </c>
      <c r="M2357" t="s">
        <v>99</v>
      </c>
      <c r="N2357" t="s">
        <v>38</v>
      </c>
    </row>
    <row r="2358" spans="1:14">
      <c r="A2358">
        <v>2359</v>
      </c>
      <c r="B2358" t="s">
        <v>2255</v>
      </c>
      <c r="C2358" t="s">
        <v>4560</v>
      </c>
      <c r="D2358" t="s">
        <v>4632</v>
      </c>
      <c r="E2358">
        <v>74</v>
      </c>
      <c r="F2358" s="13">
        <f t="shared" si="146"/>
        <v>5.3666201226388278E-3</v>
      </c>
      <c r="G2358" s="13">
        <f t="shared" si="147"/>
        <v>1.3678893190063707E-2</v>
      </c>
      <c r="H2358" s="31">
        <v>20</v>
      </c>
      <c r="I2358" s="33">
        <f t="shared" si="148"/>
        <v>493</v>
      </c>
      <c r="J2358" s="32">
        <v>1040</v>
      </c>
      <c r="K2358" s="33">
        <f t="shared" si="149"/>
        <v>25636</v>
      </c>
      <c r="L2358">
        <v>17</v>
      </c>
      <c r="M2358" t="s">
        <v>14</v>
      </c>
      <c r="N2358" t="s">
        <v>38</v>
      </c>
    </row>
    <row r="2359" spans="1:14">
      <c r="A2359">
        <v>2360</v>
      </c>
      <c r="B2359" t="s">
        <v>2255</v>
      </c>
      <c r="C2359" t="s">
        <v>4560</v>
      </c>
      <c r="D2359" t="s">
        <v>4633</v>
      </c>
      <c r="E2359">
        <v>75</v>
      </c>
      <c r="F2359" s="13">
        <f t="shared" si="146"/>
        <v>5.3666201226388278E-3</v>
      </c>
      <c r="G2359" s="13">
        <f t="shared" si="147"/>
        <v>1.3678893190063707E-2</v>
      </c>
      <c r="H2359" s="31">
        <v>20</v>
      </c>
      <c r="I2359" s="33">
        <f t="shared" si="148"/>
        <v>493</v>
      </c>
      <c r="J2359" s="32">
        <v>1040</v>
      </c>
      <c r="K2359" s="33">
        <f t="shared" si="149"/>
        <v>25636</v>
      </c>
      <c r="L2359">
        <v>19</v>
      </c>
      <c r="M2359" t="s">
        <v>9</v>
      </c>
      <c r="N2359" t="s">
        <v>38</v>
      </c>
    </row>
    <row r="2360" spans="1:14">
      <c r="A2360">
        <v>2361</v>
      </c>
      <c r="B2360" t="s">
        <v>2255</v>
      </c>
      <c r="C2360" t="s">
        <v>4560</v>
      </c>
      <c r="D2360" t="s">
        <v>4634</v>
      </c>
      <c r="E2360">
        <v>76</v>
      </c>
      <c r="F2360" s="13">
        <f t="shared" si="146"/>
        <v>5.3666201226388278E-3</v>
      </c>
      <c r="G2360" s="13">
        <f t="shared" si="147"/>
        <v>1.3678893190063707E-2</v>
      </c>
      <c r="H2360" s="31">
        <v>20</v>
      </c>
      <c r="I2360" s="33">
        <f t="shared" si="148"/>
        <v>493</v>
      </c>
      <c r="J2360" s="32">
        <v>1040</v>
      </c>
      <c r="K2360" s="33">
        <f t="shared" si="149"/>
        <v>25636</v>
      </c>
      <c r="L2360">
        <v>17</v>
      </c>
      <c r="M2360" t="s">
        <v>51</v>
      </c>
      <c r="N2360" t="s">
        <v>38</v>
      </c>
    </row>
    <row r="2361" spans="1:14">
      <c r="A2361">
        <v>2362</v>
      </c>
      <c r="B2361" t="s">
        <v>2255</v>
      </c>
      <c r="C2361" t="s">
        <v>4560</v>
      </c>
      <c r="D2361" t="s">
        <v>4635</v>
      </c>
      <c r="E2361">
        <v>77</v>
      </c>
      <c r="F2361" s="13">
        <f t="shared" si="146"/>
        <v>5.3666201226388278E-3</v>
      </c>
      <c r="G2361" s="13">
        <f t="shared" si="147"/>
        <v>1.3678893190063707E-2</v>
      </c>
      <c r="H2361" s="31">
        <v>20</v>
      </c>
      <c r="I2361" s="33">
        <f t="shared" si="148"/>
        <v>493</v>
      </c>
      <c r="J2361" s="32">
        <v>1040</v>
      </c>
      <c r="K2361" s="33">
        <f t="shared" si="149"/>
        <v>25636</v>
      </c>
      <c r="L2361">
        <v>18</v>
      </c>
      <c r="M2361" t="s">
        <v>196</v>
      </c>
      <c r="N2361" t="s">
        <v>38</v>
      </c>
    </row>
    <row r="2362" spans="1:14">
      <c r="A2362">
        <v>2363</v>
      </c>
      <c r="B2362" t="s">
        <v>2255</v>
      </c>
      <c r="C2362" t="s">
        <v>4560</v>
      </c>
      <c r="D2362" t="s">
        <v>4636</v>
      </c>
      <c r="E2362">
        <v>78</v>
      </c>
      <c r="F2362" s="13">
        <f t="shared" si="146"/>
        <v>5.3666201226388278E-3</v>
      </c>
      <c r="G2362" s="13">
        <f t="shared" si="147"/>
        <v>1.3678893190063707E-2</v>
      </c>
      <c r="H2362" s="31">
        <v>20</v>
      </c>
      <c r="I2362" s="33">
        <f t="shared" si="148"/>
        <v>493</v>
      </c>
      <c r="J2362" s="32">
        <v>1040</v>
      </c>
      <c r="K2362" s="33">
        <f t="shared" si="149"/>
        <v>25636</v>
      </c>
      <c r="L2362">
        <v>20</v>
      </c>
      <c r="M2362" t="s">
        <v>410</v>
      </c>
      <c r="N2362" t="s">
        <v>38</v>
      </c>
    </row>
    <row r="2363" spans="1:14">
      <c r="A2363">
        <v>2364</v>
      </c>
      <c r="B2363" t="s">
        <v>2255</v>
      </c>
      <c r="C2363" t="s">
        <v>4560</v>
      </c>
      <c r="D2363" t="s">
        <v>4637</v>
      </c>
      <c r="E2363">
        <v>79</v>
      </c>
      <c r="F2363" s="13">
        <f t="shared" si="146"/>
        <v>5.3666201226388278E-3</v>
      </c>
      <c r="G2363" s="13">
        <f t="shared" si="147"/>
        <v>1.3678893190063707E-2</v>
      </c>
      <c r="H2363" s="31">
        <v>20</v>
      </c>
      <c r="I2363" s="33">
        <f t="shared" si="148"/>
        <v>493</v>
      </c>
      <c r="J2363" s="32">
        <v>1040</v>
      </c>
      <c r="K2363" s="33">
        <f t="shared" si="149"/>
        <v>25636</v>
      </c>
      <c r="L2363">
        <v>18</v>
      </c>
      <c r="M2363" t="s">
        <v>131</v>
      </c>
      <c r="N2363" t="s">
        <v>38</v>
      </c>
    </row>
    <row r="2364" spans="1:14">
      <c r="A2364">
        <v>2365</v>
      </c>
      <c r="B2364" t="s">
        <v>2255</v>
      </c>
      <c r="C2364" t="s">
        <v>4560</v>
      </c>
      <c r="D2364" t="s">
        <v>4638</v>
      </c>
      <c r="E2364">
        <v>80</v>
      </c>
      <c r="F2364" s="13">
        <f t="shared" si="146"/>
        <v>5.3666201226388278E-3</v>
      </c>
      <c r="G2364" s="13">
        <f t="shared" si="147"/>
        <v>1.3678893190063707E-2</v>
      </c>
      <c r="H2364" s="31">
        <v>20</v>
      </c>
      <c r="I2364" s="33">
        <f t="shared" si="148"/>
        <v>493</v>
      </c>
      <c r="J2364" s="32">
        <v>1040</v>
      </c>
      <c r="K2364" s="33">
        <f t="shared" si="149"/>
        <v>25636</v>
      </c>
      <c r="L2364">
        <v>18</v>
      </c>
      <c r="M2364" t="s">
        <v>14</v>
      </c>
      <c r="N2364" t="s">
        <v>38</v>
      </c>
    </row>
    <row r="2365" spans="1:14">
      <c r="A2365">
        <v>2366</v>
      </c>
      <c r="B2365" t="s">
        <v>2255</v>
      </c>
      <c r="C2365" t="s">
        <v>4560</v>
      </c>
      <c r="D2365" t="s">
        <v>4639</v>
      </c>
      <c r="E2365">
        <v>81</v>
      </c>
      <c r="F2365" s="13">
        <f t="shared" si="146"/>
        <v>5.3666201226388278E-3</v>
      </c>
      <c r="G2365" s="13">
        <f t="shared" si="147"/>
        <v>1.3678893190063707E-2</v>
      </c>
      <c r="H2365" s="31">
        <v>20</v>
      </c>
      <c r="I2365" s="33">
        <f t="shared" si="148"/>
        <v>493</v>
      </c>
      <c r="J2365" s="32">
        <v>1040</v>
      </c>
      <c r="K2365" s="33">
        <f t="shared" si="149"/>
        <v>25636</v>
      </c>
      <c r="L2365">
        <v>19</v>
      </c>
      <c r="M2365" t="s">
        <v>94</v>
      </c>
      <c r="N2365" t="s">
        <v>38</v>
      </c>
    </row>
    <row r="2366" spans="1:14">
      <c r="F2366" s="13"/>
      <c r="G2366" s="13"/>
      <c r="H2366" s="31"/>
      <c r="I2366" s="33"/>
      <c r="J2366" s="32"/>
      <c r="K2366" s="33"/>
    </row>
    <row r="2367" spans="1:14">
      <c r="F2367" s="13"/>
      <c r="G2367" s="13"/>
      <c r="H2367" s="31"/>
      <c r="I2367" s="33"/>
      <c r="J2367" s="32"/>
      <c r="K2367" s="33"/>
    </row>
  </sheetData>
  <autoFilter ref="A1:N2367" xr:uid="{4BDC59BB-08E3-4B36-B518-010226227AC0}">
    <sortState xmlns:xlrd2="http://schemas.microsoft.com/office/spreadsheetml/2017/richdata2" ref="A2:N2367">
      <sortCondition ref="A1:A2367"/>
    </sortState>
  </autoFilter>
  <conditionalFormatting sqref="R12:R3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:Q3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36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36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EECDE-46F5-4726-86A7-ABFD6A2C6DF9}">
  <dimension ref="A1:U983"/>
  <sheetViews>
    <sheetView topLeftCell="K1" zoomScaleNormal="100" workbookViewId="0">
      <selection activeCell="M8" sqref="M8"/>
    </sheetView>
  </sheetViews>
  <sheetFormatPr defaultRowHeight="14.25"/>
  <cols>
    <col min="3" max="3" width="12" bestFit="1" customWidth="1"/>
    <col min="4" max="4" width="18.3984375" bestFit="1" customWidth="1"/>
    <col min="5" max="5" width="6.19921875" bestFit="1" customWidth="1"/>
    <col min="6" max="6" width="23.265625" bestFit="1" customWidth="1"/>
    <col min="7" max="7" width="19.9296875" bestFit="1" customWidth="1"/>
    <col min="8" max="8" width="11.53125" bestFit="1" customWidth="1"/>
    <col min="9" max="9" width="15.796875" bestFit="1" customWidth="1"/>
    <col min="10" max="10" width="14.9296875" bestFit="1" customWidth="1"/>
    <col min="11" max="11" width="15.86328125" bestFit="1" customWidth="1"/>
    <col min="12" max="12" width="6.3984375" bestFit="1" customWidth="1"/>
    <col min="17" max="17" width="16.06640625" bestFit="1" customWidth="1"/>
    <col min="18" max="18" width="18.53125" bestFit="1" customWidth="1"/>
    <col min="19" max="19" width="20.46484375" bestFit="1" customWidth="1"/>
    <col min="20" max="20" width="16.796875" bestFit="1" customWidth="1"/>
  </cols>
  <sheetData>
    <row r="1" spans="1:21">
      <c r="A1" t="s">
        <v>1357</v>
      </c>
      <c r="B1" t="s">
        <v>110</v>
      </c>
      <c r="C1" t="s">
        <v>112</v>
      </c>
      <c r="D1" t="s">
        <v>0</v>
      </c>
      <c r="E1" t="s">
        <v>4652</v>
      </c>
      <c r="F1" t="s">
        <v>1378</v>
      </c>
      <c r="G1" t="s">
        <v>1371</v>
      </c>
      <c r="H1" t="s">
        <v>1</v>
      </c>
      <c r="I1" t="s">
        <v>1364</v>
      </c>
      <c r="J1" t="s">
        <v>2</v>
      </c>
      <c r="K1" t="s">
        <v>1365</v>
      </c>
      <c r="L1" t="s">
        <v>3</v>
      </c>
      <c r="M1" t="s">
        <v>4</v>
      </c>
      <c r="N1" t="s">
        <v>5</v>
      </c>
    </row>
    <row r="2" spans="1:21">
      <c r="A2">
        <v>1</v>
      </c>
      <c r="B2" t="s">
        <v>111</v>
      </c>
      <c r="C2" t="s">
        <v>113</v>
      </c>
      <c r="D2" t="s">
        <v>6</v>
      </c>
      <c r="E2">
        <v>1</v>
      </c>
      <c r="F2" s="13">
        <f t="shared" ref="F2:F65" si="0">K2/$Q$41</f>
        <v>3.9257368514969779</v>
      </c>
      <c r="G2" s="13">
        <f t="shared" ref="G2:G65" si="1">K2/$Q$38</f>
        <v>8.1633269978499658</v>
      </c>
      <c r="H2" s="46">
        <v>22000</v>
      </c>
      <c r="I2" s="47">
        <f t="shared" ref="I2:I65" si="2">H2*$R$2</f>
        <v>542300</v>
      </c>
      <c r="J2" s="47">
        <v>1144000</v>
      </c>
      <c r="K2" s="47">
        <f t="shared" ref="K2:K65" si="3">J2*$R$2</f>
        <v>28199600</v>
      </c>
      <c r="L2">
        <v>39</v>
      </c>
      <c r="M2" t="s">
        <v>9</v>
      </c>
      <c r="N2" t="s">
        <v>10</v>
      </c>
      <c r="P2" s="6"/>
      <c r="Q2" t="s">
        <v>1363</v>
      </c>
      <c r="R2" s="1">
        <v>24.65</v>
      </c>
      <c r="U2" s="5"/>
    </row>
    <row r="3" spans="1:21">
      <c r="A3">
        <v>2</v>
      </c>
      <c r="B3" t="s">
        <v>111</v>
      </c>
      <c r="C3" t="s">
        <v>113</v>
      </c>
      <c r="D3" t="s">
        <v>11</v>
      </c>
      <c r="E3">
        <v>2</v>
      </c>
      <c r="F3" s="13">
        <f t="shared" si="0"/>
        <v>3.0335239307022102</v>
      </c>
      <c r="G3" s="13">
        <f t="shared" si="1"/>
        <v>6.3080254074295192</v>
      </c>
      <c r="H3" s="46">
        <v>17000</v>
      </c>
      <c r="I3" s="47">
        <f t="shared" si="2"/>
        <v>419050</v>
      </c>
      <c r="J3" s="47">
        <v>884000</v>
      </c>
      <c r="K3" s="47">
        <f t="shared" si="3"/>
        <v>21790600</v>
      </c>
      <c r="L3">
        <v>34</v>
      </c>
      <c r="M3" t="s">
        <v>14</v>
      </c>
      <c r="N3" t="s">
        <v>15</v>
      </c>
      <c r="P3" s="6"/>
      <c r="U3" s="5"/>
    </row>
    <row r="4" spans="1:21">
      <c r="A4">
        <v>3</v>
      </c>
      <c r="B4" t="s">
        <v>111</v>
      </c>
      <c r="C4" t="s">
        <v>113</v>
      </c>
      <c r="D4" t="s">
        <v>16</v>
      </c>
      <c r="E4">
        <v>3</v>
      </c>
      <c r="F4" s="13">
        <f t="shared" si="0"/>
        <v>2.6766387623843033</v>
      </c>
      <c r="G4" s="13">
        <f t="shared" si="1"/>
        <v>5.5659047712613408</v>
      </c>
      <c r="H4" s="46">
        <v>15000</v>
      </c>
      <c r="I4" s="47">
        <f t="shared" si="2"/>
        <v>369750</v>
      </c>
      <c r="J4" s="47">
        <v>780000</v>
      </c>
      <c r="K4" s="47">
        <f t="shared" si="3"/>
        <v>19227000</v>
      </c>
      <c r="L4">
        <v>33</v>
      </c>
      <c r="M4" t="s">
        <v>19</v>
      </c>
      <c r="N4" t="s">
        <v>10</v>
      </c>
      <c r="P4" s="6"/>
      <c r="Q4" s="15" t="s">
        <v>1373</v>
      </c>
      <c r="U4" s="5"/>
    </row>
    <row r="5" spans="1:21">
      <c r="A5">
        <v>4</v>
      </c>
      <c r="B5" t="s">
        <v>111</v>
      </c>
      <c r="C5" t="s">
        <v>113</v>
      </c>
      <c r="D5" t="s">
        <v>20</v>
      </c>
      <c r="E5">
        <v>4</v>
      </c>
      <c r="F5" s="13">
        <f t="shared" si="0"/>
        <v>2.6766387623843033</v>
      </c>
      <c r="G5" s="13">
        <f t="shared" si="1"/>
        <v>5.5659047712613408</v>
      </c>
      <c r="H5" s="46">
        <v>15000</v>
      </c>
      <c r="I5" s="47">
        <f t="shared" si="2"/>
        <v>369750</v>
      </c>
      <c r="J5" s="47">
        <v>780000</v>
      </c>
      <c r="K5" s="47">
        <f t="shared" si="3"/>
        <v>19227000</v>
      </c>
      <c r="L5">
        <v>28</v>
      </c>
      <c r="M5" t="s">
        <v>21</v>
      </c>
      <c r="N5" t="s">
        <v>22</v>
      </c>
      <c r="P5" s="6"/>
      <c r="Q5" t="s">
        <v>1359</v>
      </c>
      <c r="R5" s="7" t="s">
        <v>1360</v>
      </c>
      <c r="S5" s="6" t="s">
        <v>1374</v>
      </c>
      <c r="T5" s="6" t="s">
        <v>2230</v>
      </c>
      <c r="U5" s="5"/>
    </row>
    <row r="6" spans="1:21">
      <c r="A6">
        <v>5</v>
      </c>
      <c r="B6" t="s">
        <v>111</v>
      </c>
      <c r="C6" t="s">
        <v>113</v>
      </c>
      <c r="D6" t="s">
        <v>23</v>
      </c>
      <c r="E6">
        <v>5</v>
      </c>
      <c r="F6" s="13">
        <f t="shared" si="0"/>
        <v>2.3197535940663956</v>
      </c>
      <c r="G6" s="13">
        <f t="shared" si="1"/>
        <v>4.8237841350931614</v>
      </c>
      <c r="H6" s="46">
        <v>13000</v>
      </c>
      <c r="I6" s="47">
        <f t="shared" si="2"/>
        <v>320450</v>
      </c>
      <c r="J6" s="47">
        <v>676000</v>
      </c>
      <c r="K6" s="47">
        <f t="shared" si="3"/>
        <v>16663399.999999998</v>
      </c>
      <c r="L6">
        <v>26</v>
      </c>
      <c r="M6" t="s">
        <v>26</v>
      </c>
      <c r="N6" t="s">
        <v>10</v>
      </c>
      <c r="P6" s="6"/>
      <c r="Q6" s="7">
        <f>SUM(H2:H983)</f>
        <v>2646470</v>
      </c>
      <c r="R6" s="7">
        <f>Q6/18</f>
        <v>147026.11111111112</v>
      </c>
      <c r="S6" s="6">
        <f>R6*R2</f>
        <v>3624193.638888889</v>
      </c>
      <c r="T6" s="17">
        <f>_xlfn.STDEV.P(F2:F983)</f>
        <v>1.0460778851186512</v>
      </c>
      <c r="U6" s="5"/>
    </row>
    <row r="7" spans="1:21">
      <c r="A7">
        <v>6</v>
      </c>
      <c r="B7" t="s">
        <v>111</v>
      </c>
      <c r="C7" t="s">
        <v>113</v>
      </c>
      <c r="D7" t="s">
        <v>27</v>
      </c>
      <c r="E7">
        <v>6</v>
      </c>
      <c r="F7" s="13">
        <f t="shared" si="0"/>
        <v>2.1413110099074424</v>
      </c>
      <c r="G7" s="13">
        <f t="shared" si="1"/>
        <v>4.4527238170090726</v>
      </c>
      <c r="H7" s="46">
        <v>12000</v>
      </c>
      <c r="I7" s="47">
        <f t="shared" si="2"/>
        <v>295800</v>
      </c>
      <c r="J7" s="47">
        <v>624000</v>
      </c>
      <c r="K7" s="47">
        <f t="shared" si="3"/>
        <v>15381600</v>
      </c>
      <c r="L7">
        <v>28</v>
      </c>
      <c r="M7" t="s">
        <v>30</v>
      </c>
      <c r="N7" t="s">
        <v>31</v>
      </c>
      <c r="P7" s="6"/>
      <c r="Q7" s="7"/>
      <c r="R7" s="7"/>
      <c r="S7" s="6"/>
      <c r="T7" s="6"/>
      <c r="U7" s="5"/>
    </row>
    <row r="8" spans="1:21">
      <c r="A8">
        <v>7</v>
      </c>
      <c r="B8" t="s">
        <v>111</v>
      </c>
      <c r="C8" t="s">
        <v>113</v>
      </c>
      <c r="D8" t="s">
        <v>32</v>
      </c>
      <c r="E8">
        <v>7</v>
      </c>
      <c r="F8" s="13">
        <f t="shared" si="0"/>
        <v>1.962868425748489</v>
      </c>
      <c r="G8" s="13">
        <f t="shared" si="1"/>
        <v>4.0816634989249829</v>
      </c>
      <c r="H8" s="46">
        <v>11000</v>
      </c>
      <c r="I8" s="47">
        <f t="shared" si="2"/>
        <v>271150</v>
      </c>
      <c r="J8" s="47">
        <v>572000</v>
      </c>
      <c r="K8" s="47">
        <f t="shared" si="3"/>
        <v>14099800</v>
      </c>
      <c r="L8">
        <v>33</v>
      </c>
      <c r="M8" t="s">
        <v>35</v>
      </c>
      <c r="N8" t="s">
        <v>10</v>
      </c>
      <c r="P8" s="6"/>
      <c r="Q8" s="7" t="s">
        <v>1358</v>
      </c>
      <c r="R8" s="7" t="s">
        <v>1361</v>
      </c>
      <c r="S8" s="6" t="s">
        <v>1372</v>
      </c>
      <c r="T8" s="6"/>
      <c r="U8" s="5"/>
    </row>
    <row r="9" spans="1:21">
      <c r="A9">
        <v>8</v>
      </c>
      <c r="B9" t="s">
        <v>111</v>
      </c>
      <c r="C9" t="s">
        <v>113</v>
      </c>
      <c r="D9" t="s">
        <v>36</v>
      </c>
      <c r="E9">
        <v>8</v>
      </c>
      <c r="F9" s="13">
        <f t="shared" si="0"/>
        <v>1.962868425748489</v>
      </c>
      <c r="G9" s="13">
        <f t="shared" si="1"/>
        <v>4.0816634989249829</v>
      </c>
      <c r="H9" s="46">
        <v>11000</v>
      </c>
      <c r="I9" s="47">
        <f t="shared" si="2"/>
        <v>271150</v>
      </c>
      <c r="J9" s="47">
        <v>572000</v>
      </c>
      <c r="K9" s="47">
        <f t="shared" si="3"/>
        <v>14099800</v>
      </c>
      <c r="L9">
        <v>29</v>
      </c>
      <c r="M9" t="s">
        <v>37</v>
      </c>
      <c r="N9" t="s">
        <v>38</v>
      </c>
      <c r="P9" s="6"/>
      <c r="Q9" s="7">
        <f>SUM(J2:J983)</f>
        <v>137616440</v>
      </c>
      <c r="R9" s="7">
        <f>Q9/18</f>
        <v>7645357.777777778</v>
      </c>
      <c r="S9" s="6">
        <f>R9*R2</f>
        <v>188458069.22222221</v>
      </c>
      <c r="T9" s="6"/>
      <c r="U9" s="5"/>
    </row>
    <row r="10" spans="1:21">
      <c r="A10">
        <v>9</v>
      </c>
      <c r="B10" t="s">
        <v>111</v>
      </c>
      <c r="C10" t="s">
        <v>113</v>
      </c>
      <c r="D10" t="s">
        <v>39</v>
      </c>
      <c r="E10">
        <v>9</v>
      </c>
      <c r="F10" s="13">
        <f t="shared" si="0"/>
        <v>1.962868425748489</v>
      </c>
      <c r="G10" s="13">
        <f t="shared" si="1"/>
        <v>4.0816634989249829</v>
      </c>
      <c r="H10" s="46">
        <v>11000</v>
      </c>
      <c r="I10" s="47">
        <f t="shared" si="2"/>
        <v>271150</v>
      </c>
      <c r="J10" s="47">
        <v>572000</v>
      </c>
      <c r="K10" s="47">
        <f t="shared" si="3"/>
        <v>14099800</v>
      </c>
      <c r="L10">
        <v>25</v>
      </c>
      <c r="M10" t="s">
        <v>40</v>
      </c>
      <c r="N10" t="s">
        <v>10</v>
      </c>
      <c r="P10" s="6"/>
      <c r="Q10" s="7"/>
      <c r="R10" s="7"/>
      <c r="S10" s="6"/>
      <c r="T10" s="6"/>
      <c r="U10" s="5"/>
    </row>
    <row r="11" spans="1:21">
      <c r="A11">
        <v>10</v>
      </c>
      <c r="B11" t="s">
        <v>111</v>
      </c>
      <c r="C11" t="s">
        <v>113</v>
      </c>
      <c r="D11" t="s">
        <v>41</v>
      </c>
      <c r="E11">
        <v>10</v>
      </c>
      <c r="F11" s="13">
        <f t="shared" si="0"/>
        <v>1.7844258415895353</v>
      </c>
      <c r="G11" s="13">
        <f t="shared" si="1"/>
        <v>3.7106031808408937</v>
      </c>
      <c r="H11" s="46">
        <v>10000</v>
      </c>
      <c r="I11" s="47">
        <f t="shared" si="2"/>
        <v>246500</v>
      </c>
      <c r="J11" s="47">
        <v>520000</v>
      </c>
      <c r="K11" s="47">
        <f t="shared" si="3"/>
        <v>12818000</v>
      </c>
      <c r="L11">
        <v>22</v>
      </c>
      <c r="M11" t="s">
        <v>44</v>
      </c>
      <c r="N11" t="s">
        <v>10</v>
      </c>
      <c r="P11" s="6"/>
      <c r="Q11" t="s">
        <v>112</v>
      </c>
      <c r="R11" t="s">
        <v>1365</v>
      </c>
      <c r="S11" s="6" t="s">
        <v>1362</v>
      </c>
      <c r="T11" s="6"/>
      <c r="U11" s="5"/>
    </row>
    <row r="12" spans="1:21">
      <c r="A12">
        <v>11</v>
      </c>
      <c r="B12" t="s">
        <v>111</v>
      </c>
      <c r="C12" t="s">
        <v>113</v>
      </c>
      <c r="D12" t="s">
        <v>45</v>
      </c>
      <c r="E12">
        <v>11</v>
      </c>
      <c r="F12" s="13">
        <f t="shared" si="0"/>
        <v>1.6059832574305819</v>
      </c>
      <c r="G12" s="13">
        <f t="shared" si="1"/>
        <v>3.3395428627568045</v>
      </c>
      <c r="H12" s="46">
        <v>9000</v>
      </c>
      <c r="I12" s="47">
        <f t="shared" si="2"/>
        <v>221850</v>
      </c>
      <c r="J12" s="47">
        <v>468000</v>
      </c>
      <c r="K12" s="47">
        <f t="shared" si="3"/>
        <v>11536200</v>
      </c>
      <c r="L12">
        <v>31</v>
      </c>
      <c r="M12" t="s">
        <v>44</v>
      </c>
      <c r="N12" t="s">
        <v>10</v>
      </c>
      <c r="P12" s="6"/>
      <c r="Q12" t="s">
        <v>1240</v>
      </c>
      <c r="R12" s="36">
        <f t="shared" ref="R12:R29" si="4">SUMIF($C$2:$C$983,Q12,$J$2:$J$983)*$R$2</f>
        <v>492493196</v>
      </c>
      <c r="S12" s="35">
        <f t="shared" ref="S12:S29" si="5">R12/($R$9*$R$2)</f>
        <v>2.6132773090191841</v>
      </c>
      <c r="T12" s="4"/>
      <c r="U12" s="5"/>
    </row>
    <row r="13" spans="1:21">
      <c r="A13">
        <v>12</v>
      </c>
      <c r="B13" t="s">
        <v>111</v>
      </c>
      <c r="C13" t="s">
        <v>113</v>
      </c>
      <c r="D13" t="s">
        <v>48</v>
      </c>
      <c r="E13">
        <v>12</v>
      </c>
      <c r="F13" s="13">
        <f t="shared" si="0"/>
        <v>1.5167619653511051</v>
      </c>
      <c r="G13" s="13">
        <f t="shared" si="1"/>
        <v>3.1540127037147596</v>
      </c>
      <c r="H13" s="46">
        <v>8500</v>
      </c>
      <c r="I13" s="47">
        <f t="shared" si="2"/>
        <v>209525</v>
      </c>
      <c r="J13" s="47">
        <v>442000</v>
      </c>
      <c r="K13" s="47">
        <f t="shared" si="3"/>
        <v>10895300</v>
      </c>
      <c r="L13">
        <v>25</v>
      </c>
      <c r="M13" t="s">
        <v>51</v>
      </c>
      <c r="N13" t="s">
        <v>52</v>
      </c>
      <c r="P13" s="6"/>
      <c r="Q13" t="s">
        <v>634</v>
      </c>
      <c r="R13" s="36">
        <f t="shared" si="4"/>
        <v>352174550</v>
      </c>
      <c r="S13" s="35">
        <f t="shared" si="5"/>
        <v>1.8687156854224685</v>
      </c>
      <c r="T13" s="4"/>
      <c r="U13" s="5"/>
    </row>
    <row r="14" spans="1:21">
      <c r="A14">
        <v>13</v>
      </c>
      <c r="B14" t="s">
        <v>111</v>
      </c>
      <c r="C14" t="s">
        <v>113</v>
      </c>
      <c r="D14" t="s">
        <v>53</v>
      </c>
      <c r="E14">
        <v>13</v>
      </c>
      <c r="F14" s="13">
        <f t="shared" si="0"/>
        <v>1.4275406732716283</v>
      </c>
      <c r="G14" s="13">
        <f t="shared" si="1"/>
        <v>2.9684825446727152</v>
      </c>
      <c r="H14" s="46">
        <v>8000</v>
      </c>
      <c r="I14" s="47">
        <f t="shared" si="2"/>
        <v>197200</v>
      </c>
      <c r="J14" s="47">
        <v>416000</v>
      </c>
      <c r="K14" s="47">
        <f t="shared" si="3"/>
        <v>10254400</v>
      </c>
      <c r="L14">
        <v>27</v>
      </c>
      <c r="M14" t="s">
        <v>56</v>
      </c>
      <c r="N14" t="s">
        <v>38</v>
      </c>
      <c r="P14" s="6"/>
      <c r="Q14" t="s">
        <v>707</v>
      </c>
      <c r="R14" s="36">
        <f t="shared" si="4"/>
        <v>309298340</v>
      </c>
      <c r="S14" s="35">
        <f t="shared" si="5"/>
        <v>1.641205076951562</v>
      </c>
      <c r="T14" s="4"/>
      <c r="U14" s="5"/>
    </row>
    <row r="15" spans="1:21">
      <c r="A15">
        <v>14</v>
      </c>
      <c r="B15" t="s">
        <v>111</v>
      </c>
      <c r="C15" t="s">
        <v>113</v>
      </c>
      <c r="D15" t="s">
        <v>57</v>
      </c>
      <c r="E15">
        <v>14</v>
      </c>
      <c r="F15" s="13">
        <f t="shared" si="0"/>
        <v>1.3740078980239423</v>
      </c>
      <c r="G15" s="13">
        <f t="shared" si="1"/>
        <v>2.8571644492474881</v>
      </c>
      <c r="H15" s="46">
        <v>7700</v>
      </c>
      <c r="I15" s="47">
        <f t="shared" si="2"/>
        <v>189805</v>
      </c>
      <c r="J15" s="47">
        <v>400400</v>
      </c>
      <c r="K15" s="47">
        <f t="shared" si="3"/>
        <v>9869860</v>
      </c>
      <c r="L15">
        <v>31</v>
      </c>
      <c r="M15" t="s">
        <v>60</v>
      </c>
      <c r="N15" t="s">
        <v>10</v>
      </c>
      <c r="P15" s="6"/>
      <c r="Q15" t="s">
        <v>113</v>
      </c>
      <c r="R15" s="36">
        <f t="shared" si="4"/>
        <v>271408332</v>
      </c>
      <c r="S15" s="35">
        <f t="shared" si="5"/>
        <v>1.4401523538902765</v>
      </c>
      <c r="T15" s="4"/>
      <c r="U15" s="5"/>
    </row>
    <row r="16" spans="1:21">
      <c r="A16">
        <v>15</v>
      </c>
      <c r="B16" t="s">
        <v>111</v>
      </c>
      <c r="C16" t="s">
        <v>113</v>
      </c>
      <c r="D16" t="s">
        <v>61</v>
      </c>
      <c r="E16">
        <v>15</v>
      </c>
      <c r="F16" s="13">
        <f t="shared" si="0"/>
        <v>1.1777210554490933</v>
      </c>
      <c r="G16" s="13">
        <f t="shared" si="1"/>
        <v>2.44899809935499</v>
      </c>
      <c r="H16" s="46">
        <v>6600</v>
      </c>
      <c r="I16" s="47">
        <f t="shared" si="2"/>
        <v>162690</v>
      </c>
      <c r="J16" s="47">
        <v>343200</v>
      </c>
      <c r="K16" s="47">
        <f t="shared" si="3"/>
        <v>8459880</v>
      </c>
      <c r="L16">
        <v>23</v>
      </c>
      <c r="M16" t="s">
        <v>9</v>
      </c>
      <c r="N16" t="s">
        <v>10</v>
      </c>
      <c r="P16" s="6"/>
      <c r="Q16" t="s">
        <v>389</v>
      </c>
      <c r="R16" s="36">
        <f t="shared" si="4"/>
        <v>218021362</v>
      </c>
      <c r="S16" s="35">
        <f t="shared" si="5"/>
        <v>1.1568693391574438</v>
      </c>
      <c r="T16" s="4"/>
      <c r="U16" s="5"/>
    </row>
    <row r="17" spans="1:21">
      <c r="A17">
        <v>16</v>
      </c>
      <c r="B17" t="s">
        <v>111</v>
      </c>
      <c r="C17" t="s">
        <v>113</v>
      </c>
      <c r="D17" t="s">
        <v>64</v>
      </c>
      <c r="E17">
        <v>16</v>
      </c>
      <c r="F17" s="13">
        <f t="shared" si="0"/>
        <v>1.1241882802014074</v>
      </c>
      <c r="G17" s="13">
        <f t="shared" si="1"/>
        <v>2.3376800039297629</v>
      </c>
      <c r="H17" s="46">
        <v>6300</v>
      </c>
      <c r="I17" s="47">
        <f t="shared" si="2"/>
        <v>155295</v>
      </c>
      <c r="J17" s="47">
        <v>327600</v>
      </c>
      <c r="K17" s="47">
        <f t="shared" si="3"/>
        <v>8075340</v>
      </c>
      <c r="L17">
        <v>31</v>
      </c>
      <c r="M17" t="s">
        <v>67</v>
      </c>
      <c r="N17" t="s">
        <v>68</v>
      </c>
      <c r="P17" s="6"/>
      <c r="Q17" t="s">
        <v>309</v>
      </c>
      <c r="R17" s="36">
        <f t="shared" si="4"/>
        <v>208254046</v>
      </c>
      <c r="S17" s="35">
        <f t="shared" si="5"/>
        <v>1.1050418104116049</v>
      </c>
      <c r="T17" s="4"/>
      <c r="U17" s="5"/>
    </row>
    <row r="18" spans="1:21">
      <c r="A18">
        <v>17</v>
      </c>
      <c r="B18" t="s">
        <v>111</v>
      </c>
      <c r="C18" t="s">
        <v>113</v>
      </c>
      <c r="D18" t="s">
        <v>69</v>
      </c>
      <c r="E18">
        <v>17</v>
      </c>
      <c r="F18" s="13">
        <f t="shared" si="0"/>
        <v>1.0884997633696165</v>
      </c>
      <c r="G18" s="13">
        <f t="shared" si="1"/>
        <v>2.2634679403129452</v>
      </c>
      <c r="H18" s="46">
        <v>6100</v>
      </c>
      <c r="I18" s="47">
        <f t="shared" si="2"/>
        <v>150365</v>
      </c>
      <c r="J18" s="47">
        <v>317200</v>
      </c>
      <c r="K18" s="47">
        <f t="shared" si="3"/>
        <v>7818980</v>
      </c>
      <c r="L18">
        <v>34</v>
      </c>
      <c r="M18" t="s">
        <v>72</v>
      </c>
      <c r="N18" t="s">
        <v>10</v>
      </c>
      <c r="P18" s="6"/>
      <c r="Q18" t="s">
        <v>911</v>
      </c>
      <c r="R18" s="36">
        <f t="shared" si="4"/>
        <v>181208066</v>
      </c>
      <c r="S18" s="35">
        <f t="shared" si="5"/>
        <v>0.96152988698152642</v>
      </c>
      <c r="T18" s="4"/>
      <c r="U18" s="5"/>
    </row>
    <row r="19" spans="1:21">
      <c r="A19">
        <v>18</v>
      </c>
      <c r="B19" t="s">
        <v>111</v>
      </c>
      <c r="C19" t="s">
        <v>113</v>
      </c>
      <c r="D19" t="s">
        <v>73</v>
      </c>
      <c r="E19">
        <v>18</v>
      </c>
      <c r="F19" s="13">
        <f t="shared" si="0"/>
        <v>0.80299162871529095</v>
      </c>
      <c r="G19" s="13">
        <f t="shared" si="1"/>
        <v>1.6697714313784022</v>
      </c>
      <c r="H19" s="46">
        <v>4500</v>
      </c>
      <c r="I19" s="47">
        <f t="shared" si="2"/>
        <v>110925</v>
      </c>
      <c r="J19" s="47">
        <v>234000</v>
      </c>
      <c r="K19" s="47">
        <f t="shared" si="3"/>
        <v>5768100</v>
      </c>
      <c r="L19">
        <v>24</v>
      </c>
      <c r="M19" t="s">
        <v>9</v>
      </c>
      <c r="N19" t="s">
        <v>10</v>
      </c>
      <c r="P19" s="6"/>
      <c r="Q19" t="s">
        <v>588</v>
      </c>
      <c r="R19" s="36">
        <f t="shared" si="4"/>
        <v>180849162</v>
      </c>
      <c r="S19" s="35">
        <f t="shared" si="5"/>
        <v>0.95962546335307042</v>
      </c>
      <c r="T19" s="4"/>
      <c r="U19" s="5"/>
    </row>
    <row r="20" spans="1:21">
      <c r="A20">
        <v>19</v>
      </c>
      <c r="B20" t="s">
        <v>111</v>
      </c>
      <c r="C20" t="s">
        <v>113</v>
      </c>
      <c r="D20" t="s">
        <v>76</v>
      </c>
      <c r="E20">
        <v>19</v>
      </c>
      <c r="F20" s="13">
        <f t="shared" si="0"/>
        <v>0.80299162871529095</v>
      </c>
      <c r="G20" s="13">
        <f t="shared" si="1"/>
        <v>1.6697714313784022</v>
      </c>
      <c r="H20" s="46">
        <v>4500</v>
      </c>
      <c r="I20" s="47">
        <f t="shared" si="2"/>
        <v>110925</v>
      </c>
      <c r="J20" s="47">
        <v>234000</v>
      </c>
      <c r="K20" s="47">
        <f t="shared" si="3"/>
        <v>5768100</v>
      </c>
      <c r="L20">
        <v>25</v>
      </c>
      <c r="M20" t="s">
        <v>14</v>
      </c>
      <c r="N20" t="s">
        <v>10</v>
      </c>
      <c r="P20" s="6"/>
      <c r="Q20" t="s">
        <v>1006</v>
      </c>
      <c r="R20" s="36">
        <f t="shared" si="4"/>
        <v>177042216</v>
      </c>
      <c r="S20" s="35">
        <f t="shared" si="5"/>
        <v>0.93942496986551904</v>
      </c>
      <c r="T20" s="4"/>
      <c r="U20" s="5"/>
    </row>
    <row r="21" spans="1:21">
      <c r="A21">
        <v>20</v>
      </c>
      <c r="B21" t="s">
        <v>111</v>
      </c>
      <c r="C21" t="s">
        <v>113</v>
      </c>
      <c r="D21" t="s">
        <v>77</v>
      </c>
      <c r="E21">
        <v>20</v>
      </c>
      <c r="F21" s="13">
        <f t="shared" si="0"/>
        <v>0.73161459505170956</v>
      </c>
      <c r="G21" s="13">
        <f t="shared" si="1"/>
        <v>1.5213473041447665</v>
      </c>
      <c r="H21" s="46">
        <v>4100</v>
      </c>
      <c r="I21" s="47">
        <f t="shared" si="2"/>
        <v>101065</v>
      </c>
      <c r="J21" s="47">
        <v>213200</v>
      </c>
      <c r="K21" s="47">
        <f t="shared" si="3"/>
        <v>5255380</v>
      </c>
      <c r="L21">
        <v>29</v>
      </c>
      <c r="M21" t="s">
        <v>44</v>
      </c>
      <c r="N21" t="s">
        <v>22</v>
      </c>
      <c r="P21" s="6"/>
      <c r="Q21" t="s">
        <v>1119</v>
      </c>
      <c r="R21" s="36">
        <f t="shared" si="4"/>
        <v>149329700</v>
      </c>
      <c r="S21" s="35">
        <f t="shared" si="5"/>
        <v>0.7923762596968793</v>
      </c>
      <c r="T21" s="4"/>
      <c r="U21" s="5"/>
    </row>
    <row r="22" spans="1:21">
      <c r="A22">
        <v>21</v>
      </c>
      <c r="B22" t="s">
        <v>111</v>
      </c>
      <c r="C22" t="s">
        <v>113</v>
      </c>
      <c r="D22" t="s">
        <v>80</v>
      </c>
      <c r="E22">
        <v>21</v>
      </c>
      <c r="F22" s="13">
        <f t="shared" si="0"/>
        <v>0.71377033663581413</v>
      </c>
      <c r="G22" s="13">
        <f t="shared" si="1"/>
        <v>1.4842412723363576</v>
      </c>
      <c r="H22" s="46">
        <v>4000</v>
      </c>
      <c r="I22" s="47">
        <f t="shared" si="2"/>
        <v>98600</v>
      </c>
      <c r="J22" s="47">
        <v>208000</v>
      </c>
      <c r="K22" s="47">
        <f t="shared" si="3"/>
        <v>5127200</v>
      </c>
      <c r="L22">
        <v>26</v>
      </c>
      <c r="M22" t="s">
        <v>51</v>
      </c>
      <c r="N22" t="s">
        <v>38</v>
      </c>
      <c r="P22" s="6"/>
      <c r="Q22" t="s">
        <v>1060</v>
      </c>
      <c r="R22" s="36">
        <f t="shared" si="4"/>
        <v>147086550</v>
      </c>
      <c r="S22" s="35">
        <f t="shared" si="5"/>
        <v>0.78047361201902921</v>
      </c>
      <c r="T22" s="4"/>
      <c r="U22" s="5"/>
    </row>
    <row r="23" spans="1:21">
      <c r="A23">
        <v>22</v>
      </c>
      <c r="B23" t="s">
        <v>111</v>
      </c>
      <c r="C23" t="s">
        <v>113</v>
      </c>
      <c r="D23" t="s">
        <v>83</v>
      </c>
      <c r="E23">
        <v>22</v>
      </c>
      <c r="F23" s="13">
        <f t="shared" si="0"/>
        <v>0.19628684257484891</v>
      </c>
      <c r="G23" s="13">
        <f t="shared" si="1"/>
        <v>0.40816634989249834</v>
      </c>
      <c r="H23" s="46">
        <v>1100</v>
      </c>
      <c r="I23" s="47">
        <f t="shared" si="2"/>
        <v>27115</v>
      </c>
      <c r="J23" s="47">
        <v>57200</v>
      </c>
      <c r="K23" s="47">
        <f t="shared" si="3"/>
        <v>1409980</v>
      </c>
      <c r="L23">
        <v>26</v>
      </c>
      <c r="M23" t="s">
        <v>35</v>
      </c>
      <c r="N23" t="s">
        <v>15</v>
      </c>
      <c r="P23" s="6"/>
      <c r="Q23" t="s">
        <v>247</v>
      </c>
      <c r="R23" s="36">
        <f t="shared" si="4"/>
        <v>132089489.99999999</v>
      </c>
      <c r="S23" s="35">
        <f t="shared" si="5"/>
        <v>0.70089591040140264</v>
      </c>
      <c r="T23" s="4"/>
      <c r="U23" s="5"/>
    </row>
    <row r="24" spans="1:21">
      <c r="A24">
        <v>23</v>
      </c>
      <c r="B24" t="s">
        <v>111</v>
      </c>
      <c r="C24" t="s">
        <v>113</v>
      </c>
      <c r="D24" t="s">
        <v>86</v>
      </c>
      <c r="E24">
        <v>23</v>
      </c>
      <c r="F24" s="13">
        <f t="shared" si="0"/>
        <v>7.8514737029939552E-2</v>
      </c>
      <c r="G24" s="13">
        <f t="shared" si="1"/>
        <v>0.16326653995699933</v>
      </c>
      <c r="H24" s="46">
        <v>440</v>
      </c>
      <c r="I24" s="47">
        <f t="shared" si="2"/>
        <v>10846</v>
      </c>
      <c r="J24" s="47">
        <v>22880</v>
      </c>
      <c r="K24" s="47">
        <f t="shared" si="3"/>
        <v>563992</v>
      </c>
      <c r="L24">
        <v>20</v>
      </c>
      <c r="M24" t="s">
        <v>51</v>
      </c>
      <c r="N24" t="s">
        <v>10</v>
      </c>
      <c r="P24" s="6"/>
      <c r="Q24" t="s">
        <v>1302</v>
      </c>
      <c r="R24" s="36">
        <f t="shared" si="4"/>
        <v>121565912</v>
      </c>
      <c r="S24" s="35">
        <f t="shared" si="5"/>
        <v>0.64505548900988874</v>
      </c>
      <c r="T24" s="4"/>
      <c r="U24" s="5"/>
    </row>
    <row r="25" spans="1:21">
      <c r="A25">
        <v>24</v>
      </c>
      <c r="B25" t="s">
        <v>111</v>
      </c>
      <c r="C25" t="s">
        <v>113</v>
      </c>
      <c r="D25" t="s">
        <v>89</v>
      </c>
      <c r="E25">
        <v>24</v>
      </c>
      <c r="F25" s="13">
        <f t="shared" si="0"/>
        <v>4.6395071881327923E-2</v>
      </c>
      <c r="G25" s="13">
        <f t="shared" si="1"/>
        <v>9.6475682701863241E-2</v>
      </c>
      <c r="H25" s="46">
        <v>260</v>
      </c>
      <c r="I25" s="47">
        <f t="shared" si="2"/>
        <v>6409</v>
      </c>
      <c r="J25" s="47">
        <v>13520</v>
      </c>
      <c r="K25" s="47">
        <f t="shared" si="3"/>
        <v>333268</v>
      </c>
      <c r="L25">
        <v>23</v>
      </c>
      <c r="M25" t="s">
        <v>14</v>
      </c>
      <c r="N25" t="s">
        <v>10</v>
      </c>
      <c r="P25" s="6"/>
      <c r="Q25" t="s">
        <v>477</v>
      </c>
      <c r="R25" s="36">
        <f t="shared" si="4"/>
        <v>120399474</v>
      </c>
      <c r="S25" s="35">
        <f t="shared" si="5"/>
        <v>0.63886611221740663</v>
      </c>
      <c r="T25" s="4"/>
      <c r="U25" s="5"/>
    </row>
    <row r="26" spans="1:21">
      <c r="A26">
        <v>25</v>
      </c>
      <c r="B26" t="s">
        <v>111</v>
      </c>
      <c r="C26" t="s">
        <v>113</v>
      </c>
      <c r="D26" t="s">
        <v>92</v>
      </c>
      <c r="E26">
        <v>25</v>
      </c>
      <c r="F26" s="13">
        <f t="shared" si="0"/>
        <v>4.4610646039738383E-2</v>
      </c>
      <c r="G26" s="13">
        <f t="shared" si="1"/>
        <v>9.2765079521022351E-2</v>
      </c>
      <c r="H26" s="46">
        <v>250</v>
      </c>
      <c r="I26" s="47">
        <f t="shared" si="2"/>
        <v>6162.5</v>
      </c>
      <c r="J26" s="47">
        <v>13000</v>
      </c>
      <c r="K26" s="47">
        <f t="shared" si="3"/>
        <v>320450</v>
      </c>
      <c r="L26">
        <v>26</v>
      </c>
      <c r="M26" t="s">
        <v>94</v>
      </c>
      <c r="N26" t="s">
        <v>10</v>
      </c>
      <c r="P26" s="6"/>
      <c r="Q26" t="s">
        <v>781</v>
      </c>
      <c r="R26" s="36">
        <f t="shared" si="4"/>
        <v>100582846</v>
      </c>
      <c r="S26" s="35">
        <f t="shared" si="5"/>
        <v>0.53371472187479929</v>
      </c>
      <c r="T26" s="4"/>
      <c r="U26" s="5"/>
    </row>
    <row r="27" spans="1:21">
      <c r="A27">
        <v>26</v>
      </c>
      <c r="B27" t="s">
        <v>111</v>
      </c>
      <c r="C27" t="s">
        <v>113</v>
      </c>
      <c r="D27" t="s">
        <v>95</v>
      </c>
      <c r="E27">
        <v>26</v>
      </c>
      <c r="F27" s="13">
        <f t="shared" si="0"/>
        <v>2.3197535940663962E-2</v>
      </c>
      <c r="G27" s="13">
        <f t="shared" si="1"/>
        <v>4.8237841350931621E-2</v>
      </c>
      <c r="H27" s="46">
        <v>130</v>
      </c>
      <c r="I27" s="47">
        <f t="shared" si="2"/>
        <v>3204.5</v>
      </c>
      <c r="J27" s="47">
        <v>6760</v>
      </c>
      <c r="K27" s="47">
        <f t="shared" si="3"/>
        <v>166634</v>
      </c>
      <c r="L27">
        <v>21</v>
      </c>
      <c r="M27" t="s">
        <v>14</v>
      </c>
      <c r="N27" t="s">
        <v>10</v>
      </c>
      <c r="P27" s="6"/>
      <c r="Q27" t="s">
        <v>842</v>
      </c>
      <c r="R27" s="36">
        <f t="shared" si="4"/>
        <v>94314844</v>
      </c>
      <c r="S27" s="35">
        <f t="shared" si="5"/>
        <v>0.50045532350640665</v>
      </c>
      <c r="T27" s="4"/>
      <c r="U27" s="5"/>
    </row>
    <row r="28" spans="1:21">
      <c r="A28">
        <v>27</v>
      </c>
      <c r="B28" t="s">
        <v>111</v>
      </c>
      <c r="C28" t="s">
        <v>113</v>
      </c>
      <c r="D28" t="s">
        <v>98</v>
      </c>
      <c r="E28">
        <v>27</v>
      </c>
      <c r="F28" s="13">
        <f t="shared" si="0"/>
        <v>2.3197535940663962E-2</v>
      </c>
      <c r="G28" s="13">
        <f t="shared" si="1"/>
        <v>4.8237841350931621E-2</v>
      </c>
      <c r="H28" s="46">
        <v>130</v>
      </c>
      <c r="I28" s="47">
        <f t="shared" si="2"/>
        <v>3204.5</v>
      </c>
      <c r="J28" s="47">
        <v>6760</v>
      </c>
      <c r="K28" s="47">
        <f t="shared" si="3"/>
        <v>166634</v>
      </c>
      <c r="L28">
        <v>21</v>
      </c>
      <c r="M28" t="s">
        <v>99</v>
      </c>
      <c r="N28" t="s">
        <v>10</v>
      </c>
      <c r="P28" s="6"/>
      <c r="Q28" t="s">
        <v>1171</v>
      </c>
      <c r="R28" s="36">
        <f t="shared" si="4"/>
        <v>69217200</v>
      </c>
      <c r="S28" s="35">
        <f t="shared" si="5"/>
        <v>0.36728169977366076</v>
      </c>
      <c r="T28" s="4"/>
      <c r="U28" s="5"/>
    </row>
    <row r="29" spans="1:21">
      <c r="A29">
        <v>28</v>
      </c>
      <c r="B29" t="s">
        <v>111</v>
      </c>
      <c r="C29" t="s">
        <v>113</v>
      </c>
      <c r="D29" t="s">
        <v>100</v>
      </c>
      <c r="E29">
        <v>28</v>
      </c>
      <c r="F29" s="13">
        <f t="shared" si="0"/>
        <v>2.1413110099074425E-2</v>
      </c>
      <c r="G29" s="13">
        <f t="shared" si="1"/>
        <v>4.4527238170090723E-2</v>
      </c>
      <c r="H29" s="46">
        <v>120</v>
      </c>
      <c r="I29" s="47">
        <f t="shared" si="2"/>
        <v>2958</v>
      </c>
      <c r="J29" s="47">
        <v>6240</v>
      </c>
      <c r="K29" s="47">
        <f t="shared" si="3"/>
        <v>153816</v>
      </c>
      <c r="L29">
        <v>21</v>
      </c>
      <c r="M29" t="s">
        <v>40</v>
      </c>
      <c r="N29" t="s">
        <v>103</v>
      </c>
      <c r="P29" s="6"/>
      <c r="Q29" t="s">
        <v>1007</v>
      </c>
      <c r="R29" s="36">
        <f t="shared" si="4"/>
        <v>66909959.999999993</v>
      </c>
      <c r="S29" s="35">
        <f t="shared" si="5"/>
        <v>0.35503897644787208</v>
      </c>
      <c r="T29" s="4"/>
      <c r="U29" s="5"/>
    </row>
    <row r="30" spans="1:21">
      <c r="A30">
        <v>29</v>
      </c>
      <c r="B30" t="s">
        <v>111</v>
      </c>
      <c r="C30" t="s">
        <v>113</v>
      </c>
      <c r="D30" t="s">
        <v>104</v>
      </c>
      <c r="E30">
        <v>29</v>
      </c>
      <c r="F30" s="13">
        <f t="shared" si="0"/>
        <v>1.9628684257484888E-2</v>
      </c>
      <c r="G30" s="13">
        <f t="shared" si="1"/>
        <v>4.0816634989249832E-2</v>
      </c>
      <c r="H30" s="46">
        <v>110</v>
      </c>
      <c r="I30" s="47">
        <f t="shared" si="2"/>
        <v>2711.5</v>
      </c>
      <c r="J30" s="47">
        <v>5720</v>
      </c>
      <c r="K30" s="47">
        <f t="shared" si="3"/>
        <v>140998</v>
      </c>
      <c r="L30">
        <v>19</v>
      </c>
      <c r="M30" t="s">
        <v>14</v>
      </c>
      <c r="N30" t="s">
        <v>10</v>
      </c>
      <c r="P30" s="6"/>
      <c r="R30" s="7"/>
      <c r="S30" s="6"/>
      <c r="T30" s="6"/>
      <c r="U30" s="5"/>
    </row>
    <row r="31" spans="1:21">
      <c r="A31">
        <v>30</v>
      </c>
      <c r="B31" t="s">
        <v>111</v>
      </c>
      <c r="C31" t="s">
        <v>113</v>
      </c>
      <c r="D31" t="s">
        <v>107</v>
      </c>
      <c r="E31">
        <v>30</v>
      </c>
      <c r="F31" s="13">
        <f t="shared" si="0"/>
        <v>1.7844258415895351E-2</v>
      </c>
      <c r="G31" s="13">
        <f t="shared" si="1"/>
        <v>3.7106031808408935E-2</v>
      </c>
      <c r="H31" s="46">
        <v>100</v>
      </c>
      <c r="I31" s="47">
        <f t="shared" si="2"/>
        <v>2465</v>
      </c>
      <c r="J31" s="47">
        <v>5200</v>
      </c>
      <c r="K31" s="47">
        <f t="shared" si="3"/>
        <v>128179.99999999999</v>
      </c>
      <c r="L31">
        <v>19</v>
      </c>
      <c r="M31" t="s">
        <v>51</v>
      </c>
      <c r="N31" t="s">
        <v>10</v>
      </c>
      <c r="P31" s="6"/>
      <c r="Q31" s="15" t="s">
        <v>2234</v>
      </c>
      <c r="R31" s="7">
        <f>SUM(R12:R29)</f>
        <v>3392245246</v>
      </c>
      <c r="S31" s="6"/>
      <c r="T31" s="6"/>
      <c r="U31" s="5"/>
    </row>
    <row r="32" spans="1:21">
      <c r="A32">
        <v>31</v>
      </c>
      <c r="B32" t="s">
        <v>111</v>
      </c>
      <c r="C32" t="s">
        <v>113</v>
      </c>
      <c r="D32" t="s">
        <v>114</v>
      </c>
      <c r="E32">
        <v>31</v>
      </c>
      <c r="F32" s="13">
        <f t="shared" si="0"/>
        <v>1.7844258415895351E-2</v>
      </c>
      <c r="G32" s="13">
        <f t="shared" si="1"/>
        <v>3.7106031808408935E-2</v>
      </c>
      <c r="H32" s="46">
        <v>100</v>
      </c>
      <c r="I32" s="47">
        <f t="shared" si="2"/>
        <v>2465</v>
      </c>
      <c r="J32" s="47">
        <v>5200</v>
      </c>
      <c r="K32" s="47">
        <f t="shared" si="3"/>
        <v>128179.99999999999</v>
      </c>
      <c r="L32">
        <v>18</v>
      </c>
      <c r="M32" t="s">
        <v>99</v>
      </c>
      <c r="N32" t="s">
        <v>10</v>
      </c>
      <c r="P32" s="2"/>
      <c r="S32" s="2"/>
      <c r="T32" s="2"/>
      <c r="U32" s="5"/>
    </row>
    <row r="33" spans="1:21">
      <c r="A33">
        <v>32</v>
      </c>
      <c r="B33" t="s">
        <v>111</v>
      </c>
      <c r="C33" t="s">
        <v>113</v>
      </c>
      <c r="D33" t="s">
        <v>115</v>
      </c>
      <c r="E33">
        <v>32</v>
      </c>
      <c r="F33" s="13">
        <f t="shared" si="0"/>
        <v>1.7844258415895351E-2</v>
      </c>
      <c r="G33" s="13">
        <f t="shared" si="1"/>
        <v>3.7106031808408935E-2</v>
      </c>
      <c r="H33" s="46">
        <v>100</v>
      </c>
      <c r="I33" s="47">
        <f t="shared" si="2"/>
        <v>2465</v>
      </c>
      <c r="J33" s="47">
        <v>5200</v>
      </c>
      <c r="K33" s="47">
        <f t="shared" si="3"/>
        <v>128179.99999999999</v>
      </c>
      <c r="L33">
        <v>18</v>
      </c>
      <c r="M33" t="s">
        <v>99</v>
      </c>
      <c r="N33" t="s">
        <v>10</v>
      </c>
      <c r="P33" s="2"/>
      <c r="Q33" t="s">
        <v>4640</v>
      </c>
      <c r="R33" s="14">
        <f>AVERAGE(R12:R29)</f>
        <v>188458069.22222221</v>
      </c>
      <c r="S33" s="2"/>
      <c r="T33" s="2"/>
      <c r="U33" s="5"/>
    </row>
    <row r="34" spans="1:21">
      <c r="A34">
        <v>33</v>
      </c>
      <c r="B34" t="s">
        <v>111</v>
      </c>
      <c r="C34" t="s">
        <v>113</v>
      </c>
      <c r="D34" t="s">
        <v>116</v>
      </c>
      <c r="E34">
        <v>33</v>
      </c>
      <c r="F34" s="13">
        <f t="shared" si="0"/>
        <v>1.7844258415895351E-2</v>
      </c>
      <c r="G34" s="13">
        <f t="shared" si="1"/>
        <v>3.7106031808408935E-2</v>
      </c>
      <c r="H34" s="46">
        <v>100</v>
      </c>
      <c r="I34" s="47">
        <f t="shared" si="2"/>
        <v>2465</v>
      </c>
      <c r="J34" s="47">
        <v>5200</v>
      </c>
      <c r="K34" s="47">
        <f t="shared" si="3"/>
        <v>128179.99999999999</v>
      </c>
      <c r="L34">
        <v>20</v>
      </c>
      <c r="M34" t="s">
        <v>117</v>
      </c>
      <c r="N34" t="s">
        <v>103</v>
      </c>
      <c r="P34" s="2"/>
      <c r="S34" s="2"/>
      <c r="T34" s="2"/>
      <c r="U34" s="5"/>
    </row>
    <row r="35" spans="1:21">
      <c r="A35">
        <v>34</v>
      </c>
      <c r="B35" t="s">
        <v>111</v>
      </c>
      <c r="C35" t="s">
        <v>113</v>
      </c>
      <c r="D35" t="s">
        <v>118</v>
      </c>
      <c r="E35">
        <v>34</v>
      </c>
      <c r="F35" s="13">
        <f t="shared" si="0"/>
        <v>1.7844258415895351E-2</v>
      </c>
      <c r="G35" s="13">
        <f t="shared" si="1"/>
        <v>3.7106031808408935E-2</v>
      </c>
      <c r="H35" s="46">
        <v>100</v>
      </c>
      <c r="I35" s="47">
        <f t="shared" si="2"/>
        <v>2465</v>
      </c>
      <c r="J35" s="47">
        <v>5200</v>
      </c>
      <c r="K35" s="47">
        <f t="shared" si="3"/>
        <v>128179.99999999999</v>
      </c>
      <c r="L35">
        <v>19</v>
      </c>
      <c r="M35" t="s">
        <v>99</v>
      </c>
      <c r="N35" t="s">
        <v>10</v>
      </c>
      <c r="P35" s="2"/>
      <c r="S35" s="2"/>
      <c r="T35" s="2"/>
      <c r="U35" s="5"/>
    </row>
    <row r="36" spans="1:21">
      <c r="A36">
        <v>35</v>
      </c>
      <c r="B36" t="s">
        <v>111</v>
      </c>
      <c r="C36" t="s">
        <v>113</v>
      </c>
      <c r="D36" t="s">
        <v>119</v>
      </c>
      <c r="E36">
        <v>35</v>
      </c>
      <c r="F36" s="13">
        <f t="shared" si="0"/>
        <v>1.7844258415895351E-2</v>
      </c>
      <c r="G36" s="13">
        <f t="shared" si="1"/>
        <v>3.7106031808408935E-2</v>
      </c>
      <c r="H36" s="46">
        <v>100</v>
      </c>
      <c r="I36" s="47">
        <f t="shared" si="2"/>
        <v>2465</v>
      </c>
      <c r="J36" s="47">
        <v>5200</v>
      </c>
      <c r="K36" s="47">
        <f t="shared" si="3"/>
        <v>128179.99999999999</v>
      </c>
      <c r="L36">
        <v>19</v>
      </c>
      <c r="M36" t="s">
        <v>14</v>
      </c>
      <c r="N36" t="s">
        <v>10</v>
      </c>
      <c r="P36" s="2"/>
      <c r="Q36" s="15" t="s">
        <v>1375</v>
      </c>
      <c r="R36" s="7"/>
      <c r="S36" s="2"/>
      <c r="T36" s="2"/>
      <c r="U36" s="5"/>
    </row>
    <row r="37" spans="1:21">
      <c r="A37">
        <v>36</v>
      </c>
      <c r="B37" t="s">
        <v>111</v>
      </c>
      <c r="C37" t="s">
        <v>113</v>
      </c>
      <c r="D37" t="s">
        <v>120</v>
      </c>
      <c r="E37">
        <v>36</v>
      </c>
      <c r="F37" s="13">
        <f t="shared" si="0"/>
        <v>1.7844258415895351E-2</v>
      </c>
      <c r="G37" s="13">
        <f t="shared" si="1"/>
        <v>3.7106031808408935E-2</v>
      </c>
      <c r="H37" s="46">
        <v>100</v>
      </c>
      <c r="I37" s="47">
        <f t="shared" si="2"/>
        <v>2465</v>
      </c>
      <c r="J37" s="47">
        <v>5200</v>
      </c>
      <c r="K37" s="47">
        <f t="shared" si="3"/>
        <v>128179.99999999999</v>
      </c>
      <c r="L37">
        <v>18</v>
      </c>
      <c r="M37" t="s">
        <v>9</v>
      </c>
      <c r="N37" t="s">
        <v>10</v>
      </c>
      <c r="P37" s="2"/>
      <c r="Q37" t="s">
        <v>1376</v>
      </c>
      <c r="R37" s="7"/>
      <c r="S37" s="2"/>
      <c r="T37" s="2"/>
      <c r="U37" s="5"/>
    </row>
    <row r="38" spans="1:21">
      <c r="A38">
        <v>37</v>
      </c>
      <c r="B38" t="s">
        <v>111</v>
      </c>
      <c r="C38" t="s">
        <v>113</v>
      </c>
      <c r="D38" t="s">
        <v>121</v>
      </c>
      <c r="E38">
        <v>37</v>
      </c>
      <c r="F38" s="13">
        <f t="shared" si="0"/>
        <v>1.7844258415895351E-2</v>
      </c>
      <c r="G38" s="13">
        <f t="shared" si="1"/>
        <v>3.7106031808408935E-2</v>
      </c>
      <c r="H38" s="46">
        <v>100</v>
      </c>
      <c r="I38" s="47">
        <f t="shared" si="2"/>
        <v>2465</v>
      </c>
      <c r="J38" s="47">
        <v>5200</v>
      </c>
      <c r="K38" s="47">
        <f t="shared" si="3"/>
        <v>128179.99999999999</v>
      </c>
      <c r="L38">
        <v>18</v>
      </c>
      <c r="M38" t="s">
        <v>9</v>
      </c>
      <c r="N38" t="s">
        <v>10</v>
      </c>
      <c r="P38" s="2"/>
      <c r="Q38" s="2">
        <f>AVERAGE(K2:K983)</f>
        <v>3454424.8940936862</v>
      </c>
      <c r="R38" s="7"/>
      <c r="S38" s="2"/>
      <c r="T38" s="2"/>
      <c r="U38" s="5"/>
    </row>
    <row r="39" spans="1:21">
      <c r="A39">
        <v>38</v>
      </c>
      <c r="B39" t="s">
        <v>111</v>
      </c>
      <c r="C39" t="s">
        <v>113</v>
      </c>
      <c r="D39" t="s">
        <v>122</v>
      </c>
      <c r="E39">
        <v>38</v>
      </c>
      <c r="F39" s="13">
        <f t="shared" si="0"/>
        <v>1.7844258415895351E-2</v>
      </c>
      <c r="G39" s="13">
        <f t="shared" si="1"/>
        <v>3.7106031808408935E-2</v>
      </c>
      <c r="H39" s="46">
        <v>100</v>
      </c>
      <c r="I39" s="47">
        <f t="shared" si="2"/>
        <v>2465</v>
      </c>
      <c r="J39" s="47">
        <v>5200</v>
      </c>
      <c r="K39" s="47">
        <f t="shared" si="3"/>
        <v>128179.99999999999</v>
      </c>
      <c r="L39">
        <v>18</v>
      </c>
      <c r="M39" t="s">
        <v>123</v>
      </c>
      <c r="N39" t="s">
        <v>10</v>
      </c>
      <c r="P39" s="2"/>
      <c r="R39" s="7"/>
      <c r="S39" s="2"/>
      <c r="T39" s="2"/>
      <c r="U39" s="5"/>
    </row>
    <row r="40" spans="1:21">
      <c r="A40">
        <v>39</v>
      </c>
      <c r="B40" t="s">
        <v>111</v>
      </c>
      <c r="C40" t="s">
        <v>113</v>
      </c>
      <c r="D40" t="s">
        <v>124</v>
      </c>
      <c r="E40">
        <v>39</v>
      </c>
      <c r="F40" s="13">
        <f t="shared" si="0"/>
        <v>1.7844258415895351E-2</v>
      </c>
      <c r="G40" s="13">
        <f t="shared" si="1"/>
        <v>3.7106031808408935E-2</v>
      </c>
      <c r="H40" s="46">
        <v>100</v>
      </c>
      <c r="I40" s="47">
        <f t="shared" si="2"/>
        <v>2465</v>
      </c>
      <c r="J40" s="47">
        <v>5200</v>
      </c>
      <c r="K40" s="47">
        <f t="shared" si="3"/>
        <v>128179.99999999999</v>
      </c>
      <c r="L40">
        <v>20</v>
      </c>
      <c r="M40" t="s">
        <v>9</v>
      </c>
      <c r="N40" t="s">
        <v>10</v>
      </c>
      <c r="P40" s="2"/>
      <c r="Q40" s="15" t="s">
        <v>1377</v>
      </c>
      <c r="R40" s="7" t="s">
        <v>4645</v>
      </c>
      <c r="S40" s="2" t="s">
        <v>4641</v>
      </c>
      <c r="T40" s="2" t="s">
        <v>4642</v>
      </c>
      <c r="U40" s="5"/>
    </row>
    <row r="41" spans="1:21">
      <c r="A41">
        <v>40</v>
      </c>
      <c r="B41" t="s">
        <v>111</v>
      </c>
      <c r="C41" t="s">
        <v>113</v>
      </c>
      <c r="D41" t="s">
        <v>125</v>
      </c>
      <c r="E41">
        <v>40</v>
      </c>
      <c r="F41" s="13">
        <f t="shared" si="0"/>
        <v>1.7844258415895351E-2</v>
      </c>
      <c r="G41" s="13">
        <f t="shared" si="1"/>
        <v>3.7106031808408935E-2</v>
      </c>
      <c r="H41" s="46">
        <v>100</v>
      </c>
      <c r="I41" s="47">
        <f t="shared" si="2"/>
        <v>2465</v>
      </c>
      <c r="J41" s="47">
        <v>5200</v>
      </c>
      <c r="K41" s="47">
        <f t="shared" si="3"/>
        <v>128179.99999999999</v>
      </c>
      <c r="L41">
        <v>18</v>
      </c>
      <c r="M41" t="s">
        <v>14</v>
      </c>
      <c r="N41" t="s">
        <v>10</v>
      </c>
      <c r="P41" s="2"/>
      <c r="Q41" s="1">
        <f>AVERAGEIF($L$2:$L$983,"&gt;20",K2:K983)</f>
        <v>7183262.930434783</v>
      </c>
      <c r="R41" s="33">
        <f>AVERAGEIF(L2:L983,"&lt;21",K2:K983)</f>
        <v>168475.66666666666</v>
      </c>
      <c r="S41" s="34">
        <f>AVERAGEIF(L2:L983,"20",K2:K983)</f>
        <v>247204.28571428571</v>
      </c>
      <c r="T41" s="34">
        <f>AVERAGEIF(L2:L983,"21",K2:K983)</f>
        <v>758749.07462686568</v>
      </c>
      <c r="U41" s="5"/>
    </row>
    <row r="42" spans="1:21">
      <c r="A42">
        <v>41</v>
      </c>
      <c r="B42" t="s">
        <v>111</v>
      </c>
      <c r="C42" t="s">
        <v>113</v>
      </c>
      <c r="D42" t="s">
        <v>126</v>
      </c>
      <c r="E42">
        <v>41</v>
      </c>
      <c r="F42" s="13">
        <f t="shared" si="0"/>
        <v>1.7844258415895351E-2</v>
      </c>
      <c r="G42" s="13">
        <f t="shared" si="1"/>
        <v>3.7106031808408935E-2</v>
      </c>
      <c r="H42" s="46">
        <v>100</v>
      </c>
      <c r="I42" s="47">
        <f t="shared" si="2"/>
        <v>2465</v>
      </c>
      <c r="J42" s="47">
        <v>5200</v>
      </c>
      <c r="K42" s="47">
        <f t="shared" si="3"/>
        <v>128179.99999999999</v>
      </c>
      <c r="L42">
        <v>18</v>
      </c>
      <c r="M42" t="s">
        <v>14</v>
      </c>
      <c r="N42" t="s">
        <v>10</v>
      </c>
      <c r="P42" s="2"/>
      <c r="R42" s="7"/>
      <c r="S42" s="2"/>
      <c r="T42" s="2"/>
      <c r="U42" s="5"/>
    </row>
    <row r="43" spans="1:21">
      <c r="A43">
        <v>42</v>
      </c>
      <c r="B43" t="s">
        <v>111</v>
      </c>
      <c r="C43" t="s">
        <v>113</v>
      </c>
      <c r="D43" t="s">
        <v>127</v>
      </c>
      <c r="E43">
        <v>42</v>
      </c>
      <c r="F43" s="13">
        <f t="shared" si="0"/>
        <v>1.7844258415895351E-2</v>
      </c>
      <c r="G43" s="13">
        <f t="shared" si="1"/>
        <v>3.7106031808408935E-2</v>
      </c>
      <c r="H43" s="46">
        <v>100</v>
      </c>
      <c r="I43" s="47">
        <f t="shared" si="2"/>
        <v>2465</v>
      </c>
      <c r="J43" s="47">
        <v>5200</v>
      </c>
      <c r="K43" s="47">
        <f t="shared" si="3"/>
        <v>128179.99999999999</v>
      </c>
      <c r="L43">
        <v>20</v>
      </c>
      <c r="M43" t="s">
        <v>14</v>
      </c>
      <c r="N43" t="s">
        <v>10</v>
      </c>
      <c r="P43" s="2"/>
      <c r="Q43" t="s">
        <v>1007</v>
      </c>
      <c r="R43" s="22">
        <v>0.35503897644787208</v>
      </c>
      <c r="S43" s="37">
        <f>COUNTIF(L2:L983,20)</f>
        <v>105</v>
      </c>
      <c r="T43" s="37">
        <f>COUNTIF(L2:L983,21)</f>
        <v>67</v>
      </c>
      <c r="U43" s="5"/>
    </row>
    <row r="44" spans="1:21">
      <c r="A44">
        <v>43</v>
      </c>
      <c r="B44" t="s">
        <v>111</v>
      </c>
      <c r="C44" t="s">
        <v>113</v>
      </c>
      <c r="D44" t="s">
        <v>128</v>
      </c>
      <c r="E44">
        <v>43</v>
      </c>
      <c r="F44" s="13">
        <f t="shared" si="0"/>
        <v>1.7844258415895351E-2</v>
      </c>
      <c r="G44" s="13">
        <f t="shared" si="1"/>
        <v>3.7106031808408935E-2</v>
      </c>
      <c r="H44" s="46">
        <v>100</v>
      </c>
      <c r="I44" s="47">
        <f t="shared" si="2"/>
        <v>2465</v>
      </c>
      <c r="J44" s="47">
        <v>5200</v>
      </c>
      <c r="K44" s="47">
        <f t="shared" si="3"/>
        <v>128179.99999999999</v>
      </c>
      <c r="L44">
        <v>19</v>
      </c>
      <c r="M44" t="s">
        <v>14</v>
      </c>
      <c r="N44" t="s">
        <v>10</v>
      </c>
      <c r="P44" s="2"/>
      <c r="Q44" t="s">
        <v>1171</v>
      </c>
      <c r="R44" s="22">
        <v>0.36728169977366076</v>
      </c>
      <c r="S44" s="2"/>
      <c r="T44" s="2"/>
      <c r="U44" s="5"/>
    </row>
    <row r="45" spans="1:21">
      <c r="A45">
        <v>44</v>
      </c>
      <c r="B45" t="s">
        <v>111</v>
      </c>
      <c r="C45" t="s">
        <v>113</v>
      </c>
      <c r="D45" t="s">
        <v>129</v>
      </c>
      <c r="E45">
        <v>44</v>
      </c>
      <c r="F45" s="13">
        <f t="shared" si="0"/>
        <v>1.7844258415895351E-2</v>
      </c>
      <c r="G45" s="13">
        <f t="shared" si="1"/>
        <v>3.7106031808408935E-2</v>
      </c>
      <c r="H45" s="46">
        <v>100</v>
      </c>
      <c r="I45" s="47">
        <f t="shared" si="2"/>
        <v>2465</v>
      </c>
      <c r="J45" s="47">
        <v>5200</v>
      </c>
      <c r="K45" s="47">
        <f t="shared" si="3"/>
        <v>128179.99999999999</v>
      </c>
      <c r="L45">
        <v>21</v>
      </c>
      <c r="M45" t="s">
        <v>14</v>
      </c>
      <c r="N45" t="s">
        <v>10</v>
      </c>
      <c r="P45" s="2"/>
      <c r="Q45" t="s">
        <v>842</v>
      </c>
      <c r="R45" s="22">
        <v>0.50045532350640665</v>
      </c>
      <c r="S45" s="2"/>
      <c r="T45" s="2"/>
      <c r="U45" s="5"/>
    </row>
    <row r="46" spans="1:21">
      <c r="A46">
        <v>45</v>
      </c>
      <c r="B46" t="s">
        <v>111</v>
      </c>
      <c r="C46" t="s">
        <v>113</v>
      </c>
      <c r="D46" t="s">
        <v>130</v>
      </c>
      <c r="E46">
        <v>45</v>
      </c>
      <c r="F46" s="13">
        <f t="shared" si="0"/>
        <v>1.7844258415895351E-2</v>
      </c>
      <c r="G46" s="13">
        <f t="shared" si="1"/>
        <v>3.7106031808408935E-2</v>
      </c>
      <c r="H46" s="46">
        <v>100</v>
      </c>
      <c r="I46" s="47">
        <f t="shared" si="2"/>
        <v>2465</v>
      </c>
      <c r="J46" s="47">
        <v>5200</v>
      </c>
      <c r="K46" s="47">
        <f t="shared" si="3"/>
        <v>128179.99999999999</v>
      </c>
      <c r="L46">
        <v>21</v>
      </c>
      <c r="M46" t="s">
        <v>131</v>
      </c>
      <c r="N46" t="s">
        <v>10</v>
      </c>
      <c r="P46" s="2"/>
      <c r="Q46" t="s">
        <v>781</v>
      </c>
      <c r="R46" s="22">
        <v>0.53371472187479929</v>
      </c>
      <c r="S46" s="2"/>
      <c r="T46" s="2"/>
      <c r="U46" s="5"/>
    </row>
    <row r="47" spans="1:21">
      <c r="A47">
        <v>46</v>
      </c>
      <c r="B47" t="s">
        <v>111</v>
      </c>
      <c r="C47" t="s">
        <v>113</v>
      </c>
      <c r="D47" t="s">
        <v>132</v>
      </c>
      <c r="E47">
        <v>46</v>
      </c>
      <c r="F47" s="13">
        <f t="shared" si="0"/>
        <v>1.7844258415895351E-2</v>
      </c>
      <c r="G47" s="13">
        <f t="shared" si="1"/>
        <v>3.7106031808408935E-2</v>
      </c>
      <c r="H47" s="46">
        <v>100</v>
      </c>
      <c r="I47" s="47">
        <f t="shared" si="2"/>
        <v>2465</v>
      </c>
      <c r="J47" s="47">
        <v>5200</v>
      </c>
      <c r="K47" s="47">
        <f t="shared" si="3"/>
        <v>128179.99999999999</v>
      </c>
      <c r="L47">
        <v>18</v>
      </c>
      <c r="M47" t="s">
        <v>131</v>
      </c>
      <c r="N47" t="s">
        <v>10</v>
      </c>
      <c r="P47" s="2"/>
      <c r="Q47" t="s">
        <v>477</v>
      </c>
      <c r="R47" s="22">
        <v>0.63886611221740663</v>
      </c>
      <c r="S47" s="2"/>
      <c r="T47" s="2"/>
      <c r="U47" s="5"/>
    </row>
    <row r="48" spans="1:21">
      <c r="A48">
        <v>47</v>
      </c>
      <c r="B48" t="s">
        <v>111</v>
      </c>
      <c r="C48" t="s">
        <v>113</v>
      </c>
      <c r="D48" t="s">
        <v>133</v>
      </c>
      <c r="E48">
        <v>47</v>
      </c>
      <c r="F48" s="13">
        <f t="shared" si="0"/>
        <v>1.7844258415895351E-2</v>
      </c>
      <c r="G48" s="13">
        <f t="shared" si="1"/>
        <v>3.7106031808408935E-2</v>
      </c>
      <c r="H48" s="46">
        <v>100</v>
      </c>
      <c r="I48" s="47">
        <f t="shared" si="2"/>
        <v>2465</v>
      </c>
      <c r="J48" s="47">
        <v>5200</v>
      </c>
      <c r="K48" s="47">
        <f t="shared" si="3"/>
        <v>128179.99999999999</v>
      </c>
      <c r="L48">
        <v>19</v>
      </c>
      <c r="M48" t="s">
        <v>134</v>
      </c>
      <c r="N48" t="s">
        <v>10</v>
      </c>
      <c r="P48" s="2"/>
      <c r="Q48" t="s">
        <v>1302</v>
      </c>
      <c r="R48" s="22">
        <v>0.64505548900988874</v>
      </c>
      <c r="S48" s="2"/>
      <c r="T48" s="2"/>
      <c r="U48" s="5"/>
    </row>
    <row r="49" spans="1:21">
      <c r="A49">
        <v>48</v>
      </c>
      <c r="B49" t="s">
        <v>111</v>
      </c>
      <c r="C49" t="s">
        <v>113</v>
      </c>
      <c r="D49" t="s">
        <v>135</v>
      </c>
      <c r="E49">
        <v>48</v>
      </c>
      <c r="F49" s="13">
        <f t="shared" si="0"/>
        <v>1.7844258415895351E-2</v>
      </c>
      <c r="G49" s="13">
        <f t="shared" si="1"/>
        <v>3.7106031808408935E-2</v>
      </c>
      <c r="H49" s="46">
        <v>100</v>
      </c>
      <c r="I49" s="47">
        <f t="shared" si="2"/>
        <v>2465</v>
      </c>
      <c r="J49" s="47">
        <v>5200</v>
      </c>
      <c r="K49" s="47">
        <f t="shared" si="3"/>
        <v>128179.99999999999</v>
      </c>
      <c r="L49">
        <v>19</v>
      </c>
      <c r="M49" t="s">
        <v>99</v>
      </c>
      <c r="N49" t="s">
        <v>10</v>
      </c>
      <c r="P49" s="2"/>
      <c r="Q49" t="s">
        <v>247</v>
      </c>
      <c r="R49" s="22">
        <v>0.70089591040140264</v>
      </c>
      <c r="S49" s="2"/>
      <c r="T49" s="2"/>
      <c r="U49" s="5"/>
    </row>
    <row r="50" spans="1:21">
      <c r="A50">
        <v>49</v>
      </c>
      <c r="B50" t="s">
        <v>111</v>
      </c>
      <c r="C50" t="s">
        <v>113</v>
      </c>
      <c r="D50" t="s">
        <v>136</v>
      </c>
      <c r="E50">
        <v>49</v>
      </c>
      <c r="F50" s="13">
        <f t="shared" si="0"/>
        <v>1.7844258415895351E-2</v>
      </c>
      <c r="G50" s="13">
        <f t="shared" si="1"/>
        <v>3.7106031808408935E-2</v>
      </c>
      <c r="H50" s="46">
        <v>100</v>
      </c>
      <c r="I50" s="47">
        <f t="shared" si="2"/>
        <v>2465</v>
      </c>
      <c r="J50" s="47">
        <v>5200</v>
      </c>
      <c r="K50" s="47">
        <f t="shared" si="3"/>
        <v>128179.99999999999</v>
      </c>
      <c r="L50">
        <v>17</v>
      </c>
      <c r="M50" t="s">
        <v>137</v>
      </c>
      <c r="N50" t="s">
        <v>10</v>
      </c>
      <c r="P50" s="2"/>
      <c r="Q50" t="s">
        <v>1060</v>
      </c>
      <c r="R50" s="22">
        <v>0.78047361201902921</v>
      </c>
      <c r="S50" s="2"/>
      <c r="T50" s="2"/>
      <c r="U50" s="5"/>
    </row>
    <row r="51" spans="1:21">
      <c r="A51">
        <v>50</v>
      </c>
      <c r="B51" t="s">
        <v>111</v>
      </c>
      <c r="C51" t="s">
        <v>113</v>
      </c>
      <c r="D51" t="s">
        <v>138</v>
      </c>
      <c r="E51">
        <v>50</v>
      </c>
      <c r="F51" s="13">
        <f t="shared" si="0"/>
        <v>1.7844258415895351E-2</v>
      </c>
      <c r="G51" s="13">
        <f t="shared" si="1"/>
        <v>3.7106031808408935E-2</v>
      </c>
      <c r="H51" s="46">
        <v>100</v>
      </c>
      <c r="I51" s="47">
        <f t="shared" si="2"/>
        <v>2465</v>
      </c>
      <c r="J51" s="47">
        <v>5200</v>
      </c>
      <c r="K51" s="47">
        <f t="shared" si="3"/>
        <v>128179.99999999999</v>
      </c>
      <c r="L51">
        <v>18</v>
      </c>
      <c r="M51" t="s">
        <v>99</v>
      </c>
      <c r="N51" t="s">
        <v>10</v>
      </c>
      <c r="P51" s="2"/>
      <c r="Q51" t="s">
        <v>1119</v>
      </c>
      <c r="R51" s="22">
        <v>0.7923762596968793</v>
      </c>
      <c r="S51" s="2"/>
      <c r="T51" s="2"/>
      <c r="U51" s="5"/>
    </row>
    <row r="52" spans="1:21">
      <c r="A52">
        <v>51</v>
      </c>
      <c r="B52" t="s">
        <v>111</v>
      </c>
      <c r="C52" t="s">
        <v>113</v>
      </c>
      <c r="D52" t="s">
        <v>139</v>
      </c>
      <c r="E52">
        <v>51</v>
      </c>
      <c r="F52" s="13">
        <f t="shared" si="0"/>
        <v>1.7844258415895351E-2</v>
      </c>
      <c r="G52" s="13">
        <f t="shared" si="1"/>
        <v>3.7106031808408935E-2</v>
      </c>
      <c r="H52" s="46">
        <v>100</v>
      </c>
      <c r="I52" s="47">
        <f t="shared" si="2"/>
        <v>2465</v>
      </c>
      <c r="J52" s="47">
        <v>5200</v>
      </c>
      <c r="K52" s="47">
        <f t="shared" si="3"/>
        <v>128179.99999999999</v>
      </c>
      <c r="L52">
        <v>20</v>
      </c>
      <c r="M52" t="s">
        <v>123</v>
      </c>
      <c r="N52" t="s">
        <v>10</v>
      </c>
      <c r="P52" s="2"/>
      <c r="Q52" t="s">
        <v>1006</v>
      </c>
      <c r="R52" s="22">
        <v>0.93942496986551904</v>
      </c>
      <c r="S52" s="2"/>
      <c r="T52" s="2"/>
      <c r="U52" s="5"/>
    </row>
    <row r="53" spans="1:21">
      <c r="A53">
        <v>52</v>
      </c>
      <c r="B53" t="s">
        <v>111</v>
      </c>
      <c r="C53" t="s">
        <v>113</v>
      </c>
      <c r="D53" t="s">
        <v>140</v>
      </c>
      <c r="E53">
        <v>52</v>
      </c>
      <c r="F53" s="13">
        <f t="shared" si="0"/>
        <v>1.7844258415895351E-2</v>
      </c>
      <c r="G53" s="13">
        <f t="shared" si="1"/>
        <v>3.7106031808408935E-2</v>
      </c>
      <c r="H53" s="46">
        <v>100</v>
      </c>
      <c r="I53" s="47">
        <f t="shared" si="2"/>
        <v>2465</v>
      </c>
      <c r="J53" s="47">
        <v>5200</v>
      </c>
      <c r="K53" s="47">
        <f t="shared" si="3"/>
        <v>128179.99999999999</v>
      </c>
      <c r="L53">
        <v>18</v>
      </c>
      <c r="M53" t="s">
        <v>44</v>
      </c>
      <c r="N53" t="s">
        <v>10</v>
      </c>
      <c r="P53" s="2"/>
      <c r="Q53" t="s">
        <v>588</v>
      </c>
      <c r="R53" s="22">
        <v>0.95962546335307042</v>
      </c>
      <c r="S53" s="2"/>
      <c r="T53" s="2"/>
      <c r="U53" s="5"/>
    </row>
    <row r="54" spans="1:21">
      <c r="A54">
        <v>53</v>
      </c>
      <c r="B54" t="s">
        <v>111</v>
      </c>
      <c r="C54" t="s">
        <v>113</v>
      </c>
      <c r="D54" t="s">
        <v>141</v>
      </c>
      <c r="E54">
        <v>53</v>
      </c>
      <c r="F54" s="13">
        <f t="shared" si="0"/>
        <v>1.7844258415895351E-2</v>
      </c>
      <c r="G54" s="13">
        <f t="shared" si="1"/>
        <v>3.7106031808408935E-2</v>
      </c>
      <c r="H54" s="46">
        <v>100</v>
      </c>
      <c r="I54" s="47">
        <f t="shared" si="2"/>
        <v>2465</v>
      </c>
      <c r="J54" s="47">
        <v>5200</v>
      </c>
      <c r="K54" s="47">
        <f t="shared" si="3"/>
        <v>128179.99999999999</v>
      </c>
      <c r="L54">
        <v>19</v>
      </c>
      <c r="M54" t="s">
        <v>56</v>
      </c>
      <c r="N54" t="s">
        <v>10</v>
      </c>
      <c r="P54" s="2"/>
      <c r="Q54" t="s">
        <v>911</v>
      </c>
      <c r="R54" s="22">
        <v>0.96152988698152642</v>
      </c>
      <c r="S54" s="2"/>
      <c r="T54" s="2"/>
      <c r="U54" s="5"/>
    </row>
    <row r="55" spans="1:21">
      <c r="A55">
        <v>54</v>
      </c>
      <c r="B55" t="s">
        <v>111</v>
      </c>
      <c r="C55" t="s">
        <v>113</v>
      </c>
      <c r="D55" t="s">
        <v>142</v>
      </c>
      <c r="E55">
        <v>54</v>
      </c>
      <c r="F55" s="13">
        <f t="shared" si="0"/>
        <v>1.7844258415895351E-2</v>
      </c>
      <c r="G55" s="13">
        <f t="shared" si="1"/>
        <v>3.7106031808408935E-2</v>
      </c>
      <c r="H55" s="46">
        <v>100</v>
      </c>
      <c r="I55" s="47">
        <f t="shared" si="2"/>
        <v>2465</v>
      </c>
      <c r="J55" s="47">
        <v>5200</v>
      </c>
      <c r="K55" s="47">
        <f t="shared" si="3"/>
        <v>128179.99999999999</v>
      </c>
      <c r="L55">
        <v>17</v>
      </c>
      <c r="M55" t="s">
        <v>51</v>
      </c>
      <c r="N55" t="s">
        <v>10</v>
      </c>
      <c r="P55" s="2"/>
      <c r="Q55" t="s">
        <v>309</v>
      </c>
      <c r="R55" s="22">
        <v>1.1050418104116049</v>
      </c>
      <c r="S55" s="2"/>
      <c r="T55" s="2"/>
      <c r="U55" s="5"/>
    </row>
    <row r="56" spans="1:21">
      <c r="A56">
        <v>55</v>
      </c>
      <c r="B56" t="s">
        <v>111</v>
      </c>
      <c r="C56" t="s">
        <v>113</v>
      </c>
      <c r="D56" t="s">
        <v>143</v>
      </c>
      <c r="E56">
        <v>55</v>
      </c>
      <c r="F56" s="13">
        <f t="shared" si="0"/>
        <v>1.7844258415895351E-2</v>
      </c>
      <c r="G56" s="13">
        <f t="shared" si="1"/>
        <v>3.7106031808408935E-2</v>
      </c>
      <c r="H56" s="46">
        <v>100</v>
      </c>
      <c r="I56" s="47">
        <f t="shared" si="2"/>
        <v>2465</v>
      </c>
      <c r="J56" s="47">
        <v>5200</v>
      </c>
      <c r="K56" s="47">
        <f t="shared" si="3"/>
        <v>128179.99999999999</v>
      </c>
      <c r="L56">
        <v>19</v>
      </c>
      <c r="M56" t="s">
        <v>144</v>
      </c>
      <c r="N56" t="s">
        <v>10</v>
      </c>
      <c r="P56" s="2"/>
      <c r="Q56" t="s">
        <v>389</v>
      </c>
      <c r="R56" s="22">
        <v>1.1568693391574438</v>
      </c>
      <c r="S56" s="2"/>
      <c r="T56" s="2"/>
      <c r="U56" s="5"/>
    </row>
    <row r="57" spans="1:21">
      <c r="A57">
        <v>56</v>
      </c>
      <c r="B57" t="s">
        <v>111</v>
      </c>
      <c r="C57" t="s">
        <v>113</v>
      </c>
      <c r="D57" t="s">
        <v>145</v>
      </c>
      <c r="E57">
        <v>56</v>
      </c>
      <c r="F57" s="13">
        <f t="shared" si="0"/>
        <v>1.7844258415895351E-2</v>
      </c>
      <c r="G57" s="13">
        <f t="shared" si="1"/>
        <v>3.7106031808408935E-2</v>
      </c>
      <c r="H57" s="46">
        <v>100</v>
      </c>
      <c r="I57" s="47">
        <f t="shared" si="2"/>
        <v>2465</v>
      </c>
      <c r="J57" s="47">
        <v>5200</v>
      </c>
      <c r="K57" s="47">
        <f t="shared" si="3"/>
        <v>128179.99999999999</v>
      </c>
      <c r="L57">
        <v>19</v>
      </c>
      <c r="M57" t="s">
        <v>51</v>
      </c>
      <c r="N57" t="s">
        <v>10</v>
      </c>
      <c r="P57" s="2"/>
      <c r="Q57" t="s">
        <v>113</v>
      </c>
      <c r="R57" s="22">
        <v>1.4401523538902765</v>
      </c>
      <c r="S57" s="2"/>
      <c r="T57" s="2"/>
      <c r="U57" s="5"/>
    </row>
    <row r="58" spans="1:21">
      <c r="A58">
        <v>57</v>
      </c>
      <c r="B58" t="s">
        <v>111</v>
      </c>
      <c r="C58" t="s">
        <v>113</v>
      </c>
      <c r="D58" t="s">
        <v>146</v>
      </c>
      <c r="E58">
        <v>57</v>
      </c>
      <c r="F58" s="13">
        <f t="shared" si="0"/>
        <v>1.7844258415895351E-2</v>
      </c>
      <c r="G58" s="13">
        <f t="shared" si="1"/>
        <v>3.7106031808408935E-2</v>
      </c>
      <c r="H58" s="46">
        <v>100</v>
      </c>
      <c r="I58" s="47">
        <f t="shared" si="2"/>
        <v>2465</v>
      </c>
      <c r="J58" s="47">
        <v>5200</v>
      </c>
      <c r="K58" s="47">
        <f t="shared" si="3"/>
        <v>128179.99999999999</v>
      </c>
      <c r="L58">
        <v>20</v>
      </c>
      <c r="M58" t="s">
        <v>51</v>
      </c>
      <c r="N58" t="s">
        <v>10</v>
      </c>
      <c r="P58" s="2"/>
      <c r="Q58" t="s">
        <v>707</v>
      </c>
      <c r="R58" s="22">
        <v>1.641205076951562</v>
      </c>
      <c r="T58" s="2"/>
      <c r="U58" s="5"/>
    </row>
    <row r="59" spans="1:21">
      <c r="A59">
        <v>58</v>
      </c>
      <c r="B59" t="s">
        <v>111</v>
      </c>
      <c r="C59" t="s">
        <v>113</v>
      </c>
      <c r="D59" t="s">
        <v>147</v>
      </c>
      <c r="E59">
        <v>58</v>
      </c>
      <c r="F59" s="13">
        <f t="shared" si="0"/>
        <v>1.7844258415895351E-2</v>
      </c>
      <c r="G59" s="13">
        <f t="shared" si="1"/>
        <v>3.7106031808408935E-2</v>
      </c>
      <c r="H59" s="46">
        <v>100</v>
      </c>
      <c r="I59" s="47">
        <f t="shared" si="2"/>
        <v>2465</v>
      </c>
      <c r="J59" s="47">
        <v>5200</v>
      </c>
      <c r="K59" s="47">
        <f t="shared" si="3"/>
        <v>128179.99999999999</v>
      </c>
      <c r="L59">
        <v>17</v>
      </c>
      <c r="M59" t="s">
        <v>51</v>
      </c>
      <c r="N59" t="s">
        <v>10</v>
      </c>
      <c r="P59" s="2"/>
      <c r="Q59" t="s">
        <v>634</v>
      </c>
      <c r="R59" s="22">
        <v>1.8687156854224685</v>
      </c>
      <c r="T59" s="2"/>
      <c r="U59" s="5"/>
    </row>
    <row r="60" spans="1:21">
      <c r="A60">
        <v>59</v>
      </c>
      <c r="B60" t="s">
        <v>111</v>
      </c>
      <c r="C60" t="s">
        <v>247</v>
      </c>
      <c r="D60" t="s">
        <v>148</v>
      </c>
      <c r="E60">
        <v>1</v>
      </c>
      <c r="F60" s="13">
        <f t="shared" si="0"/>
        <v>2.1413110099074424</v>
      </c>
      <c r="G60" s="13">
        <f t="shared" si="1"/>
        <v>4.4527238170090726</v>
      </c>
      <c r="H60" s="46">
        <v>12000</v>
      </c>
      <c r="I60" s="47">
        <f t="shared" si="2"/>
        <v>295800</v>
      </c>
      <c r="J60" s="47">
        <v>624000</v>
      </c>
      <c r="K60" s="47">
        <f t="shared" si="3"/>
        <v>15381600</v>
      </c>
      <c r="L60">
        <v>32</v>
      </c>
      <c r="M60" t="s">
        <v>9</v>
      </c>
      <c r="N60" t="s">
        <v>149</v>
      </c>
      <c r="Q60" t="s">
        <v>1240</v>
      </c>
      <c r="R60" s="22">
        <v>2.6132773090191841</v>
      </c>
      <c r="U60" s="5"/>
    </row>
    <row r="61" spans="1:21">
      <c r="A61">
        <v>60</v>
      </c>
      <c r="B61" t="s">
        <v>111</v>
      </c>
      <c r="C61" t="s">
        <v>247</v>
      </c>
      <c r="D61" t="s">
        <v>150</v>
      </c>
      <c r="E61">
        <v>2</v>
      </c>
      <c r="F61" s="13">
        <f t="shared" si="0"/>
        <v>2.1413110099074424</v>
      </c>
      <c r="G61" s="13">
        <f t="shared" si="1"/>
        <v>4.4527238170090726</v>
      </c>
      <c r="H61" s="46">
        <v>12000</v>
      </c>
      <c r="I61" s="47">
        <f t="shared" si="2"/>
        <v>295800</v>
      </c>
      <c r="J61" s="47">
        <v>624000</v>
      </c>
      <c r="K61" s="47">
        <f t="shared" si="3"/>
        <v>15381600</v>
      </c>
      <c r="L61">
        <v>31</v>
      </c>
      <c r="M61" t="s">
        <v>51</v>
      </c>
      <c r="N61" t="s">
        <v>38</v>
      </c>
      <c r="P61" s="2"/>
      <c r="R61" s="7"/>
      <c r="U61" s="5"/>
    </row>
    <row r="62" spans="1:21">
      <c r="A62">
        <v>61</v>
      </c>
      <c r="B62" t="s">
        <v>111</v>
      </c>
      <c r="C62" t="s">
        <v>247</v>
      </c>
      <c r="D62" t="s">
        <v>151</v>
      </c>
      <c r="E62">
        <v>3</v>
      </c>
      <c r="F62" s="13">
        <f t="shared" si="0"/>
        <v>1.7844258415895353</v>
      </c>
      <c r="G62" s="13">
        <f t="shared" si="1"/>
        <v>3.7106031808408937</v>
      </c>
      <c r="H62" s="46">
        <v>10000</v>
      </c>
      <c r="I62" s="47">
        <f t="shared" si="2"/>
        <v>246500</v>
      </c>
      <c r="J62" s="47">
        <v>520000</v>
      </c>
      <c r="K62" s="47">
        <f t="shared" si="3"/>
        <v>12818000</v>
      </c>
      <c r="L62">
        <v>30</v>
      </c>
      <c r="M62" t="s">
        <v>152</v>
      </c>
      <c r="N62" t="s">
        <v>10</v>
      </c>
      <c r="Q62" t="s">
        <v>2208</v>
      </c>
      <c r="R62" s="12">
        <v>0.16381901937791751</v>
      </c>
      <c r="U62" s="5"/>
    </row>
    <row r="63" spans="1:21">
      <c r="A63">
        <v>62</v>
      </c>
      <c r="B63" t="s">
        <v>111</v>
      </c>
      <c r="C63" t="s">
        <v>247</v>
      </c>
      <c r="D63" t="s">
        <v>153</v>
      </c>
      <c r="E63">
        <v>4</v>
      </c>
      <c r="F63" s="13">
        <f t="shared" si="0"/>
        <v>1.5881389990146866</v>
      </c>
      <c r="G63" s="13">
        <f t="shared" si="1"/>
        <v>3.3024368309483956</v>
      </c>
      <c r="H63" s="46">
        <v>8900</v>
      </c>
      <c r="I63" s="47">
        <f t="shared" si="2"/>
        <v>219385</v>
      </c>
      <c r="J63" s="47">
        <v>462800</v>
      </c>
      <c r="K63" s="47">
        <f t="shared" si="3"/>
        <v>11408020</v>
      </c>
      <c r="L63">
        <v>30</v>
      </c>
      <c r="M63" t="s">
        <v>35</v>
      </c>
      <c r="N63" t="s">
        <v>38</v>
      </c>
      <c r="Q63" t="s">
        <v>1715</v>
      </c>
      <c r="R63" s="12">
        <v>0.18714864862099381</v>
      </c>
      <c r="U63" s="5"/>
    </row>
    <row r="64" spans="1:21">
      <c r="A64">
        <v>63</v>
      </c>
      <c r="B64" t="s">
        <v>111</v>
      </c>
      <c r="C64" t="s">
        <v>247</v>
      </c>
      <c r="D64" t="s">
        <v>156</v>
      </c>
      <c r="E64">
        <v>5</v>
      </c>
      <c r="F64" s="13">
        <f t="shared" si="0"/>
        <v>1.2669423475285702</v>
      </c>
      <c r="G64" s="13">
        <f t="shared" si="1"/>
        <v>2.6345282583970344</v>
      </c>
      <c r="H64" s="46">
        <v>7100</v>
      </c>
      <c r="I64" s="47">
        <f t="shared" si="2"/>
        <v>175015</v>
      </c>
      <c r="J64" s="47">
        <v>369200</v>
      </c>
      <c r="K64" s="47">
        <f t="shared" si="3"/>
        <v>9100780</v>
      </c>
      <c r="L64">
        <v>27</v>
      </c>
      <c r="M64" t="s">
        <v>131</v>
      </c>
      <c r="N64" t="s">
        <v>10</v>
      </c>
      <c r="Q64" t="s">
        <v>2180</v>
      </c>
      <c r="R64" s="12">
        <v>0.23902637680625563</v>
      </c>
      <c r="U64" s="5"/>
    </row>
    <row r="65" spans="1:21">
      <c r="A65">
        <v>64</v>
      </c>
      <c r="B65" t="s">
        <v>111</v>
      </c>
      <c r="C65" t="s">
        <v>247</v>
      </c>
      <c r="D65" t="s">
        <v>159</v>
      </c>
      <c r="E65">
        <v>6</v>
      </c>
      <c r="F65" s="13">
        <f t="shared" si="0"/>
        <v>1.1598767970331978</v>
      </c>
      <c r="G65" s="13">
        <f t="shared" si="1"/>
        <v>2.4118920675465807</v>
      </c>
      <c r="H65" s="46">
        <v>6500</v>
      </c>
      <c r="I65" s="47">
        <f t="shared" si="2"/>
        <v>160225</v>
      </c>
      <c r="J65" s="47">
        <v>338000</v>
      </c>
      <c r="K65" s="47">
        <f t="shared" si="3"/>
        <v>8331699.9999999991</v>
      </c>
      <c r="L65">
        <v>29</v>
      </c>
      <c r="M65" t="s">
        <v>14</v>
      </c>
      <c r="N65" t="s">
        <v>68</v>
      </c>
      <c r="Q65" t="s">
        <v>1810</v>
      </c>
      <c r="R65" s="12">
        <v>0.26041187027907559</v>
      </c>
      <c r="U65" s="5"/>
    </row>
    <row r="66" spans="1:21">
      <c r="A66">
        <v>65</v>
      </c>
      <c r="B66" t="s">
        <v>111</v>
      </c>
      <c r="C66" t="s">
        <v>247</v>
      </c>
      <c r="D66" t="s">
        <v>162</v>
      </c>
      <c r="E66">
        <v>7</v>
      </c>
      <c r="F66" s="13">
        <f t="shared" ref="F66:F129" si="6">K66/$Q$41</f>
        <v>1.1598767970331978</v>
      </c>
      <c r="G66" s="13">
        <f t="shared" ref="G66:G129" si="7">K66/$Q$38</f>
        <v>2.4118920675465807</v>
      </c>
      <c r="H66" s="46">
        <v>6500</v>
      </c>
      <c r="I66" s="47">
        <f t="shared" ref="I66:I129" si="8">H66*$R$2</f>
        <v>160225</v>
      </c>
      <c r="J66" s="47">
        <v>338000</v>
      </c>
      <c r="K66" s="47">
        <f t="shared" ref="K66:K129" si="9">J66*$R$2</f>
        <v>8331699.9999999991</v>
      </c>
      <c r="L66">
        <v>28</v>
      </c>
      <c r="M66" t="s">
        <v>99</v>
      </c>
      <c r="N66" t="s">
        <v>10</v>
      </c>
      <c r="Q66" t="s">
        <v>1478</v>
      </c>
      <c r="R66" s="12">
        <v>0.26047326404024157</v>
      </c>
      <c r="U66" s="5"/>
    </row>
    <row r="67" spans="1:21">
      <c r="A67">
        <v>66</v>
      </c>
      <c r="B67" t="s">
        <v>111</v>
      </c>
      <c r="C67" t="s">
        <v>247</v>
      </c>
      <c r="D67" t="s">
        <v>163</v>
      </c>
      <c r="E67">
        <v>8</v>
      </c>
      <c r="F67" s="13">
        <f t="shared" si="6"/>
        <v>1.1598767970331978</v>
      </c>
      <c r="G67" s="13">
        <f t="shared" si="7"/>
        <v>2.4118920675465807</v>
      </c>
      <c r="H67" s="46">
        <v>6500</v>
      </c>
      <c r="I67" s="47">
        <f t="shared" si="8"/>
        <v>160225</v>
      </c>
      <c r="J67" s="47">
        <v>338000</v>
      </c>
      <c r="K67" s="47">
        <f t="shared" si="9"/>
        <v>8331699.9999999991</v>
      </c>
      <c r="L67">
        <v>25</v>
      </c>
      <c r="M67" t="s">
        <v>56</v>
      </c>
      <c r="N67" t="s">
        <v>10</v>
      </c>
      <c r="Q67" t="s">
        <v>2033</v>
      </c>
      <c r="R67" s="12">
        <v>0.27381617480031684</v>
      </c>
      <c r="U67" s="5"/>
    </row>
    <row r="68" spans="1:21">
      <c r="A68">
        <v>67</v>
      </c>
      <c r="B68" t="s">
        <v>111</v>
      </c>
      <c r="C68" t="s">
        <v>247</v>
      </c>
      <c r="D68" t="s">
        <v>164</v>
      </c>
      <c r="E68">
        <v>9</v>
      </c>
      <c r="F68" s="13">
        <f t="shared" si="6"/>
        <v>1.0884997633696165</v>
      </c>
      <c r="G68" s="13">
        <f t="shared" si="7"/>
        <v>2.2634679403129452</v>
      </c>
      <c r="H68" s="46">
        <v>6100</v>
      </c>
      <c r="I68" s="47">
        <f t="shared" si="8"/>
        <v>150365</v>
      </c>
      <c r="J68" s="47">
        <v>317200</v>
      </c>
      <c r="K68" s="47">
        <f t="shared" si="9"/>
        <v>7818980</v>
      </c>
      <c r="L68">
        <v>24</v>
      </c>
      <c r="M68" t="s">
        <v>165</v>
      </c>
      <c r="N68" t="s">
        <v>149</v>
      </c>
      <c r="Q68" t="s">
        <v>1964</v>
      </c>
      <c r="R68" s="12">
        <v>0.2792392903699793</v>
      </c>
      <c r="U68" s="5"/>
    </row>
    <row r="69" spans="1:21">
      <c r="A69">
        <v>68</v>
      </c>
      <c r="B69" t="s">
        <v>111</v>
      </c>
      <c r="C69" t="s">
        <v>247</v>
      </c>
      <c r="D69" t="s">
        <v>166</v>
      </c>
      <c r="E69">
        <v>10</v>
      </c>
      <c r="F69" s="13">
        <f t="shared" si="6"/>
        <v>0.98143421287424448</v>
      </c>
      <c r="G69" s="13">
        <f t="shared" si="7"/>
        <v>2.0408317494624915</v>
      </c>
      <c r="H69" s="46">
        <v>5500</v>
      </c>
      <c r="I69" s="47">
        <f t="shared" si="8"/>
        <v>135575</v>
      </c>
      <c r="J69" s="47">
        <v>286000</v>
      </c>
      <c r="K69" s="47">
        <f t="shared" si="9"/>
        <v>7049900</v>
      </c>
      <c r="L69">
        <v>25</v>
      </c>
      <c r="M69" t="s">
        <v>152</v>
      </c>
      <c r="N69" t="s">
        <v>52</v>
      </c>
      <c r="Q69" t="s">
        <v>2207</v>
      </c>
      <c r="R69" s="12">
        <v>0.35731168998606366</v>
      </c>
      <c r="U69" s="5"/>
    </row>
    <row r="70" spans="1:21">
      <c r="A70">
        <v>69</v>
      </c>
      <c r="B70" t="s">
        <v>111</v>
      </c>
      <c r="C70" t="s">
        <v>247</v>
      </c>
      <c r="D70" t="s">
        <v>169</v>
      </c>
      <c r="E70">
        <v>11</v>
      </c>
      <c r="F70" s="13">
        <f t="shared" si="6"/>
        <v>0.91005717921066309</v>
      </c>
      <c r="G70" s="13">
        <f t="shared" si="7"/>
        <v>1.8924076222288559</v>
      </c>
      <c r="H70" s="46">
        <v>5100</v>
      </c>
      <c r="I70" s="47">
        <f t="shared" si="8"/>
        <v>125715</v>
      </c>
      <c r="J70" s="47">
        <v>265200</v>
      </c>
      <c r="K70" s="47">
        <f t="shared" si="9"/>
        <v>6537180</v>
      </c>
      <c r="L70">
        <v>24</v>
      </c>
      <c r="M70" t="s">
        <v>9</v>
      </c>
      <c r="N70" t="s">
        <v>10</v>
      </c>
      <c r="Q70" t="s">
        <v>1902</v>
      </c>
      <c r="R70" s="12">
        <v>0.43231440154384848</v>
      </c>
      <c r="U70" s="5"/>
    </row>
    <row r="71" spans="1:21">
      <c r="A71">
        <v>70</v>
      </c>
      <c r="B71" t="s">
        <v>111</v>
      </c>
      <c r="C71" t="s">
        <v>247</v>
      </c>
      <c r="D71" t="s">
        <v>172</v>
      </c>
      <c r="E71">
        <v>12</v>
      </c>
      <c r="F71" s="13">
        <f t="shared" si="6"/>
        <v>0.74945885346760488</v>
      </c>
      <c r="G71" s="13">
        <f t="shared" si="7"/>
        <v>1.5584533359531754</v>
      </c>
      <c r="H71" s="46">
        <v>4200</v>
      </c>
      <c r="I71" s="47">
        <f t="shared" si="8"/>
        <v>103530</v>
      </c>
      <c r="J71" s="47">
        <v>218400</v>
      </c>
      <c r="K71" s="47">
        <f t="shared" si="9"/>
        <v>5383560</v>
      </c>
      <c r="L71">
        <v>22</v>
      </c>
      <c r="M71" t="s">
        <v>175</v>
      </c>
      <c r="N71" t="s">
        <v>38</v>
      </c>
      <c r="Q71" t="s">
        <v>1685</v>
      </c>
      <c r="R71" s="12">
        <v>0.51611688553542523</v>
      </c>
      <c r="U71" s="5"/>
    </row>
    <row r="72" spans="1:21">
      <c r="A72">
        <v>71</v>
      </c>
      <c r="B72" t="s">
        <v>111</v>
      </c>
      <c r="C72" t="s">
        <v>247</v>
      </c>
      <c r="D72" t="s">
        <v>176</v>
      </c>
      <c r="E72">
        <v>13</v>
      </c>
      <c r="F72" s="13">
        <f t="shared" si="6"/>
        <v>0.55317201089275603</v>
      </c>
      <c r="G72" s="13">
        <f t="shared" si="7"/>
        <v>1.150286986060677</v>
      </c>
      <c r="H72" s="46">
        <v>3100</v>
      </c>
      <c r="I72" s="47">
        <f t="shared" si="8"/>
        <v>76415</v>
      </c>
      <c r="J72" s="47">
        <v>161200</v>
      </c>
      <c r="K72" s="47">
        <f t="shared" si="9"/>
        <v>3973580</v>
      </c>
      <c r="L72">
        <v>23</v>
      </c>
      <c r="M72" t="s">
        <v>179</v>
      </c>
      <c r="N72" t="s">
        <v>10</v>
      </c>
      <c r="Q72" t="s">
        <v>1809</v>
      </c>
      <c r="R72" s="12">
        <v>0.59879381723895886</v>
      </c>
      <c r="U72" s="5"/>
    </row>
    <row r="73" spans="1:21">
      <c r="A73">
        <v>72</v>
      </c>
      <c r="B73" t="s">
        <v>111</v>
      </c>
      <c r="C73" t="s">
        <v>247</v>
      </c>
      <c r="D73" t="s">
        <v>180</v>
      </c>
      <c r="E73">
        <v>14</v>
      </c>
      <c r="F73" s="13">
        <f t="shared" si="6"/>
        <v>0.41041794356559314</v>
      </c>
      <c r="G73" s="13">
        <f t="shared" si="7"/>
        <v>0.85343873159340555</v>
      </c>
      <c r="H73" s="46">
        <v>2300</v>
      </c>
      <c r="I73" s="47">
        <f t="shared" si="8"/>
        <v>56695</v>
      </c>
      <c r="J73" s="47">
        <v>119600</v>
      </c>
      <c r="K73" s="47">
        <f t="shared" si="9"/>
        <v>2948140</v>
      </c>
      <c r="L73">
        <v>24</v>
      </c>
      <c r="M73" t="s">
        <v>21</v>
      </c>
      <c r="N73" t="s">
        <v>38</v>
      </c>
      <c r="Q73" t="s">
        <v>1636</v>
      </c>
      <c r="R73" s="12">
        <v>0.74951550090146513</v>
      </c>
      <c r="U73" s="5"/>
    </row>
    <row r="74" spans="1:21">
      <c r="A74">
        <v>73</v>
      </c>
      <c r="B74" t="s">
        <v>111</v>
      </c>
      <c r="C74" t="s">
        <v>247</v>
      </c>
      <c r="D74" t="s">
        <v>183</v>
      </c>
      <c r="E74">
        <v>15</v>
      </c>
      <c r="F74" s="13">
        <f t="shared" si="6"/>
        <v>0.39257368514969782</v>
      </c>
      <c r="G74" s="13">
        <f t="shared" si="7"/>
        <v>0.81633269978499667</v>
      </c>
      <c r="H74" s="46">
        <v>2200</v>
      </c>
      <c r="I74" s="47">
        <f t="shared" si="8"/>
        <v>54230</v>
      </c>
      <c r="J74" s="47">
        <v>114400</v>
      </c>
      <c r="K74" s="47">
        <f t="shared" si="9"/>
        <v>2819960</v>
      </c>
      <c r="L74">
        <v>25</v>
      </c>
      <c r="M74" t="s">
        <v>35</v>
      </c>
      <c r="N74" t="s">
        <v>10</v>
      </c>
      <c r="Q74" t="s">
        <v>2080</v>
      </c>
      <c r="R74" s="12">
        <v>0.75442700179474442</v>
      </c>
      <c r="U74" s="5"/>
    </row>
    <row r="75" spans="1:21">
      <c r="A75">
        <v>74</v>
      </c>
      <c r="B75" t="s">
        <v>111</v>
      </c>
      <c r="C75" t="s">
        <v>247</v>
      </c>
      <c r="D75" t="s">
        <v>186</v>
      </c>
      <c r="E75">
        <v>16</v>
      </c>
      <c r="F75" s="13">
        <f t="shared" si="6"/>
        <v>6.4239330297223271E-2</v>
      </c>
      <c r="G75" s="13">
        <f t="shared" si="7"/>
        <v>0.13358171451027218</v>
      </c>
      <c r="H75" s="46">
        <v>360</v>
      </c>
      <c r="I75" s="47">
        <f t="shared" si="8"/>
        <v>8874</v>
      </c>
      <c r="J75" s="47">
        <v>18720</v>
      </c>
      <c r="K75" s="47">
        <f t="shared" si="9"/>
        <v>461448</v>
      </c>
      <c r="L75">
        <v>24</v>
      </c>
      <c r="M75" t="s">
        <v>99</v>
      </c>
      <c r="N75" t="s">
        <v>10</v>
      </c>
      <c r="Q75" t="s">
        <v>2119</v>
      </c>
      <c r="R75" s="12">
        <v>0.84048059036240752</v>
      </c>
      <c r="U75" s="5"/>
    </row>
    <row r="76" spans="1:21">
      <c r="A76">
        <v>75</v>
      </c>
      <c r="B76" t="s">
        <v>111</v>
      </c>
      <c r="C76" t="s">
        <v>247</v>
      </c>
      <c r="D76" t="s">
        <v>189</v>
      </c>
      <c r="E76">
        <v>17</v>
      </c>
      <c r="F76" s="13">
        <f t="shared" si="6"/>
        <v>4.4610646039738383E-2</v>
      </c>
      <c r="G76" s="13">
        <f t="shared" si="7"/>
        <v>9.2765079521022351E-2</v>
      </c>
      <c r="H76" s="46">
        <v>250</v>
      </c>
      <c r="I76" s="47">
        <f t="shared" si="8"/>
        <v>6162.5</v>
      </c>
      <c r="J76" s="47">
        <v>13000</v>
      </c>
      <c r="K76" s="47">
        <f t="shared" si="9"/>
        <v>320450</v>
      </c>
      <c r="L76">
        <v>24</v>
      </c>
      <c r="M76" t="s">
        <v>131</v>
      </c>
      <c r="N76" t="s">
        <v>10</v>
      </c>
      <c r="Q76" t="s">
        <v>2003</v>
      </c>
      <c r="R76" s="12">
        <v>0.85859174990637466</v>
      </c>
      <c r="U76" s="5"/>
    </row>
    <row r="77" spans="1:21">
      <c r="A77">
        <v>76</v>
      </c>
      <c r="B77" t="s">
        <v>111</v>
      </c>
      <c r="C77" t="s">
        <v>247</v>
      </c>
      <c r="D77" t="s">
        <v>190</v>
      </c>
      <c r="E77">
        <v>18</v>
      </c>
      <c r="F77" s="13">
        <f t="shared" si="6"/>
        <v>4.1041794356559316E-2</v>
      </c>
      <c r="G77" s="13">
        <f t="shared" si="7"/>
        <v>8.5343873159340555E-2</v>
      </c>
      <c r="H77" s="46">
        <v>230</v>
      </c>
      <c r="I77" s="47">
        <f t="shared" si="8"/>
        <v>5669.5</v>
      </c>
      <c r="J77" s="47">
        <v>11960</v>
      </c>
      <c r="K77" s="47">
        <f t="shared" si="9"/>
        <v>294814</v>
      </c>
      <c r="L77">
        <v>21</v>
      </c>
      <c r="M77" t="s">
        <v>44</v>
      </c>
      <c r="N77" t="s">
        <v>10</v>
      </c>
      <c r="Q77" t="s">
        <v>1518</v>
      </c>
      <c r="R77" s="12">
        <v>0.8600242710002477</v>
      </c>
      <c r="U77" s="5"/>
    </row>
    <row r="78" spans="1:21">
      <c r="A78">
        <v>77</v>
      </c>
      <c r="B78" t="s">
        <v>111</v>
      </c>
      <c r="C78" t="s">
        <v>247</v>
      </c>
      <c r="D78" t="s">
        <v>193</v>
      </c>
      <c r="E78">
        <v>19</v>
      </c>
      <c r="F78" s="13">
        <f t="shared" si="6"/>
        <v>3.9257368514969776E-2</v>
      </c>
      <c r="G78" s="13">
        <f t="shared" si="7"/>
        <v>8.1633269978499665E-2</v>
      </c>
      <c r="H78" s="46">
        <v>220</v>
      </c>
      <c r="I78" s="47">
        <f t="shared" si="8"/>
        <v>5423</v>
      </c>
      <c r="J78" s="47">
        <v>11440</v>
      </c>
      <c r="K78" s="47">
        <f t="shared" si="9"/>
        <v>281996</v>
      </c>
      <c r="L78">
        <v>20</v>
      </c>
      <c r="M78" t="s">
        <v>196</v>
      </c>
      <c r="N78" t="s">
        <v>10</v>
      </c>
      <c r="Q78" t="s">
        <v>2034</v>
      </c>
      <c r="R78" s="12">
        <v>1.4120565068177773</v>
      </c>
      <c r="U78" s="5"/>
    </row>
    <row r="79" spans="1:21">
      <c r="A79">
        <v>78</v>
      </c>
      <c r="B79" t="s">
        <v>111</v>
      </c>
      <c r="C79" t="s">
        <v>247</v>
      </c>
      <c r="D79" t="s">
        <v>197</v>
      </c>
      <c r="E79">
        <v>20</v>
      </c>
      <c r="F79" s="13">
        <f t="shared" si="6"/>
        <v>3.7472942673380243E-2</v>
      </c>
      <c r="G79" s="13">
        <f t="shared" si="7"/>
        <v>7.7922666797658774E-2</v>
      </c>
      <c r="H79" s="46">
        <v>210</v>
      </c>
      <c r="I79" s="47">
        <f t="shared" si="8"/>
        <v>5176.5</v>
      </c>
      <c r="J79" s="47">
        <v>10920</v>
      </c>
      <c r="K79" s="47">
        <f t="shared" si="9"/>
        <v>269178</v>
      </c>
      <c r="L79">
        <v>24</v>
      </c>
      <c r="M79" t="s">
        <v>196</v>
      </c>
      <c r="N79" t="s">
        <v>10</v>
      </c>
      <c r="Q79" t="s">
        <v>1571</v>
      </c>
      <c r="R79" s="12">
        <v>2.5684079983792052</v>
      </c>
      <c r="U79" s="5"/>
    </row>
    <row r="80" spans="1:21">
      <c r="A80">
        <v>79</v>
      </c>
      <c r="B80" t="s">
        <v>111</v>
      </c>
      <c r="C80" t="s">
        <v>247</v>
      </c>
      <c r="D80" t="s">
        <v>200</v>
      </c>
      <c r="E80">
        <v>21</v>
      </c>
      <c r="F80" s="13">
        <f t="shared" si="6"/>
        <v>3.5688516831790702E-2</v>
      </c>
      <c r="G80" s="13">
        <f t="shared" si="7"/>
        <v>7.4212063616817869E-2</v>
      </c>
      <c r="H80" s="46">
        <v>200</v>
      </c>
      <c r="I80" s="47">
        <f t="shared" si="8"/>
        <v>4930</v>
      </c>
      <c r="J80" s="47">
        <v>10400</v>
      </c>
      <c r="K80" s="47">
        <f t="shared" si="9"/>
        <v>256359.99999999997</v>
      </c>
      <c r="L80">
        <v>19</v>
      </c>
      <c r="M80" t="s">
        <v>179</v>
      </c>
      <c r="N80" t="s">
        <v>10</v>
      </c>
      <c r="Q80" t="s">
        <v>1572</v>
      </c>
      <c r="R80" s="12">
        <v>2.9539608185016242</v>
      </c>
      <c r="U80" s="5"/>
    </row>
    <row r="81" spans="1:21">
      <c r="A81">
        <v>80</v>
      </c>
      <c r="B81" t="s">
        <v>111</v>
      </c>
      <c r="C81" t="s">
        <v>247</v>
      </c>
      <c r="D81" t="s">
        <v>203</v>
      </c>
      <c r="E81">
        <v>22</v>
      </c>
      <c r="F81" s="13">
        <f t="shared" si="6"/>
        <v>2.8550813465432565E-2</v>
      </c>
      <c r="G81" s="13">
        <f t="shared" si="7"/>
        <v>5.93696508934543E-2</v>
      </c>
      <c r="H81" s="46">
        <v>160</v>
      </c>
      <c r="I81" s="47">
        <f t="shared" si="8"/>
        <v>3944</v>
      </c>
      <c r="J81" s="47">
        <v>8320</v>
      </c>
      <c r="K81" s="47">
        <f t="shared" si="9"/>
        <v>205088</v>
      </c>
      <c r="L81">
        <v>23</v>
      </c>
      <c r="M81" t="s">
        <v>14</v>
      </c>
      <c r="N81" t="s">
        <v>10</v>
      </c>
      <c r="Q81" t="s">
        <v>1445</v>
      </c>
      <c r="R81" s="12">
        <v>4.7708068572738309</v>
      </c>
      <c r="U81" s="5"/>
    </row>
    <row r="82" spans="1:21">
      <c r="A82">
        <v>81</v>
      </c>
      <c r="B82" t="s">
        <v>111</v>
      </c>
      <c r="C82" t="s">
        <v>247</v>
      </c>
      <c r="D82" t="s">
        <v>206</v>
      </c>
      <c r="E82">
        <v>23</v>
      </c>
      <c r="F82" s="13">
        <f t="shared" si="6"/>
        <v>2.4981961782253495E-2</v>
      </c>
      <c r="G82" s="13">
        <f t="shared" si="7"/>
        <v>5.1948444531772511E-2</v>
      </c>
      <c r="H82" s="46">
        <v>140</v>
      </c>
      <c r="I82" s="47">
        <f t="shared" si="8"/>
        <v>3451</v>
      </c>
      <c r="J82" s="47">
        <v>7280</v>
      </c>
      <c r="K82" s="47">
        <f t="shared" si="9"/>
        <v>179452</v>
      </c>
      <c r="L82">
        <v>21</v>
      </c>
      <c r="M82" t="s">
        <v>196</v>
      </c>
      <c r="N82" t="s">
        <v>10</v>
      </c>
      <c r="R82" s="7"/>
      <c r="U82" s="5"/>
    </row>
    <row r="83" spans="1:21">
      <c r="A83">
        <v>82</v>
      </c>
      <c r="B83" t="s">
        <v>111</v>
      </c>
      <c r="C83" t="s">
        <v>247</v>
      </c>
      <c r="D83" t="s">
        <v>209</v>
      </c>
      <c r="E83">
        <v>24</v>
      </c>
      <c r="F83" s="13">
        <f t="shared" si="6"/>
        <v>2.4981961782253495E-2</v>
      </c>
      <c r="G83" s="13">
        <f t="shared" si="7"/>
        <v>5.1948444531772511E-2</v>
      </c>
      <c r="H83" s="46">
        <v>140</v>
      </c>
      <c r="I83" s="47">
        <f t="shared" si="8"/>
        <v>3451</v>
      </c>
      <c r="J83" s="47">
        <v>7280</v>
      </c>
      <c r="K83" s="47">
        <f t="shared" si="9"/>
        <v>179452</v>
      </c>
      <c r="L83">
        <v>20</v>
      </c>
      <c r="M83" t="s">
        <v>165</v>
      </c>
      <c r="N83" t="s">
        <v>10</v>
      </c>
      <c r="R83" s="7"/>
      <c r="U83" s="5"/>
    </row>
    <row r="84" spans="1:21">
      <c r="A84">
        <v>83</v>
      </c>
      <c r="B84" t="s">
        <v>111</v>
      </c>
      <c r="C84" t="s">
        <v>247</v>
      </c>
      <c r="D84" t="s">
        <v>210</v>
      </c>
      <c r="E84">
        <v>25</v>
      </c>
      <c r="F84" s="13">
        <f t="shared" si="6"/>
        <v>2.3197535940663962E-2</v>
      </c>
      <c r="G84" s="13">
        <f t="shared" si="7"/>
        <v>4.8237841350931621E-2</v>
      </c>
      <c r="H84" s="46">
        <v>130</v>
      </c>
      <c r="I84" s="47">
        <f t="shared" si="8"/>
        <v>3204.5</v>
      </c>
      <c r="J84" s="47">
        <v>6760</v>
      </c>
      <c r="K84" s="47">
        <f t="shared" si="9"/>
        <v>166634</v>
      </c>
      <c r="L84">
        <v>19</v>
      </c>
      <c r="M84" t="s">
        <v>51</v>
      </c>
      <c r="N84" t="s">
        <v>211</v>
      </c>
      <c r="R84" s="7"/>
      <c r="U84" s="5"/>
    </row>
    <row r="85" spans="1:21">
      <c r="A85">
        <v>84</v>
      </c>
      <c r="B85" t="s">
        <v>111</v>
      </c>
      <c r="C85" t="s">
        <v>247</v>
      </c>
      <c r="D85" t="s">
        <v>212</v>
      </c>
      <c r="E85">
        <v>26</v>
      </c>
      <c r="F85" s="13">
        <f t="shared" si="6"/>
        <v>1.9628684257484888E-2</v>
      </c>
      <c r="G85" s="13">
        <f t="shared" si="7"/>
        <v>4.0816634989249832E-2</v>
      </c>
      <c r="H85" s="46">
        <v>110</v>
      </c>
      <c r="I85" s="47">
        <f t="shared" si="8"/>
        <v>2711.5</v>
      </c>
      <c r="J85" s="47">
        <v>5720</v>
      </c>
      <c r="K85" s="47">
        <f t="shared" si="9"/>
        <v>140998</v>
      </c>
      <c r="L85">
        <v>18</v>
      </c>
      <c r="M85" t="s">
        <v>19</v>
      </c>
      <c r="N85" t="s">
        <v>10</v>
      </c>
      <c r="R85" s="7"/>
      <c r="U85" s="5"/>
    </row>
    <row r="86" spans="1:21">
      <c r="A86">
        <v>85</v>
      </c>
      <c r="B86" t="s">
        <v>111</v>
      </c>
      <c r="C86" t="s">
        <v>247</v>
      </c>
      <c r="D86" t="s">
        <v>213</v>
      </c>
      <c r="E86">
        <v>27</v>
      </c>
      <c r="F86" s="13">
        <f t="shared" si="6"/>
        <v>1.9628684257484888E-2</v>
      </c>
      <c r="G86" s="13">
        <f t="shared" si="7"/>
        <v>4.0816634989249832E-2</v>
      </c>
      <c r="H86" s="46">
        <v>110</v>
      </c>
      <c r="I86" s="47">
        <f t="shared" si="8"/>
        <v>2711.5</v>
      </c>
      <c r="J86" s="47">
        <v>5720</v>
      </c>
      <c r="K86" s="47">
        <f t="shared" si="9"/>
        <v>140998</v>
      </c>
      <c r="L86">
        <v>17</v>
      </c>
      <c r="M86" t="s">
        <v>14</v>
      </c>
      <c r="N86" t="s">
        <v>10</v>
      </c>
      <c r="R86" s="7"/>
      <c r="U86" s="5"/>
    </row>
    <row r="87" spans="1:21">
      <c r="A87">
        <v>86</v>
      </c>
      <c r="B87" t="s">
        <v>111</v>
      </c>
      <c r="C87" t="s">
        <v>247</v>
      </c>
      <c r="D87" t="s">
        <v>214</v>
      </c>
      <c r="E87">
        <v>28</v>
      </c>
      <c r="F87" s="13">
        <f t="shared" si="6"/>
        <v>1.9628684257484888E-2</v>
      </c>
      <c r="G87" s="13">
        <f t="shared" si="7"/>
        <v>4.0816634989249832E-2</v>
      </c>
      <c r="H87" s="46">
        <v>110</v>
      </c>
      <c r="I87" s="47">
        <f t="shared" si="8"/>
        <v>2711.5</v>
      </c>
      <c r="J87" s="47">
        <v>5720</v>
      </c>
      <c r="K87" s="47">
        <f t="shared" si="9"/>
        <v>140998</v>
      </c>
      <c r="L87">
        <v>21</v>
      </c>
      <c r="M87" t="s">
        <v>51</v>
      </c>
      <c r="N87" t="s">
        <v>10</v>
      </c>
      <c r="R87" s="7"/>
      <c r="U87" s="5"/>
    </row>
    <row r="88" spans="1:21">
      <c r="A88">
        <v>87</v>
      </c>
      <c r="B88" t="s">
        <v>111</v>
      </c>
      <c r="C88" t="s">
        <v>247</v>
      </c>
      <c r="D88" t="s">
        <v>215</v>
      </c>
      <c r="E88">
        <v>29</v>
      </c>
      <c r="F88" s="13">
        <f t="shared" si="6"/>
        <v>1.7844258415895351E-2</v>
      </c>
      <c r="G88" s="13">
        <f t="shared" si="7"/>
        <v>3.7106031808408935E-2</v>
      </c>
      <c r="H88" s="46">
        <v>100</v>
      </c>
      <c r="I88" s="47">
        <f t="shared" si="8"/>
        <v>2465</v>
      </c>
      <c r="J88" s="47">
        <v>5200</v>
      </c>
      <c r="K88" s="47">
        <f t="shared" si="9"/>
        <v>128179.99999999999</v>
      </c>
      <c r="L88">
        <v>17</v>
      </c>
      <c r="M88" t="s">
        <v>14</v>
      </c>
      <c r="N88" t="s">
        <v>10</v>
      </c>
      <c r="R88" s="7"/>
      <c r="U88" s="5"/>
    </row>
    <row r="89" spans="1:21">
      <c r="A89">
        <v>88</v>
      </c>
      <c r="B89" t="s">
        <v>111</v>
      </c>
      <c r="C89" t="s">
        <v>247</v>
      </c>
      <c r="D89" t="s">
        <v>216</v>
      </c>
      <c r="E89">
        <v>30</v>
      </c>
      <c r="F89" s="13">
        <f t="shared" si="6"/>
        <v>1.7844258415895351E-2</v>
      </c>
      <c r="G89" s="13">
        <f t="shared" si="7"/>
        <v>3.7106031808408935E-2</v>
      </c>
      <c r="H89" s="46">
        <v>100</v>
      </c>
      <c r="I89" s="47">
        <f t="shared" si="8"/>
        <v>2465</v>
      </c>
      <c r="J89" s="47">
        <v>5200</v>
      </c>
      <c r="K89" s="47">
        <f t="shared" si="9"/>
        <v>128179.99999999999</v>
      </c>
      <c r="L89">
        <v>18</v>
      </c>
      <c r="M89" t="s">
        <v>19</v>
      </c>
      <c r="N89" t="s">
        <v>10</v>
      </c>
      <c r="R89" s="7"/>
      <c r="U89" s="5"/>
    </row>
    <row r="90" spans="1:21">
      <c r="A90">
        <v>89</v>
      </c>
      <c r="B90" t="s">
        <v>111</v>
      </c>
      <c r="C90" t="s">
        <v>247</v>
      </c>
      <c r="D90" t="s">
        <v>217</v>
      </c>
      <c r="E90">
        <v>31</v>
      </c>
      <c r="F90" s="13">
        <f t="shared" si="6"/>
        <v>1.7844258415895351E-2</v>
      </c>
      <c r="G90" s="13">
        <f t="shared" si="7"/>
        <v>3.7106031808408935E-2</v>
      </c>
      <c r="H90" s="46">
        <v>100</v>
      </c>
      <c r="I90" s="47">
        <f t="shared" si="8"/>
        <v>2465</v>
      </c>
      <c r="J90" s="47">
        <v>5200</v>
      </c>
      <c r="K90" s="47">
        <f t="shared" si="9"/>
        <v>128179.99999999999</v>
      </c>
      <c r="L90">
        <v>19</v>
      </c>
      <c r="M90" t="s">
        <v>99</v>
      </c>
      <c r="N90" t="s">
        <v>10</v>
      </c>
      <c r="R90" s="7"/>
      <c r="U90" s="5"/>
    </row>
    <row r="91" spans="1:21">
      <c r="A91">
        <v>90</v>
      </c>
      <c r="B91" t="s">
        <v>111</v>
      </c>
      <c r="C91" t="s">
        <v>247</v>
      </c>
      <c r="D91" t="s">
        <v>218</v>
      </c>
      <c r="E91">
        <v>32</v>
      </c>
      <c r="F91" s="13">
        <f t="shared" si="6"/>
        <v>1.7844258415895351E-2</v>
      </c>
      <c r="G91" s="13">
        <f t="shared" si="7"/>
        <v>3.7106031808408935E-2</v>
      </c>
      <c r="H91" s="46">
        <v>100</v>
      </c>
      <c r="I91" s="47">
        <f t="shared" si="8"/>
        <v>2465</v>
      </c>
      <c r="J91" s="47">
        <v>5200</v>
      </c>
      <c r="K91" s="47">
        <f t="shared" si="9"/>
        <v>128179.99999999999</v>
      </c>
      <c r="L91">
        <v>19</v>
      </c>
      <c r="M91" t="s">
        <v>26</v>
      </c>
      <c r="N91" t="s">
        <v>10</v>
      </c>
      <c r="R91" s="7"/>
      <c r="U91" s="5"/>
    </row>
    <row r="92" spans="1:21">
      <c r="A92">
        <v>91</v>
      </c>
      <c r="B92" t="s">
        <v>111</v>
      </c>
      <c r="C92" t="s">
        <v>247</v>
      </c>
      <c r="D92" t="s">
        <v>219</v>
      </c>
      <c r="E92">
        <v>33</v>
      </c>
      <c r="F92" s="13">
        <f t="shared" si="6"/>
        <v>1.7844258415895351E-2</v>
      </c>
      <c r="G92" s="13">
        <f t="shared" si="7"/>
        <v>3.7106031808408935E-2</v>
      </c>
      <c r="H92" s="46">
        <v>100</v>
      </c>
      <c r="I92" s="47">
        <f t="shared" si="8"/>
        <v>2465</v>
      </c>
      <c r="J92" s="47">
        <v>5200</v>
      </c>
      <c r="K92" s="47">
        <f t="shared" si="9"/>
        <v>128179.99999999999</v>
      </c>
      <c r="L92">
        <v>19</v>
      </c>
      <c r="M92" t="s">
        <v>175</v>
      </c>
      <c r="N92" t="s">
        <v>10</v>
      </c>
      <c r="R92" s="7"/>
      <c r="U92" s="5"/>
    </row>
    <row r="93" spans="1:21">
      <c r="A93">
        <v>92</v>
      </c>
      <c r="B93" t="s">
        <v>111</v>
      </c>
      <c r="C93" t="s">
        <v>247</v>
      </c>
      <c r="D93" t="s">
        <v>220</v>
      </c>
      <c r="E93">
        <v>34</v>
      </c>
      <c r="F93" s="13">
        <f t="shared" si="6"/>
        <v>1.7844258415895351E-2</v>
      </c>
      <c r="G93" s="13">
        <f t="shared" si="7"/>
        <v>3.7106031808408935E-2</v>
      </c>
      <c r="H93" s="46">
        <v>100</v>
      </c>
      <c r="I93" s="47">
        <f t="shared" si="8"/>
        <v>2465</v>
      </c>
      <c r="J93" s="47">
        <v>5200</v>
      </c>
      <c r="K93" s="47">
        <f t="shared" si="9"/>
        <v>128179.99999999999</v>
      </c>
      <c r="L93">
        <v>18</v>
      </c>
      <c r="M93" t="s">
        <v>221</v>
      </c>
      <c r="N93" t="s">
        <v>10</v>
      </c>
      <c r="R93" s="7"/>
      <c r="U93" s="5"/>
    </row>
    <row r="94" spans="1:21">
      <c r="A94">
        <v>93</v>
      </c>
      <c r="B94" t="s">
        <v>111</v>
      </c>
      <c r="C94" t="s">
        <v>247</v>
      </c>
      <c r="D94" t="s">
        <v>222</v>
      </c>
      <c r="E94">
        <v>35</v>
      </c>
      <c r="F94" s="13">
        <f t="shared" si="6"/>
        <v>1.7844258415895351E-2</v>
      </c>
      <c r="G94" s="13">
        <f t="shared" si="7"/>
        <v>3.7106031808408935E-2</v>
      </c>
      <c r="H94" s="46">
        <v>100</v>
      </c>
      <c r="I94" s="47">
        <f t="shared" si="8"/>
        <v>2465</v>
      </c>
      <c r="J94" s="47">
        <v>5200</v>
      </c>
      <c r="K94" s="47">
        <f t="shared" si="9"/>
        <v>128179.99999999999</v>
      </c>
      <c r="L94">
        <v>21</v>
      </c>
      <c r="M94" t="s">
        <v>9</v>
      </c>
      <c r="N94" t="s">
        <v>10</v>
      </c>
      <c r="R94" s="7"/>
      <c r="U94" s="5"/>
    </row>
    <row r="95" spans="1:21">
      <c r="A95">
        <v>94</v>
      </c>
      <c r="B95" t="s">
        <v>111</v>
      </c>
      <c r="C95" t="s">
        <v>247</v>
      </c>
      <c r="D95" t="s">
        <v>223</v>
      </c>
      <c r="E95">
        <v>36</v>
      </c>
      <c r="F95" s="13">
        <f t="shared" si="6"/>
        <v>1.7844258415895351E-2</v>
      </c>
      <c r="G95" s="13">
        <f t="shared" si="7"/>
        <v>3.7106031808408935E-2</v>
      </c>
      <c r="H95" s="46">
        <v>100</v>
      </c>
      <c r="I95" s="47">
        <f t="shared" si="8"/>
        <v>2465</v>
      </c>
      <c r="J95" s="47">
        <v>5200</v>
      </c>
      <c r="K95" s="47">
        <f t="shared" si="9"/>
        <v>128179.99999999999</v>
      </c>
      <c r="L95">
        <v>19</v>
      </c>
      <c r="M95" t="s">
        <v>99</v>
      </c>
      <c r="N95" t="s">
        <v>10</v>
      </c>
      <c r="R95" s="7"/>
      <c r="U95" s="5"/>
    </row>
    <row r="96" spans="1:21">
      <c r="A96">
        <v>95</v>
      </c>
      <c r="B96" t="s">
        <v>111</v>
      </c>
      <c r="C96" t="s">
        <v>247</v>
      </c>
      <c r="D96" t="s">
        <v>224</v>
      </c>
      <c r="E96">
        <v>37</v>
      </c>
      <c r="F96" s="13">
        <f t="shared" si="6"/>
        <v>1.7844258415895351E-2</v>
      </c>
      <c r="G96" s="13">
        <f t="shared" si="7"/>
        <v>3.7106031808408935E-2</v>
      </c>
      <c r="H96" s="46">
        <v>100</v>
      </c>
      <c r="I96" s="47">
        <f t="shared" si="8"/>
        <v>2465</v>
      </c>
      <c r="J96" s="47">
        <v>5200</v>
      </c>
      <c r="K96" s="47">
        <f t="shared" si="9"/>
        <v>128179.99999999999</v>
      </c>
      <c r="L96">
        <v>20</v>
      </c>
      <c r="M96" t="s">
        <v>9</v>
      </c>
      <c r="N96" t="s">
        <v>10</v>
      </c>
      <c r="R96" s="7"/>
      <c r="U96" s="5"/>
    </row>
    <row r="97" spans="1:21">
      <c r="A97">
        <v>96</v>
      </c>
      <c r="B97" t="s">
        <v>111</v>
      </c>
      <c r="C97" t="s">
        <v>247</v>
      </c>
      <c r="D97" t="s">
        <v>225</v>
      </c>
      <c r="E97">
        <v>38</v>
      </c>
      <c r="F97" s="13">
        <f t="shared" si="6"/>
        <v>1.7844258415895351E-2</v>
      </c>
      <c r="G97" s="13">
        <f t="shared" si="7"/>
        <v>3.7106031808408935E-2</v>
      </c>
      <c r="H97" s="46">
        <v>100</v>
      </c>
      <c r="I97" s="47">
        <f t="shared" si="8"/>
        <v>2465</v>
      </c>
      <c r="J97" s="47">
        <v>5200</v>
      </c>
      <c r="K97" s="47">
        <f t="shared" si="9"/>
        <v>128179.99999999999</v>
      </c>
      <c r="L97">
        <v>18</v>
      </c>
      <c r="M97" t="s">
        <v>9</v>
      </c>
      <c r="N97" t="s">
        <v>10</v>
      </c>
      <c r="R97" s="7"/>
      <c r="U97" s="5"/>
    </row>
    <row r="98" spans="1:21">
      <c r="A98">
        <v>97</v>
      </c>
      <c r="B98" t="s">
        <v>111</v>
      </c>
      <c r="C98" t="s">
        <v>247</v>
      </c>
      <c r="D98" t="s">
        <v>226</v>
      </c>
      <c r="E98">
        <v>39</v>
      </c>
      <c r="F98" s="13">
        <f t="shared" si="6"/>
        <v>1.7844258415895351E-2</v>
      </c>
      <c r="G98" s="13">
        <f t="shared" si="7"/>
        <v>3.7106031808408935E-2</v>
      </c>
      <c r="H98" s="46">
        <v>100</v>
      </c>
      <c r="I98" s="47">
        <f t="shared" si="8"/>
        <v>2465</v>
      </c>
      <c r="J98" s="47">
        <v>5200</v>
      </c>
      <c r="K98" s="47">
        <f t="shared" si="9"/>
        <v>128179.99999999999</v>
      </c>
      <c r="L98">
        <v>17</v>
      </c>
      <c r="M98" t="s">
        <v>227</v>
      </c>
      <c r="N98" t="s">
        <v>10</v>
      </c>
      <c r="R98" s="7"/>
      <c r="U98" s="5"/>
    </row>
    <row r="99" spans="1:21">
      <c r="A99">
        <v>98</v>
      </c>
      <c r="B99" t="s">
        <v>111</v>
      </c>
      <c r="C99" t="s">
        <v>247</v>
      </c>
      <c r="D99" t="s">
        <v>228</v>
      </c>
      <c r="E99">
        <v>40</v>
      </c>
      <c r="F99" s="13">
        <f t="shared" si="6"/>
        <v>1.7844258415895351E-2</v>
      </c>
      <c r="G99" s="13">
        <f t="shared" si="7"/>
        <v>3.7106031808408935E-2</v>
      </c>
      <c r="H99" s="46">
        <v>100</v>
      </c>
      <c r="I99" s="47">
        <f t="shared" si="8"/>
        <v>2465</v>
      </c>
      <c r="J99" s="47">
        <v>5200</v>
      </c>
      <c r="K99" s="47">
        <f t="shared" si="9"/>
        <v>128179.99999999999</v>
      </c>
      <c r="L99">
        <v>20</v>
      </c>
      <c r="M99" t="s">
        <v>14</v>
      </c>
      <c r="N99" t="s">
        <v>103</v>
      </c>
      <c r="R99" s="7"/>
      <c r="U99" s="5"/>
    </row>
    <row r="100" spans="1:21">
      <c r="A100">
        <v>99</v>
      </c>
      <c r="B100" t="s">
        <v>111</v>
      </c>
      <c r="C100" t="s">
        <v>247</v>
      </c>
      <c r="D100" t="s">
        <v>229</v>
      </c>
      <c r="E100">
        <v>41</v>
      </c>
      <c r="F100" s="13">
        <f t="shared" si="6"/>
        <v>1.7844258415895351E-2</v>
      </c>
      <c r="G100" s="13">
        <f t="shared" si="7"/>
        <v>3.7106031808408935E-2</v>
      </c>
      <c r="H100" s="46">
        <v>100</v>
      </c>
      <c r="I100" s="47">
        <f t="shared" si="8"/>
        <v>2465</v>
      </c>
      <c r="J100" s="47">
        <v>5200</v>
      </c>
      <c r="K100" s="47">
        <f t="shared" si="9"/>
        <v>128179.99999999999</v>
      </c>
      <c r="L100">
        <v>20</v>
      </c>
      <c r="M100" t="s">
        <v>14</v>
      </c>
      <c r="N100" t="s">
        <v>10</v>
      </c>
      <c r="R100" s="7"/>
      <c r="U100" s="5"/>
    </row>
    <row r="101" spans="1:21">
      <c r="A101">
        <v>100</v>
      </c>
      <c r="B101" t="s">
        <v>111</v>
      </c>
      <c r="C101" t="s">
        <v>247</v>
      </c>
      <c r="D101" t="s">
        <v>230</v>
      </c>
      <c r="E101">
        <v>42</v>
      </c>
      <c r="F101" s="13">
        <f t="shared" si="6"/>
        <v>1.7844258415895351E-2</v>
      </c>
      <c r="G101" s="13">
        <f t="shared" si="7"/>
        <v>3.7106031808408935E-2</v>
      </c>
      <c r="H101" s="46">
        <v>100</v>
      </c>
      <c r="I101" s="47">
        <f t="shared" si="8"/>
        <v>2465</v>
      </c>
      <c r="J101" s="47">
        <v>5200</v>
      </c>
      <c r="K101" s="47">
        <f t="shared" si="9"/>
        <v>128179.99999999999</v>
      </c>
      <c r="L101">
        <v>17</v>
      </c>
      <c r="M101" t="s">
        <v>196</v>
      </c>
      <c r="N101" t="s">
        <v>10</v>
      </c>
      <c r="R101" s="7"/>
      <c r="U101" s="5"/>
    </row>
    <row r="102" spans="1:21">
      <c r="A102">
        <v>101</v>
      </c>
      <c r="B102" t="s">
        <v>111</v>
      </c>
      <c r="C102" t="s">
        <v>247</v>
      </c>
      <c r="D102" t="s">
        <v>231</v>
      </c>
      <c r="E102">
        <v>43</v>
      </c>
      <c r="F102" s="13">
        <f t="shared" si="6"/>
        <v>1.7844258415895351E-2</v>
      </c>
      <c r="G102" s="13">
        <f t="shared" si="7"/>
        <v>3.7106031808408935E-2</v>
      </c>
      <c r="H102" s="46">
        <v>100</v>
      </c>
      <c r="I102" s="47">
        <f t="shared" si="8"/>
        <v>2465</v>
      </c>
      <c r="J102" s="47">
        <v>5200</v>
      </c>
      <c r="K102" s="47">
        <f t="shared" si="9"/>
        <v>128179.99999999999</v>
      </c>
      <c r="L102">
        <v>20</v>
      </c>
      <c r="M102" t="s">
        <v>175</v>
      </c>
      <c r="N102" t="s">
        <v>10</v>
      </c>
      <c r="R102" s="7"/>
      <c r="U102" s="5"/>
    </row>
    <row r="103" spans="1:21">
      <c r="A103">
        <v>102</v>
      </c>
      <c r="B103" t="s">
        <v>111</v>
      </c>
      <c r="C103" t="s">
        <v>247</v>
      </c>
      <c r="D103" t="s">
        <v>232</v>
      </c>
      <c r="E103">
        <v>44</v>
      </c>
      <c r="F103" s="13">
        <f t="shared" si="6"/>
        <v>1.7844258415895351E-2</v>
      </c>
      <c r="G103" s="13">
        <f t="shared" si="7"/>
        <v>3.7106031808408935E-2</v>
      </c>
      <c r="H103" s="46">
        <v>100</v>
      </c>
      <c r="I103" s="47">
        <f t="shared" si="8"/>
        <v>2465</v>
      </c>
      <c r="J103" s="47">
        <v>5200</v>
      </c>
      <c r="K103" s="47">
        <f t="shared" si="9"/>
        <v>128179.99999999999</v>
      </c>
      <c r="L103">
        <v>19</v>
      </c>
      <c r="M103" t="s">
        <v>51</v>
      </c>
      <c r="N103" t="s">
        <v>10</v>
      </c>
      <c r="R103" s="7"/>
      <c r="U103" s="5"/>
    </row>
    <row r="104" spans="1:21">
      <c r="A104">
        <v>103</v>
      </c>
      <c r="B104" t="s">
        <v>111</v>
      </c>
      <c r="C104" t="s">
        <v>247</v>
      </c>
      <c r="D104" t="s">
        <v>233</v>
      </c>
      <c r="E104">
        <v>45</v>
      </c>
      <c r="F104" s="13">
        <f t="shared" si="6"/>
        <v>1.7844258415895351E-2</v>
      </c>
      <c r="G104" s="13">
        <f t="shared" si="7"/>
        <v>3.7106031808408935E-2</v>
      </c>
      <c r="H104" s="46">
        <v>100</v>
      </c>
      <c r="I104" s="47">
        <f t="shared" si="8"/>
        <v>2465</v>
      </c>
      <c r="J104" s="47">
        <v>5200</v>
      </c>
      <c r="K104" s="47">
        <f t="shared" si="9"/>
        <v>128179.99999999999</v>
      </c>
      <c r="L104">
        <v>20</v>
      </c>
      <c r="M104" t="s">
        <v>51</v>
      </c>
      <c r="N104" t="s">
        <v>10</v>
      </c>
      <c r="R104" s="7"/>
      <c r="U104" s="5"/>
    </row>
    <row r="105" spans="1:21">
      <c r="A105">
        <v>104</v>
      </c>
      <c r="B105" t="s">
        <v>111</v>
      </c>
      <c r="C105" t="s">
        <v>247</v>
      </c>
      <c r="D105" t="s">
        <v>234</v>
      </c>
      <c r="E105">
        <v>46</v>
      </c>
      <c r="F105" s="13">
        <f t="shared" si="6"/>
        <v>1.7844258415895351E-2</v>
      </c>
      <c r="G105" s="13">
        <f t="shared" si="7"/>
        <v>3.7106031808408935E-2</v>
      </c>
      <c r="H105" s="46">
        <v>100</v>
      </c>
      <c r="I105" s="47">
        <f t="shared" si="8"/>
        <v>2465</v>
      </c>
      <c r="J105" s="47">
        <v>5200</v>
      </c>
      <c r="K105" s="47">
        <f t="shared" si="9"/>
        <v>128179.99999999999</v>
      </c>
      <c r="L105">
        <v>20</v>
      </c>
      <c r="M105" t="s">
        <v>51</v>
      </c>
      <c r="N105" t="s">
        <v>10</v>
      </c>
      <c r="R105" s="7"/>
      <c r="U105" s="5"/>
    </row>
    <row r="106" spans="1:21">
      <c r="A106">
        <v>105</v>
      </c>
      <c r="B106" t="s">
        <v>111</v>
      </c>
      <c r="C106" t="s">
        <v>247</v>
      </c>
      <c r="D106" t="s">
        <v>235</v>
      </c>
      <c r="E106">
        <v>47</v>
      </c>
      <c r="F106" s="13">
        <f t="shared" si="6"/>
        <v>1.7844258415895351E-2</v>
      </c>
      <c r="G106" s="13">
        <f t="shared" si="7"/>
        <v>3.7106031808408935E-2</v>
      </c>
      <c r="H106" s="46">
        <v>100</v>
      </c>
      <c r="I106" s="47">
        <f t="shared" si="8"/>
        <v>2465</v>
      </c>
      <c r="J106" s="47">
        <v>5200</v>
      </c>
      <c r="K106" s="47">
        <f t="shared" si="9"/>
        <v>128179.99999999999</v>
      </c>
      <c r="L106">
        <v>17</v>
      </c>
      <c r="M106" t="s">
        <v>51</v>
      </c>
      <c r="N106" t="s">
        <v>10</v>
      </c>
      <c r="R106" s="7"/>
      <c r="U106" s="5"/>
    </row>
    <row r="107" spans="1:21">
      <c r="A107">
        <v>106</v>
      </c>
      <c r="B107" t="s">
        <v>111</v>
      </c>
      <c r="C107" t="s">
        <v>247</v>
      </c>
      <c r="D107" t="s">
        <v>236</v>
      </c>
      <c r="E107">
        <v>48</v>
      </c>
      <c r="F107" s="13">
        <f t="shared" si="6"/>
        <v>1.7844258415895351E-2</v>
      </c>
      <c r="G107" s="13">
        <f t="shared" si="7"/>
        <v>3.7106031808408935E-2</v>
      </c>
      <c r="H107" s="46">
        <v>100</v>
      </c>
      <c r="I107" s="47">
        <f t="shared" si="8"/>
        <v>2465</v>
      </c>
      <c r="J107" s="47">
        <v>5200</v>
      </c>
      <c r="K107" s="47">
        <f t="shared" si="9"/>
        <v>128179.99999999999</v>
      </c>
      <c r="L107">
        <v>19</v>
      </c>
      <c r="M107" t="s">
        <v>51</v>
      </c>
      <c r="N107" t="s">
        <v>10</v>
      </c>
      <c r="R107" s="7"/>
      <c r="U107" s="5"/>
    </row>
    <row r="108" spans="1:21">
      <c r="A108">
        <v>107</v>
      </c>
      <c r="B108" t="s">
        <v>111</v>
      </c>
      <c r="C108" t="s">
        <v>247</v>
      </c>
      <c r="D108" t="s">
        <v>237</v>
      </c>
      <c r="E108">
        <v>49</v>
      </c>
      <c r="F108" s="13">
        <f t="shared" si="6"/>
        <v>1.7844258415895351E-2</v>
      </c>
      <c r="G108" s="13">
        <f t="shared" si="7"/>
        <v>3.7106031808408935E-2</v>
      </c>
      <c r="H108" s="46">
        <v>100</v>
      </c>
      <c r="I108" s="47">
        <f t="shared" si="8"/>
        <v>2465</v>
      </c>
      <c r="J108" s="47">
        <v>5200</v>
      </c>
      <c r="K108" s="47">
        <f t="shared" si="9"/>
        <v>128179.99999999999</v>
      </c>
      <c r="L108">
        <v>19</v>
      </c>
      <c r="M108" t="s">
        <v>51</v>
      </c>
      <c r="N108" t="s">
        <v>10</v>
      </c>
      <c r="R108" s="7"/>
      <c r="U108" s="5"/>
    </row>
    <row r="109" spans="1:21">
      <c r="A109">
        <v>108</v>
      </c>
      <c r="B109" t="s">
        <v>111</v>
      </c>
      <c r="C109" t="s">
        <v>247</v>
      </c>
      <c r="D109" t="s">
        <v>238</v>
      </c>
      <c r="E109">
        <v>50</v>
      </c>
      <c r="F109" s="13">
        <f t="shared" si="6"/>
        <v>1.7844258415895351E-2</v>
      </c>
      <c r="G109" s="13">
        <f t="shared" si="7"/>
        <v>3.7106031808408935E-2</v>
      </c>
      <c r="H109" s="46">
        <v>100</v>
      </c>
      <c r="I109" s="47">
        <f t="shared" si="8"/>
        <v>2465</v>
      </c>
      <c r="J109" s="47">
        <v>5200</v>
      </c>
      <c r="K109" s="47">
        <f t="shared" si="9"/>
        <v>128179.99999999999</v>
      </c>
      <c r="L109">
        <v>18</v>
      </c>
      <c r="M109" t="s">
        <v>51</v>
      </c>
      <c r="N109" t="s">
        <v>10</v>
      </c>
      <c r="R109" s="7"/>
      <c r="U109" s="5"/>
    </row>
    <row r="110" spans="1:21">
      <c r="A110">
        <v>109</v>
      </c>
      <c r="B110" t="s">
        <v>111</v>
      </c>
      <c r="C110" t="s">
        <v>247</v>
      </c>
      <c r="D110" t="s">
        <v>239</v>
      </c>
      <c r="E110">
        <v>51</v>
      </c>
      <c r="F110" s="13">
        <f t="shared" si="6"/>
        <v>1.7844258415895351E-2</v>
      </c>
      <c r="G110" s="13">
        <f t="shared" si="7"/>
        <v>3.7106031808408935E-2</v>
      </c>
      <c r="H110" s="46">
        <v>100</v>
      </c>
      <c r="I110" s="47">
        <f t="shared" si="8"/>
        <v>2465</v>
      </c>
      <c r="J110" s="47">
        <v>5200</v>
      </c>
      <c r="K110" s="47">
        <f t="shared" si="9"/>
        <v>128179.99999999999</v>
      </c>
      <c r="L110">
        <v>20</v>
      </c>
      <c r="M110" t="s">
        <v>51</v>
      </c>
      <c r="N110" t="s">
        <v>10</v>
      </c>
      <c r="R110" s="7"/>
      <c r="U110" s="5"/>
    </row>
    <row r="111" spans="1:21">
      <c r="A111">
        <v>110</v>
      </c>
      <c r="B111" t="s">
        <v>111</v>
      </c>
      <c r="C111" t="s">
        <v>247</v>
      </c>
      <c r="D111" t="s">
        <v>240</v>
      </c>
      <c r="E111">
        <v>52</v>
      </c>
      <c r="F111" s="13">
        <f t="shared" si="6"/>
        <v>1.7844258415895351E-2</v>
      </c>
      <c r="G111" s="13">
        <f t="shared" si="7"/>
        <v>3.7106031808408935E-2</v>
      </c>
      <c r="H111" s="46">
        <v>100</v>
      </c>
      <c r="I111" s="47">
        <f t="shared" si="8"/>
        <v>2465</v>
      </c>
      <c r="J111" s="47">
        <v>5200</v>
      </c>
      <c r="K111" s="47">
        <f t="shared" si="9"/>
        <v>128179.99999999999</v>
      </c>
      <c r="L111">
        <v>20</v>
      </c>
      <c r="M111" t="s">
        <v>51</v>
      </c>
      <c r="N111" t="s">
        <v>10</v>
      </c>
      <c r="R111" s="7"/>
      <c r="U111" s="5"/>
    </row>
    <row r="112" spans="1:21">
      <c r="A112">
        <v>111</v>
      </c>
      <c r="B112" t="s">
        <v>111</v>
      </c>
      <c r="C112" t="s">
        <v>247</v>
      </c>
      <c r="D112" t="s">
        <v>241</v>
      </c>
      <c r="E112">
        <v>53</v>
      </c>
      <c r="F112" s="13">
        <f t="shared" si="6"/>
        <v>1.7844258415895351E-2</v>
      </c>
      <c r="G112" s="13">
        <f t="shared" si="7"/>
        <v>3.7106031808408935E-2</v>
      </c>
      <c r="H112" s="46">
        <v>100</v>
      </c>
      <c r="I112" s="47">
        <f t="shared" si="8"/>
        <v>2465</v>
      </c>
      <c r="J112" s="47">
        <v>5200</v>
      </c>
      <c r="K112" s="47">
        <f t="shared" si="9"/>
        <v>128179.99999999999</v>
      </c>
      <c r="L112">
        <v>20</v>
      </c>
      <c r="M112" t="s">
        <v>51</v>
      </c>
      <c r="N112" t="s">
        <v>10</v>
      </c>
      <c r="R112" s="7"/>
      <c r="U112" s="5"/>
    </row>
    <row r="113" spans="1:21">
      <c r="A113">
        <v>112</v>
      </c>
      <c r="B113" t="s">
        <v>111</v>
      </c>
      <c r="C113" t="s">
        <v>247</v>
      </c>
      <c r="D113" t="s">
        <v>242</v>
      </c>
      <c r="E113">
        <v>54</v>
      </c>
      <c r="F113" s="13">
        <f t="shared" si="6"/>
        <v>1.0706555049537212E-2</v>
      </c>
      <c r="G113" s="13">
        <f t="shared" si="7"/>
        <v>2.2263619085045361E-2</v>
      </c>
      <c r="H113" s="46">
        <v>60</v>
      </c>
      <c r="I113" s="47">
        <f t="shared" si="8"/>
        <v>1479</v>
      </c>
      <c r="J113" s="47">
        <v>3120</v>
      </c>
      <c r="K113" s="47">
        <f t="shared" si="9"/>
        <v>76908</v>
      </c>
      <c r="L113">
        <v>17</v>
      </c>
      <c r="M113" t="s">
        <v>221</v>
      </c>
      <c r="N113" t="s">
        <v>10</v>
      </c>
      <c r="R113" s="7"/>
      <c r="U113" s="5"/>
    </row>
    <row r="114" spans="1:21">
      <c r="A114">
        <v>113</v>
      </c>
      <c r="B114" t="s">
        <v>111</v>
      </c>
      <c r="C114" t="s">
        <v>247</v>
      </c>
      <c r="D114" t="s">
        <v>245</v>
      </c>
      <c r="E114">
        <v>55</v>
      </c>
      <c r="F114" s="13">
        <f t="shared" si="6"/>
        <v>1.0706555049537212E-2</v>
      </c>
      <c r="G114" s="13">
        <f t="shared" si="7"/>
        <v>2.2263619085045361E-2</v>
      </c>
      <c r="H114" s="46">
        <v>60</v>
      </c>
      <c r="I114" s="47">
        <f t="shared" si="8"/>
        <v>1479</v>
      </c>
      <c r="J114" s="47">
        <v>3120</v>
      </c>
      <c r="K114" s="47">
        <f t="shared" si="9"/>
        <v>76908</v>
      </c>
      <c r="L114">
        <v>17</v>
      </c>
      <c r="M114" t="s">
        <v>175</v>
      </c>
      <c r="N114" t="s">
        <v>10</v>
      </c>
      <c r="R114" s="7"/>
      <c r="U114" s="5"/>
    </row>
    <row r="115" spans="1:21">
      <c r="A115">
        <v>114</v>
      </c>
      <c r="B115" t="s">
        <v>111</v>
      </c>
      <c r="C115" t="s">
        <v>247</v>
      </c>
      <c r="D115" t="s">
        <v>246</v>
      </c>
      <c r="E115">
        <v>56</v>
      </c>
      <c r="F115" s="13">
        <f t="shared" si="6"/>
        <v>1.0706555049537212E-2</v>
      </c>
      <c r="G115" s="13">
        <f t="shared" si="7"/>
        <v>2.2263619085045361E-2</v>
      </c>
      <c r="H115" s="46">
        <v>60</v>
      </c>
      <c r="I115" s="47">
        <f t="shared" si="8"/>
        <v>1479</v>
      </c>
      <c r="J115" s="47">
        <v>3120</v>
      </c>
      <c r="K115" s="47">
        <f t="shared" si="9"/>
        <v>76908</v>
      </c>
      <c r="L115">
        <v>16</v>
      </c>
      <c r="M115" t="s">
        <v>94</v>
      </c>
      <c r="N115" t="s">
        <v>10</v>
      </c>
      <c r="R115" s="7"/>
      <c r="U115" s="5"/>
    </row>
    <row r="116" spans="1:21">
      <c r="A116">
        <v>115</v>
      </c>
      <c r="B116" t="s">
        <v>111</v>
      </c>
      <c r="C116" t="s">
        <v>309</v>
      </c>
      <c r="D116" t="s">
        <v>248</v>
      </c>
      <c r="E116">
        <v>1</v>
      </c>
      <c r="F116" s="13">
        <f t="shared" si="6"/>
        <v>3.5688516831790706</v>
      </c>
      <c r="G116" s="13">
        <f t="shared" si="7"/>
        <v>7.4212063616817874</v>
      </c>
      <c r="H116" s="46">
        <v>20000</v>
      </c>
      <c r="I116" s="47">
        <f t="shared" si="8"/>
        <v>493000</v>
      </c>
      <c r="J116" s="47">
        <v>1040000</v>
      </c>
      <c r="K116" s="47">
        <f t="shared" si="9"/>
        <v>25636000</v>
      </c>
      <c r="L116">
        <v>37</v>
      </c>
      <c r="M116" t="s">
        <v>51</v>
      </c>
      <c r="N116" t="s">
        <v>10</v>
      </c>
      <c r="R116" s="7"/>
      <c r="U116" s="5"/>
    </row>
    <row r="117" spans="1:21">
      <c r="A117">
        <v>116</v>
      </c>
      <c r="B117" t="s">
        <v>111</v>
      </c>
      <c r="C117" t="s">
        <v>309</v>
      </c>
      <c r="D117" t="s">
        <v>251</v>
      </c>
      <c r="E117">
        <v>2</v>
      </c>
      <c r="F117" s="13">
        <f t="shared" si="6"/>
        <v>2.6766387623843033</v>
      </c>
      <c r="G117" s="13">
        <f t="shared" si="7"/>
        <v>5.5659047712613408</v>
      </c>
      <c r="H117" s="46">
        <v>15000</v>
      </c>
      <c r="I117" s="47">
        <f t="shared" si="8"/>
        <v>369750</v>
      </c>
      <c r="J117" s="47">
        <v>780000</v>
      </c>
      <c r="K117" s="47">
        <f t="shared" si="9"/>
        <v>19227000</v>
      </c>
      <c r="L117">
        <v>33</v>
      </c>
      <c r="M117" t="s">
        <v>99</v>
      </c>
      <c r="N117" t="s">
        <v>10</v>
      </c>
      <c r="R117" s="7"/>
      <c r="U117" s="5"/>
    </row>
    <row r="118" spans="1:21">
      <c r="A118">
        <v>117</v>
      </c>
      <c r="B118" t="s">
        <v>111</v>
      </c>
      <c r="C118" t="s">
        <v>309</v>
      </c>
      <c r="D118" t="s">
        <v>252</v>
      </c>
      <c r="E118">
        <v>3</v>
      </c>
      <c r="F118" s="13">
        <f t="shared" si="6"/>
        <v>2.6766387623843033</v>
      </c>
      <c r="G118" s="13">
        <f t="shared" si="7"/>
        <v>5.5659047712613408</v>
      </c>
      <c r="H118" s="46">
        <v>15000</v>
      </c>
      <c r="I118" s="47">
        <f t="shared" si="8"/>
        <v>369750</v>
      </c>
      <c r="J118" s="47">
        <v>780000</v>
      </c>
      <c r="K118" s="47">
        <f t="shared" si="9"/>
        <v>19227000</v>
      </c>
      <c r="L118">
        <v>30</v>
      </c>
      <c r="M118" t="s">
        <v>253</v>
      </c>
      <c r="N118" t="s">
        <v>10</v>
      </c>
      <c r="R118" s="7"/>
      <c r="U118" s="5"/>
    </row>
    <row r="119" spans="1:21">
      <c r="A119">
        <v>118</v>
      </c>
      <c r="B119" t="s">
        <v>111</v>
      </c>
      <c r="C119" t="s">
        <v>309</v>
      </c>
      <c r="D119" t="s">
        <v>254</v>
      </c>
      <c r="E119">
        <v>4</v>
      </c>
      <c r="F119" s="13">
        <f t="shared" si="6"/>
        <v>2.1413110099074424</v>
      </c>
      <c r="G119" s="13">
        <f t="shared" si="7"/>
        <v>4.4527238170090726</v>
      </c>
      <c r="H119" s="46">
        <v>12000</v>
      </c>
      <c r="I119" s="47">
        <f t="shared" si="8"/>
        <v>295800</v>
      </c>
      <c r="J119" s="47">
        <v>624000</v>
      </c>
      <c r="K119" s="47">
        <f t="shared" si="9"/>
        <v>15381600</v>
      </c>
      <c r="L119">
        <v>32</v>
      </c>
      <c r="M119" t="s">
        <v>94</v>
      </c>
      <c r="N119" t="s">
        <v>10</v>
      </c>
      <c r="R119" s="7"/>
      <c r="U119" s="5"/>
    </row>
    <row r="120" spans="1:21">
      <c r="A120">
        <v>119</v>
      </c>
      <c r="B120" t="s">
        <v>111</v>
      </c>
      <c r="C120" t="s">
        <v>309</v>
      </c>
      <c r="D120" t="s">
        <v>255</v>
      </c>
      <c r="E120">
        <v>5</v>
      </c>
      <c r="F120" s="13">
        <f t="shared" si="6"/>
        <v>2.1413110099074424</v>
      </c>
      <c r="G120" s="13">
        <f t="shared" si="7"/>
        <v>4.4527238170090726</v>
      </c>
      <c r="H120" s="46">
        <v>12000</v>
      </c>
      <c r="I120" s="47">
        <f t="shared" si="8"/>
        <v>295800</v>
      </c>
      <c r="J120" s="47">
        <v>624000</v>
      </c>
      <c r="K120" s="47">
        <f t="shared" si="9"/>
        <v>15381600</v>
      </c>
      <c r="L120">
        <v>24</v>
      </c>
      <c r="M120" t="s">
        <v>94</v>
      </c>
      <c r="N120" t="s">
        <v>10</v>
      </c>
      <c r="R120" s="7"/>
      <c r="U120" s="5"/>
    </row>
    <row r="121" spans="1:21">
      <c r="A121">
        <v>120</v>
      </c>
      <c r="B121" t="s">
        <v>111</v>
      </c>
      <c r="C121" t="s">
        <v>309</v>
      </c>
      <c r="D121" t="s">
        <v>256</v>
      </c>
      <c r="E121">
        <v>6</v>
      </c>
      <c r="F121" s="13">
        <f t="shared" si="6"/>
        <v>1.962868425748489</v>
      </c>
      <c r="G121" s="13">
        <f t="shared" si="7"/>
        <v>4.0816634989249829</v>
      </c>
      <c r="H121" s="46">
        <v>11000</v>
      </c>
      <c r="I121" s="47">
        <f t="shared" si="8"/>
        <v>271150</v>
      </c>
      <c r="J121" s="47">
        <v>572000</v>
      </c>
      <c r="K121" s="47">
        <f t="shared" si="9"/>
        <v>14099800</v>
      </c>
      <c r="L121">
        <v>31</v>
      </c>
      <c r="M121" t="s">
        <v>35</v>
      </c>
      <c r="N121" t="s">
        <v>10</v>
      </c>
      <c r="R121" s="7"/>
      <c r="U121" s="5"/>
    </row>
    <row r="122" spans="1:21">
      <c r="A122">
        <v>121</v>
      </c>
      <c r="B122" t="s">
        <v>111</v>
      </c>
      <c r="C122" t="s">
        <v>309</v>
      </c>
      <c r="D122" t="s">
        <v>257</v>
      </c>
      <c r="E122">
        <v>7</v>
      </c>
      <c r="F122" s="13">
        <f t="shared" si="6"/>
        <v>1.6952045495100587</v>
      </c>
      <c r="G122" s="13">
        <f t="shared" si="7"/>
        <v>3.5250730217988493</v>
      </c>
      <c r="H122" s="46">
        <v>9500</v>
      </c>
      <c r="I122" s="47">
        <f t="shared" si="8"/>
        <v>234175</v>
      </c>
      <c r="J122" s="47">
        <v>494000</v>
      </c>
      <c r="K122" s="47">
        <f t="shared" si="9"/>
        <v>12177100</v>
      </c>
      <c r="L122">
        <v>27</v>
      </c>
      <c r="M122" t="s">
        <v>14</v>
      </c>
      <c r="N122" t="s">
        <v>10</v>
      </c>
      <c r="R122" s="7"/>
      <c r="U122" s="5"/>
    </row>
    <row r="123" spans="1:21">
      <c r="A123">
        <v>122</v>
      </c>
      <c r="B123" t="s">
        <v>111</v>
      </c>
      <c r="C123" t="s">
        <v>309</v>
      </c>
      <c r="D123" t="s">
        <v>260</v>
      </c>
      <c r="E123">
        <v>8</v>
      </c>
      <c r="F123" s="13">
        <f t="shared" si="6"/>
        <v>1.6238275158464772</v>
      </c>
      <c r="G123" s="13">
        <f t="shared" si="7"/>
        <v>3.3766488945652133</v>
      </c>
      <c r="H123" s="46">
        <v>9100</v>
      </c>
      <c r="I123" s="47">
        <f t="shared" si="8"/>
        <v>224315</v>
      </c>
      <c r="J123" s="47">
        <v>473200</v>
      </c>
      <c r="K123" s="47">
        <f t="shared" si="9"/>
        <v>11664380</v>
      </c>
      <c r="L123">
        <v>31</v>
      </c>
      <c r="M123" t="s">
        <v>134</v>
      </c>
      <c r="N123" t="s">
        <v>10</v>
      </c>
      <c r="R123" s="7"/>
      <c r="U123" s="5"/>
    </row>
    <row r="124" spans="1:21">
      <c r="A124">
        <v>123</v>
      </c>
      <c r="B124" t="s">
        <v>111</v>
      </c>
      <c r="C124" t="s">
        <v>309</v>
      </c>
      <c r="D124" t="s">
        <v>263</v>
      </c>
      <c r="E124">
        <v>9</v>
      </c>
      <c r="F124" s="13">
        <f t="shared" si="6"/>
        <v>1.6059832574305819</v>
      </c>
      <c r="G124" s="13">
        <f t="shared" si="7"/>
        <v>3.3395428627568045</v>
      </c>
      <c r="H124" s="46">
        <v>9000</v>
      </c>
      <c r="I124" s="47">
        <f t="shared" si="8"/>
        <v>221850</v>
      </c>
      <c r="J124" s="47">
        <v>468000</v>
      </c>
      <c r="K124" s="47">
        <f t="shared" si="9"/>
        <v>11536200</v>
      </c>
      <c r="L124">
        <v>23</v>
      </c>
      <c r="M124" t="s">
        <v>264</v>
      </c>
      <c r="N124" t="s">
        <v>10</v>
      </c>
      <c r="R124" s="7"/>
      <c r="U124" s="5"/>
    </row>
    <row r="125" spans="1:21">
      <c r="A125">
        <v>124</v>
      </c>
      <c r="B125" t="s">
        <v>111</v>
      </c>
      <c r="C125" t="s">
        <v>309</v>
      </c>
      <c r="D125" t="s">
        <v>265</v>
      </c>
      <c r="E125">
        <v>10</v>
      </c>
      <c r="F125" s="13">
        <f t="shared" si="6"/>
        <v>1.4453849316875236</v>
      </c>
      <c r="G125" s="13">
        <f t="shared" si="7"/>
        <v>3.0055885764811241</v>
      </c>
      <c r="H125" s="46">
        <v>8100</v>
      </c>
      <c r="I125" s="47">
        <f t="shared" si="8"/>
        <v>199665</v>
      </c>
      <c r="J125" s="47">
        <v>421200</v>
      </c>
      <c r="K125" s="47">
        <f t="shared" si="9"/>
        <v>10382580</v>
      </c>
      <c r="L125">
        <v>29</v>
      </c>
      <c r="M125" t="s">
        <v>9</v>
      </c>
      <c r="N125" t="s">
        <v>10</v>
      </c>
      <c r="R125" s="7"/>
      <c r="U125" s="5"/>
    </row>
    <row r="126" spans="1:21">
      <c r="A126">
        <v>125</v>
      </c>
      <c r="B126" t="s">
        <v>111</v>
      </c>
      <c r="C126" t="s">
        <v>309</v>
      </c>
      <c r="D126" t="s">
        <v>268</v>
      </c>
      <c r="E126">
        <v>11</v>
      </c>
      <c r="F126" s="13">
        <f t="shared" si="6"/>
        <v>1.4275406732716283</v>
      </c>
      <c r="G126" s="13">
        <f t="shared" si="7"/>
        <v>2.9684825446727152</v>
      </c>
      <c r="H126" s="46">
        <v>8000</v>
      </c>
      <c r="I126" s="47">
        <f t="shared" si="8"/>
        <v>197200</v>
      </c>
      <c r="J126" s="47">
        <v>416000</v>
      </c>
      <c r="K126" s="47">
        <f t="shared" si="9"/>
        <v>10254400</v>
      </c>
      <c r="L126">
        <v>27</v>
      </c>
      <c r="M126" t="s">
        <v>144</v>
      </c>
      <c r="N126" t="s">
        <v>10</v>
      </c>
      <c r="R126" s="7"/>
      <c r="U126" s="5"/>
    </row>
    <row r="127" spans="1:21">
      <c r="A127">
        <v>126</v>
      </c>
      <c r="B127" t="s">
        <v>111</v>
      </c>
      <c r="C127" t="s">
        <v>309</v>
      </c>
      <c r="D127" t="s">
        <v>269</v>
      </c>
      <c r="E127">
        <v>12</v>
      </c>
      <c r="F127" s="13">
        <f t="shared" si="6"/>
        <v>0.98143421287424448</v>
      </c>
      <c r="G127" s="13">
        <f t="shared" si="7"/>
        <v>2.0408317494624915</v>
      </c>
      <c r="H127" s="46">
        <v>5500</v>
      </c>
      <c r="I127" s="47">
        <f t="shared" si="8"/>
        <v>135575</v>
      </c>
      <c r="J127" s="47">
        <v>286000</v>
      </c>
      <c r="K127" s="47">
        <f t="shared" si="9"/>
        <v>7049900</v>
      </c>
      <c r="L127">
        <v>23</v>
      </c>
      <c r="M127" t="s">
        <v>270</v>
      </c>
      <c r="N127" t="s">
        <v>10</v>
      </c>
      <c r="R127" s="7"/>
      <c r="U127" s="5"/>
    </row>
    <row r="128" spans="1:21">
      <c r="A128">
        <v>127</v>
      </c>
      <c r="B128" t="s">
        <v>111</v>
      </c>
      <c r="C128" t="s">
        <v>309</v>
      </c>
      <c r="D128" t="s">
        <v>271</v>
      </c>
      <c r="E128">
        <v>13</v>
      </c>
      <c r="F128" s="13">
        <f t="shared" si="6"/>
        <v>0.83868014554708159</v>
      </c>
      <c r="G128" s="13">
        <f t="shared" si="7"/>
        <v>1.7439834949952202</v>
      </c>
      <c r="H128" s="46">
        <v>4700</v>
      </c>
      <c r="I128" s="47">
        <f t="shared" si="8"/>
        <v>115855</v>
      </c>
      <c r="J128" s="47">
        <v>244400</v>
      </c>
      <c r="K128" s="47">
        <f t="shared" si="9"/>
        <v>6024460</v>
      </c>
      <c r="L128">
        <v>25</v>
      </c>
      <c r="M128" t="s">
        <v>9</v>
      </c>
      <c r="N128" t="s">
        <v>10</v>
      </c>
      <c r="R128" s="7"/>
      <c r="U128" s="5"/>
    </row>
    <row r="129" spans="1:21">
      <c r="A129">
        <v>128</v>
      </c>
      <c r="B129" t="s">
        <v>111</v>
      </c>
      <c r="C129" t="s">
        <v>309</v>
      </c>
      <c r="D129" t="s">
        <v>274</v>
      </c>
      <c r="E129">
        <v>14</v>
      </c>
      <c r="F129" s="13">
        <f t="shared" si="6"/>
        <v>0.78514737029939563</v>
      </c>
      <c r="G129" s="13">
        <f t="shared" si="7"/>
        <v>1.6326653995699933</v>
      </c>
      <c r="H129" s="46">
        <v>4400</v>
      </c>
      <c r="I129" s="47">
        <f t="shared" si="8"/>
        <v>108460</v>
      </c>
      <c r="J129" s="47">
        <v>228800</v>
      </c>
      <c r="K129" s="47">
        <f t="shared" si="9"/>
        <v>5639920</v>
      </c>
      <c r="L129">
        <v>27</v>
      </c>
      <c r="M129" t="s">
        <v>44</v>
      </c>
      <c r="N129" t="s">
        <v>10</v>
      </c>
      <c r="R129" s="7"/>
      <c r="U129" s="5"/>
    </row>
    <row r="130" spans="1:21">
      <c r="A130">
        <v>129</v>
      </c>
      <c r="B130" t="s">
        <v>111</v>
      </c>
      <c r="C130" t="s">
        <v>309</v>
      </c>
      <c r="D130" t="s">
        <v>277</v>
      </c>
      <c r="E130">
        <v>15</v>
      </c>
      <c r="F130" s="13">
        <f t="shared" ref="F130:F193" si="10">K130/$Q$41</f>
        <v>0.7673031118835002</v>
      </c>
      <c r="G130" s="13">
        <f t="shared" ref="G130:G193" si="11">K130/$Q$38</f>
        <v>1.5955593677615842</v>
      </c>
      <c r="H130" s="46">
        <v>4300</v>
      </c>
      <c r="I130" s="47">
        <f t="shared" ref="I130:I193" si="12">H130*$R$2</f>
        <v>105995</v>
      </c>
      <c r="J130" s="47">
        <v>223600</v>
      </c>
      <c r="K130" s="47">
        <f t="shared" ref="K130:K193" si="13">J130*$R$2</f>
        <v>5511740</v>
      </c>
      <c r="L130">
        <v>23</v>
      </c>
      <c r="M130" t="s">
        <v>99</v>
      </c>
      <c r="N130" t="s">
        <v>10</v>
      </c>
      <c r="R130" s="7"/>
      <c r="U130" s="5"/>
    </row>
    <row r="131" spans="1:21">
      <c r="A131">
        <v>130</v>
      </c>
      <c r="B131" t="s">
        <v>111</v>
      </c>
      <c r="C131" t="s">
        <v>309</v>
      </c>
      <c r="D131" t="s">
        <v>280</v>
      </c>
      <c r="E131">
        <v>16</v>
      </c>
      <c r="F131" s="13">
        <f t="shared" si="10"/>
        <v>0.73161459505170956</v>
      </c>
      <c r="G131" s="13">
        <f t="shared" si="11"/>
        <v>1.5213473041447665</v>
      </c>
      <c r="H131" s="46">
        <v>4100</v>
      </c>
      <c r="I131" s="47">
        <f t="shared" si="12"/>
        <v>101065</v>
      </c>
      <c r="J131" s="47">
        <v>213200</v>
      </c>
      <c r="K131" s="47">
        <f t="shared" si="13"/>
        <v>5255380</v>
      </c>
      <c r="L131">
        <v>24</v>
      </c>
      <c r="M131" t="s">
        <v>123</v>
      </c>
      <c r="N131" t="s">
        <v>10</v>
      </c>
      <c r="R131" s="7"/>
      <c r="U131" s="5"/>
    </row>
    <row r="132" spans="1:21">
      <c r="A132">
        <v>131</v>
      </c>
      <c r="B132" t="s">
        <v>111</v>
      </c>
      <c r="C132" t="s">
        <v>309</v>
      </c>
      <c r="D132" t="s">
        <v>281</v>
      </c>
      <c r="E132">
        <v>17</v>
      </c>
      <c r="F132" s="13">
        <f t="shared" si="10"/>
        <v>0.30335239307022099</v>
      </c>
      <c r="G132" s="13">
        <f t="shared" si="11"/>
        <v>0.63080254074295194</v>
      </c>
      <c r="H132" s="46">
        <v>1700</v>
      </c>
      <c r="I132" s="47">
        <f t="shared" si="12"/>
        <v>41905</v>
      </c>
      <c r="J132" s="47">
        <v>88400</v>
      </c>
      <c r="K132" s="47">
        <f t="shared" si="13"/>
        <v>2179060</v>
      </c>
      <c r="L132">
        <v>24</v>
      </c>
      <c r="M132" t="s">
        <v>51</v>
      </c>
      <c r="N132" t="s">
        <v>10</v>
      </c>
      <c r="R132" s="7"/>
      <c r="U132" s="5"/>
    </row>
    <row r="133" spans="1:21">
      <c r="A133">
        <v>132</v>
      </c>
      <c r="B133" t="s">
        <v>111</v>
      </c>
      <c r="C133" t="s">
        <v>309</v>
      </c>
      <c r="D133" t="s">
        <v>284</v>
      </c>
      <c r="E133">
        <v>18</v>
      </c>
      <c r="F133" s="13">
        <f t="shared" si="10"/>
        <v>0.28550813465432562</v>
      </c>
      <c r="G133" s="13">
        <f t="shared" si="11"/>
        <v>0.59369650893454295</v>
      </c>
      <c r="H133" s="46">
        <v>1600</v>
      </c>
      <c r="I133" s="47">
        <f t="shared" si="12"/>
        <v>39440</v>
      </c>
      <c r="J133" s="47">
        <v>83200</v>
      </c>
      <c r="K133" s="47">
        <f t="shared" si="13"/>
        <v>2050879.9999999998</v>
      </c>
      <c r="L133">
        <v>26</v>
      </c>
      <c r="M133" t="s">
        <v>99</v>
      </c>
      <c r="N133" t="s">
        <v>10</v>
      </c>
      <c r="R133" s="7"/>
      <c r="U133" s="5"/>
    </row>
    <row r="134" spans="1:21">
      <c r="A134">
        <v>133</v>
      </c>
      <c r="B134" t="s">
        <v>111</v>
      </c>
      <c r="C134" t="s">
        <v>309</v>
      </c>
      <c r="D134" t="s">
        <v>287</v>
      </c>
      <c r="E134">
        <v>19</v>
      </c>
      <c r="F134" s="13">
        <f t="shared" si="10"/>
        <v>0.24981961782253495</v>
      </c>
      <c r="G134" s="13">
        <f t="shared" si="11"/>
        <v>0.51948444531772509</v>
      </c>
      <c r="H134" s="46">
        <v>1400</v>
      </c>
      <c r="I134" s="47">
        <f t="shared" si="12"/>
        <v>34510</v>
      </c>
      <c r="J134" s="47">
        <v>72800</v>
      </c>
      <c r="K134" s="47">
        <f t="shared" si="13"/>
        <v>1794520</v>
      </c>
      <c r="L134">
        <v>20</v>
      </c>
      <c r="M134" t="s">
        <v>264</v>
      </c>
      <c r="N134" t="s">
        <v>10</v>
      </c>
      <c r="R134" s="7"/>
      <c r="U134" s="5"/>
    </row>
    <row r="135" spans="1:21">
      <c r="A135">
        <v>134</v>
      </c>
      <c r="B135" t="s">
        <v>111</v>
      </c>
      <c r="C135" t="s">
        <v>309</v>
      </c>
      <c r="D135" t="s">
        <v>290</v>
      </c>
      <c r="E135">
        <v>20</v>
      </c>
      <c r="F135" s="13">
        <f t="shared" si="10"/>
        <v>0.1356163639608047</v>
      </c>
      <c r="G135" s="13">
        <f t="shared" si="11"/>
        <v>0.28200584174390791</v>
      </c>
      <c r="H135" s="46">
        <v>760</v>
      </c>
      <c r="I135" s="47">
        <f t="shared" si="12"/>
        <v>18734</v>
      </c>
      <c r="J135" s="47">
        <v>39520</v>
      </c>
      <c r="K135" s="47">
        <f t="shared" si="13"/>
        <v>974168</v>
      </c>
      <c r="L135">
        <v>24</v>
      </c>
      <c r="M135" t="s">
        <v>19</v>
      </c>
      <c r="N135" t="s">
        <v>10</v>
      </c>
      <c r="R135" s="7"/>
      <c r="U135" s="5"/>
    </row>
    <row r="136" spans="1:21">
      <c r="A136">
        <v>135</v>
      </c>
      <c r="B136" t="s">
        <v>111</v>
      </c>
      <c r="C136" t="s">
        <v>309</v>
      </c>
      <c r="D136" t="s">
        <v>293</v>
      </c>
      <c r="E136">
        <v>21</v>
      </c>
      <c r="F136" s="13">
        <f t="shared" si="10"/>
        <v>0.1356163639608047</v>
      </c>
      <c r="G136" s="13">
        <f t="shared" si="11"/>
        <v>0.28200584174390791</v>
      </c>
      <c r="H136" s="46">
        <v>760</v>
      </c>
      <c r="I136" s="47">
        <f t="shared" si="12"/>
        <v>18734</v>
      </c>
      <c r="J136" s="47">
        <v>39520</v>
      </c>
      <c r="K136" s="47">
        <f t="shared" si="13"/>
        <v>974168</v>
      </c>
      <c r="L136">
        <v>24</v>
      </c>
      <c r="M136" t="s">
        <v>51</v>
      </c>
      <c r="N136" t="s">
        <v>10</v>
      </c>
      <c r="R136" s="7"/>
      <c r="U136" s="5"/>
    </row>
    <row r="137" spans="1:21">
      <c r="A137">
        <v>136</v>
      </c>
      <c r="B137" t="s">
        <v>111</v>
      </c>
      <c r="C137" t="s">
        <v>309</v>
      </c>
      <c r="D137" t="s">
        <v>294</v>
      </c>
      <c r="E137">
        <v>22</v>
      </c>
      <c r="F137" s="13">
        <f t="shared" si="10"/>
        <v>0.1302630864360361</v>
      </c>
      <c r="G137" s="13">
        <f t="shared" si="11"/>
        <v>0.27087403220138523</v>
      </c>
      <c r="H137" s="46">
        <v>730</v>
      </c>
      <c r="I137" s="47">
        <f t="shared" si="12"/>
        <v>17994.5</v>
      </c>
      <c r="J137" s="47">
        <v>37960</v>
      </c>
      <c r="K137" s="47">
        <f t="shared" si="13"/>
        <v>935714</v>
      </c>
      <c r="L137">
        <v>31</v>
      </c>
      <c r="M137" t="s">
        <v>9</v>
      </c>
      <c r="N137" t="s">
        <v>10</v>
      </c>
      <c r="R137" s="7"/>
      <c r="U137" s="5"/>
    </row>
    <row r="138" spans="1:21">
      <c r="A138">
        <v>137</v>
      </c>
      <c r="B138" t="s">
        <v>111</v>
      </c>
      <c r="C138" t="s">
        <v>309</v>
      </c>
      <c r="D138" t="s">
        <v>297</v>
      </c>
      <c r="E138">
        <v>23</v>
      </c>
      <c r="F138" s="13">
        <f t="shared" si="10"/>
        <v>0.12847866059444654</v>
      </c>
      <c r="G138" s="13">
        <f t="shared" si="11"/>
        <v>0.26716342902054435</v>
      </c>
      <c r="H138" s="46">
        <v>720</v>
      </c>
      <c r="I138" s="47">
        <f t="shared" si="12"/>
        <v>17748</v>
      </c>
      <c r="J138" s="47">
        <v>37440</v>
      </c>
      <c r="K138" s="47">
        <f t="shared" si="13"/>
        <v>922896</v>
      </c>
      <c r="L138">
        <v>21</v>
      </c>
      <c r="M138" t="s">
        <v>196</v>
      </c>
      <c r="N138" t="s">
        <v>10</v>
      </c>
      <c r="R138" s="7"/>
      <c r="U138" s="5"/>
    </row>
    <row r="139" spans="1:21">
      <c r="A139">
        <v>138</v>
      </c>
      <c r="B139" t="s">
        <v>111</v>
      </c>
      <c r="C139" t="s">
        <v>309</v>
      </c>
      <c r="D139" t="s">
        <v>300</v>
      </c>
      <c r="E139">
        <v>24</v>
      </c>
      <c r="F139" s="13">
        <f t="shared" si="10"/>
        <v>3.9257368514969776E-2</v>
      </c>
      <c r="G139" s="13">
        <f t="shared" si="11"/>
        <v>8.1633269978499665E-2</v>
      </c>
      <c r="H139" s="46">
        <v>220</v>
      </c>
      <c r="I139" s="47">
        <f t="shared" si="12"/>
        <v>5423</v>
      </c>
      <c r="J139" s="47">
        <v>11440</v>
      </c>
      <c r="K139" s="47">
        <f t="shared" si="13"/>
        <v>281996</v>
      </c>
      <c r="L139">
        <v>19</v>
      </c>
      <c r="M139" t="s">
        <v>9</v>
      </c>
      <c r="N139" t="s">
        <v>10</v>
      </c>
      <c r="R139" s="7"/>
      <c r="U139" s="5"/>
    </row>
    <row r="140" spans="1:21">
      <c r="A140">
        <v>139</v>
      </c>
      <c r="B140" t="s">
        <v>111</v>
      </c>
      <c r="C140" t="s">
        <v>309</v>
      </c>
      <c r="D140" t="s">
        <v>301</v>
      </c>
      <c r="E140">
        <v>25</v>
      </c>
      <c r="F140" s="13">
        <f t="shared" si="10"/>
        <v>3.2119665148611636E-2</v>
      </c>
      <c r="G140" s="13">
        <f t="shared" si="11"/>
        <v>6.6790857255136088E-2</v>
      </c>
      <c r="H140" s="46">
        <v>180</v>
      </c>
      <c r="I140" s="47">
        <f t="shared" si="12"/>
        <v>4437</v>
      </c>
      <c r="J140" s="47">
        <v>9360</v>
      </c>
      <c r="K140" s="47">
        <f t="shared" si="13"/>
        <v>230724</v>
      </c>
      <c r="L140">
        <v>24</v>
      </c>
      <c r="M140" t="s">
        <v>14</v>
      </c>
      <c r="N140" t="s">
        <v>10</v>
      </c>
      <c r="R140" s="7"/>
      <c r="U140" s="5"/>
    </row>
    <row r="141" spans="1:21">
      <c r="A141">
        <v>140</v>
      </c>
      <c r="B141" t="s">
        <v>111</v>
      </c>
      <c r="C141" t="s">
        <v>309</v>
      </c>
      <c r="D141" t="s">
        <v>304</v>
      </c>
      <c r="E141">
        <v>26</v>
      </c>
      <c r="F141" s="13">
        <f t="shared" si="10"/>
        <v>2.4981961782253495E-2</v>
      </c>
      <c r="G141" s="13">
        <f t="shared" si="11"/>
        <v>5.1948444531772511E-2</v>
      </c>
      <c r="H141" s="46">
        <v>140</v>
      </c>
      <c r="I141" s="47">
        <f t="shared" si="12"/>
        <v>3451</v>
      </c>
      <c r="J141" s="47">
        <v>7280</v>
      </c>
      <c r="K141" s="47">
        <f t="shared" si="13"/>
        <v>179452</v>
      </c>
      <c r="L141">
        <v>17</v>
      </c>
      <c r="M141" t="s">
        <v>196</v>
      </c>
      <c r="N141" t="s">
        <v>10</v>
      </c>
      <c r="R141" s="7"/>
      <c r="U141" s="5"/>
    </row>
    <row r="142" spans="1:21">
      <c r="A142">
        <v>141</v>
      </c>
      <c r="B142" t="s">
        <v>111</v>
      </c>
      <c r="C142" t="s">
        <v>309</v>
      </c>
      <c r="D142" t="s">
        <v>305</v>
      </c>
      <c r="E142">
        <v>27</v>
      </c>
      <c r="F142" s="13">
        <f t="shared" si="10"/>
        <v>2.3197535940663962E-2</v>
      </c>
      <c r="G142" s="13">
        <f t="shared" si="11"/>
        <v>4.8237841350931621E-2</v>
      </c>
      <c r="H142" s="46">
        <v>130</v>
      </c>
      <c r="I142" s="47">
        <f t="shared" si="12"/>
        <v>3204.5</v>
      </c>
      <c r="J142" s="47">
        <v>6760</v>
      </c>
      <c r="K142" s="47">
        <f t="shared" si="13"/>
        <v>166634</v>
      </c>
      <c r="L142">
        <v>18</v>
      </c>
      <c r="M142" t="s">
        <v>14</v>
      </c>
      <c r="N142" t="s">
        <v>10</v>
      </c>
      <c r="R142" s="7"/>
      <c r="U142" s="5"/>
    </row>
    <row r="143" spans="1:21">
      <c r="A143">
        <v>142</v>
      </c>
      <c r="B143" t="s">
        <v>111</v>
      </c>
      <c r="C143" t="s">
        <v>309</v>
      </c>
      <c r="D143" t="s">
        <v>306</v>
      </c>
      <c r="E143">
        <v>28</v>
      </c>
      <c r="F143" s="13">
        <f t="shared" si="10"/>
        <v>2.3197535940663962E-2</v>
      </c>
      <c r="G143" s="13">
        <f t="shared" si="11"/>
        <v>4.8237841350931621E-2</v>
      </c>
      <c r="H143" s="46">
        <v>130</v>
      </c>
      <c r="I143" s="47">
        <f t="shared" si="12"/>
        <v>3204.5</v>
      </c>
      <c r="J143" s="47">
        <v>6760</v>
      </c>
      <c r="K143" s="47">
        <f t="shared" si="13"/>
        <v>166634</v>
      </c>
      <c r="L143">
        <v>21</v>
      </c>
      <c r="M143" t="s">
        <v>14</v>
      </c>
      <c r="N143" t="s">
        <v>10</v>
      </c>
      <c r="R143" s="7"/>
      <c r="U143" s="5"/>
    </row>
    <row r="144" spans="1:21">
      <c r="A144">
        <v>143</v>
      </c>
      <c r="B144" t="s">
        <v>111</v>
      </c>
      <c r="C144" t="s">
        <v>309</v>
      </c>
      <c r="D144" t="s">
        <v>307</v>
      </c>
      <c r="E144">
        <v>29</v>
      </c>
      <c r="F144" s="13">
        <f t="shared" si="10"/>
        <v>2.3197535940663962E-2</v>
      </c>
      <c r="G144" s="13">
        <f t="shared" si="11"/>
        <v>4.8237841350931621E-2</v>
      </c>
      <c r="H144" s="46">
        <v>130</v>
      </c>
      <c r="I144" s="47">
        <f t="shared" si="12"/>
        <v>3204.5</v>
      </c>
      <c r="J144" s="47">
        <v>6760</v>
      </c>
      <c r="K144" s="47">
        <f t="shared" si="13"/>
        <v>166634</v>
      </c>
      <c r="L144">
        <v>22</v>
      </c>
      <c r="M144" t="s">
        <v>14</v>
      </c>
      <c r="N144" t="s">
        <v>10</v>
      </c>
      <c r="R144" s="7"/>
      <c r="U144" s="5"/>
    </row>
    <row r="145" spans="1:21">
      <c r="A145">
        <v>144</v>
      </c>
      <c r="B145" t="s">
        <v>111</v>
      </c>
      <c r="C145" t="s">
        <v>309</v>
      </c>
      <c r="D145" t="s">
        <v>308</v>
      </c>
      <c r="E145">
        <v>30</v>
      </c>
      <c r="F145" s="13">
        <f t="shared" si="10"/>
        <v>2.1413110099074425E-2</v>
      </c>
      <c r="G145" s="13">
        <f t="shared" si="11"/>
        <v>4.4527238170090723E-2</v>
      </c>
      <c r="H145" s="46">
        <v>120</v>
      </c>
      <c r="I145" s="47">
        <f t="shared" si="12"/>
        <v>2958</v>
      </c>
      <c r="J145" s="47">
        <v>6240</v>
      </c>
      <c r="K145" s="47">
        <f t="shared" si="13"/>
        <v>153816</v>
      </c>
      <c r="L145">
        <v>17</v>
      </c>
      <c r="M145" t="s">
        <v>123</v>
      </c>
      <c r="N145" t="s">
        <v>10</v>
      </c>
      <c r="R145" s="7"/>
      <c r="U145" s="5"/>
    </row>
    <row r="146" spans="1:21">
      <c r="A146">
        <v>145</v>
      </c>
      <c r="B146" t="s">
        <v>111</v>
      </c>
      <c r="C146" t="s">
        <v>309</v>
      </c>
      <c r="D146" t="s">
        <v>310</v>
      </c>
      <c r="E146">
        <v>31</v>
      </c>
      <c r="F146" s="13">
        <f t="shared" si="10"/>
        <v>2.1413110099074425E-2</v>
      </c>
      <c r="G146" s="13">
        <f t="shared" si="11"/>
        <v>4.4527238170090723E-2</v>
      </c>
      <c r="H146" s="46">
        <v>120</v>
      </c>
      <c r="I146" s="47">
        <f t="shared" si="12"/>
        <v>2958</v>
      </c>
      <c r="J146" s="47">
        <v>6240</v>
      </c>
      <c r="K146" s="47">
        <f t="shared" si="13"/>
        <v>153816</v>
      </c>
      <c r="L146">
        <v>18</v>
      </c>
      <c r="M146" t="s">
        <v>175</v>
      </c>
      <c r="N146" t="s">
        <v>10</v>
      </c>
      <c r="R146" s="7"/>
      <c r="U146" s="5"/>
    </row>
    <row r="147" spans="1:21">
      <c r="A147">
        <v>146</v>
      </c>
      <c r="B147" t="s">
        <v>111</v>
      </c>
      <c r="C147" t="s">
        <v>309</v>
      </c>
      <c r="D147" t="s">
        <v>311</v>
      </c>
      <c r="E147">
        <v>32</v>
      </c>
      <c r="F147" s="13">
        <f t="shared" si="10"/>
        <v>1.9628684257484888E-2</v>
      </c>
      <c r="G147" s="13">
        <f t="shared" si="11"/>
        <v>4.0816634989249832E-2</v>
      </c>
      <c r="H147" s="46">
        <v>110</v>
      </c>
      <c r="I147" s="47">
        <f t="shared" si="12"/>
        <v>2711.5</v>
      </c>
      <c r="J147" s="47">
        <v>5720</v>
      </c>
      <c r="K147" s="47">
        <f t="shared" si="13"/>
        <v>140998</v>
      </c>
      <c r="L147">
        <v>18</v>
      </c>
      <c r="M147" t="s">
        <v>51</v>
      </c>
      <c r="N147" t="s">
        <v>10</v>
      </c>
      <c r="R147" s="7"/>
      <c r="U147" s="5"/>
    </row>
    <row r="148" spans="1:21">
      <c r="A148">
        <v>147</v>
      </c>
      <c r="B148" t="s">
        <v>111</v>
      </c>
      <c r="C148" t="s">
        <v>309</v>
      </c>
      <c r="D148" t="s">
        <v>312</v>
      </c>
      <c r="E148">
        <v>33</v>
      </c>
      <c r="F148" s="13">
        <f t="shared" si="10"/>
        <v>1.7844258415895351E-2</v>
      </c>
      <c r="G148" s="13">
        <f t="shared" si="11"/>
        <v>3.7106031808408935E-2</v>
      </c>
      <c r="H148" s="46">
        <v>100</v>
      </c>
      <c r="I148" s="47">
        <f t="shared" si="12"/>
        <v>2465</v>
      </c>
      <c r="J148" s="47">
        <v>5200</v>
      </c>
      <c r="K148" s="47">
        <f t="shared" si="13"/>
        <v>128179.99999999999</v>
      </c>
      <c r="L148">
        <v>17</v>
      </c>
      <c r="M148" t="s">
        <v>19</v>
      </c>
      <c r="N148" t="s">
        <v>10</v>
      </c>
      <c r="R148" s="7"/>
      <c r="U148" s="5"/>
    </row>
    <row r="149" spans="1:21">
      <c r="A149">
        <v>148</v>
      </c>
      <c r="B149" t="s">
        <v>111</v>
      </c>
      <c r="C149" t="s">
        <v>309</v>
      </c>
      <c r="D149" t="s">
        <v>313</v>
      </c>
      <c r="E149">
        <v>34</v>
      </c>
      <c r="F149" s="13">
        <f t="shared" si="10"/>
        <v>1.7844258415895351E-2</v>
      </c>
      <c r="G149" s="13">
        <f t="shared" si="11"/>
        <v>3.7106031808408935E-2</v>
      </c>
      <c r="H149" s="46">
        <v>100</v>
      </c>
      <c r="I149" s="47">
        <f t="shared" si="12"/>
        <v>2465</v>
      </c>
      <c r="J149" s="47">
        <v>5200</v>
      </c>
      <c r="K149" s="47">
        <f t="shared" si="13"/>
        <v>128179.99999999999</v>
      </c>
      <c r="L149">
        <v>19</v>
      </c>
      <c r="M149" t="s">
        <v>99</v>
      </c>
      <c r="N149" t="s">
        <v>10</v>
      </c>
      <c r="R149" s="7"/>
      <c r="U149" s="5"/>
    </row>
    <row r="150" spans="1:21">
      <c r="A150">
        <v>149</v>
      </c>
      <c r="B150" t="s">
        <v>111</v>
      </c>
      <c r="C150" t="s">
        <v>309</v>
      </c>
      <c r="D150" t="s">
        <v>314</v>
      </c>
      <c r="E150">
        <v>35</v>
      </c>
      <c r="F150" s="13">
        <f t="shared" si="10"/>
        <v>1.7844258415895351E-2</v>
      </c>
      <c r="G150" s="13">
        <f t="shared" si="11"/>
        <v>3.7106031808408935E-2</v>
      </c>
      <c r="H150" s="46">
        <v>100</v>
      </c>
      <c r="I150" s="47">
        <f t="shared" si="12"/>
        <v>2465</v>
      </c>
      <c r="J150" s="47">
        <v>5200</v>
      </c>
      <c r="K150" s="47">
        <f t="shared" si="13"/>
        <v>128179.99999999999</v>
      </c>
      <c r="L150">
        <v>18</v>
      </c>
      <c r="M150" t="s">
        <v>44</v>
      </c>
      <c r="N150" t="s">
        <v>10</v>
      </c>
      <c r="R150" s="7"/>
      <c r="U150" s="5"/>
    </row>
    <row r="151" spans="1:21">
      <c r="A151">
        <v>150</v>
      </c>
      <c r="B151" t="s">
        <v>111</v>
      </c>
      <c r="C151" t="s">
        <v>309</v>
      </c>
      <c r="D151" t="s">
        <v>315</v>
      </c>
      <c r="E151">
        <v>36</v>
      </c>
      <c r="F151" s="13">
        <f t="shared" si="10"/>
        <v>1.7844258415895351E-2</v>
      </c>
      <c r="G151" s="13">
        <f t="shared" si="11"/>
        <v>3.7106031808408935E-2</v>
      </c>
      <c r="H151" s="46">
        <v>100</v>
      </c>
      <c r="I151" s="47">
        <f t="shared" si="12"/>
        <v>2465</v>
      </c>
      <c r="J151" s="47">
        <v>5200</v>
      </c>
      <c r="K151" s="47">
        <f t="shared" si="13"/>
        <v>128179.99999999999</v>
      </c>
      <c r="L151">
        <v>18</v>
      </c>
      <c r="M151" t="s">
        <v>9</v>
      </c>
      <c r="N151" t="s">
        <v>10</v>
      </c>
      <c r="R151" s="7"/>
      <c r="U151" s="5"/>
    </row>
    <row r="152" spans="1:21">
      <c r="A152">
        <v>151</v>
      </c>
      <c r="B152" t="s">
        <v>111</v>
      </c>
      <c r="C152" t="s">
        <v>309</v>
      </c>
      <c r="D152" t="s">
        <v>316</v>
      </c>
      <c r="E152">
        <v>37</v>
      </c>
      <c r="F152" s="13">
        <f t="shared" si="10"/>
        <v>1.7844258415895351E-2</v>
      </c>
      <c r="G152" s="13">
        <f t="shared" si="11"/>
        <v>3.7106031808408935E-2</v>
      </c>
      <c r="H152" s="46">
        <v>100</v>
      </c>
      <c r="I152" s="47">
        <f t="shared" si="12"/>
        <v>2465</v>
      </c>
      <c r="J152" s="47">
        <v>5200</v>
      </c>
      <c r="K152" s="47">
        <f t="shared" si="13"/>
        <v>128179.99999999999</v>
      </c>
      <c r="L152">
        <v>19</v>
      </c>
      <c r="M152" t="s">
        <v>51</v>
      </c>
      <c r="N152" t="s">
        <v>10</v>
      </c>
      <c r="R152" s="7"/>
      <c r="U152" s="5"/>
    </row>
    <row r="153" spans="1:21">
      <c r="A153">
        <v>152</v>
      </c>
      <c r="B153" t="s">
        <v>111</v>
      </c>
      <c r="C153" t="s">
        <v>309</v>
      </c>
      <c r="D153" t="s">
        <v>317</v>
      </c>
      <c r="E153">
        <v>38</v>
      </c>
      <c r="F153" s="13">
        <f t="shared" si="10"/>
        <v>1.7844258415895351E-2</v>
      </c>
      <c r="G153" s="13">
        <f t="shared" si="11"/>
        <v>3.7106031808408935E-2</v>
      </c>
      <c r="H153" s="46">
        <v>100</v>
      </c>
      <c r="I153" s="47">
        <f t="shared" si="12"/>
        <v>2465</v>
      </c>
      <c r="J153" s="47">
        <v>5200</v>
      </c>
      <c r="K153" s="47">
        <f t="shared" si="13"/>
        <v>128179.99999999999</v>
      </c>
      <c r="L153">
        <v>19</v>
      </c>
      <c r="M153" t="s">
        <v>196</v>
      </c>
      <c r="N153" t="s">
        <v>10</v>
      </c>
      <c r="R153" s="7"/>
      <c r="U153" s="5"/>
    </row>
    <row r="154" spans="1:21">
      <c r="A154">
        <v>153</v>
      </c>
      <c r="B154" t="s">
        <v>111</v>
      </c>
      <c r="C154" t="s">
        <v>309</v>
      </c>
      <c r="D154" t="s">
        <v>318</v>
      </c>
      <c r="E154">
        <v>39</v>
      </c>
      <c r="F154" s="13">
        <f t="shared" si="10"/>
        <v>1.7844258415895351E-2</v>
      </c>
      <c r="G154" s="13">
        <f t="shared" si="11"/>
        <v>3.7106031808408935E-2</v>
      </c>
      <c r="H154" s="46">
        <v>100</v>
      </c>
      <c r="I154" s="47">
        <f t="shared" si="12"/>
        <v>2465</v>
      </c>
      <c r="J154" s="47">
        <v>5200</v>
      </c>
      <c r="K154" s="47">
        <f t="shared" si="13"/>
        <v>128179.99999999999</v>
      </c>
      <c r="L154">
        <v>18</v>
      </c>
      <c r="M154" t="s">
        <v>179</v>
      </c>
      <c r="N154" t="s">
        <v>10</v>
      </c>
      <c r="R154" s="7"/>
      <c r="U154" s="5"/>
    </row>
    <row r="155" spans="1:21">
      <c r="A155">
        <v>154</v>
      </c>
      <c r="B155" t="s">
        <v>111</v>
      </c>
      <c r="C155" t="s">
        <v>309</v>
      </c>
      <c r="D155" t="s">
        <v>319</v>
      </c>
      <c r="E155">
        <v>40</v>
      </c>
      <c r="F155" s="13">
        <f t="shared" si="10"/>
        <v>1.7844258415895351E-2</v>
      </c>
      <c r="G155" s="13">
        <f t="shared" si="11"/>
        <v>3.7106031808408935E-2</v>
      </c>
      <c r="H155" s="46">
        <v>100</v>
      </c>
      <c r="I155" s="47">
        <f t="shared" si="12"/>
        <v>2465</v>
      </c>
      <c r="J155" s="47">
        <v>5200</v>
      </c>
      <c r="K155" s="47">
        <f t="shared" si="13"/>
        <v>128179.99999999999</v>
      </c>
      <c r="L155">
        <v>20</v>
      </c>
      <c r="M155" t="s">
        <v>14</v>
      </c>
      <c r="N155" t="s">
        <v>10</v>
      </c>
      <c r="R155" s="7"/>
      <c r="U155" s="5"/>
    </row>
    <row r="156" spans="1:21">
      <c r="A156">
        <v>155</v>
      </c>
      <c r="B156" t="s">
        <v>111</v>
      </c>
      <c r="C156" t="s">
        <v>309</v>
      </c>
      <c r="D156" t="s">
        <v>320</v>
      </c>
      <c r="E156">
        <v>41</v>
      </c>
      <c r="F156" s="13">
        <f t="shared" si="10"/>
        <v>1.7844258415895351E-2</v>
      </c>
      <c r="G156" s="13">
        <f t="shared" si="11"/>
        <v>3.7106031808408935E-2</v>
      </c>
      <c r="H156" s="46">
        <v>100</v>
      </c>
      <c r="I156" s="47">
        <f t="shared" si="12"/>
        <v>2465</v>
      </c>
      <c r="J156" s="47">
        <v>5200</v>
      </c>
      <c r="K156" s="47">
        <f t="shared" si="13"/>
        <v>128179.99999999999</v>
      </c>
      <c r="L156">
        <v>18</v>
      </c>
      <c r="M156" t="s">
        <v>14</v>
      </c>
      <c r="N156" t="s">
        <v>10</v>
      </c>
      <c r="R156" s="7"/>
      <c r="U156" s="5"/>
    </row>
    <row r="157" spans="1:21">
      <c r="A157">
        <v>156</v>
      </c>
      <c r="B157" t="s">
        <v>111</v>
      </c>
      <c r="C157" t="s">
        <v>309</v>
      </c>
      <c r="D157" t="s">
        <v>321</v>
      </c>
      <c r="E157">
        <v>42</v>
      </c>
      <c r="F157" s="13">
        <f t="shared" si="10"/>
        <v>1.7844258415895351E-2</v>
      </c>
      <c r="G157" s="13">
        <f t="shared" si="11"/>
        <v>3.7106031808408935E-2</v>
      </c>
      <c r="H157" s="46">
        <v>100</v>
      </c>
      <c r="I157" s="47">
        <f t="shared" si="12"/>
        <v>2465</v>
      </c>
      <c r="J157" s="47">
        <v>5200</v>
      </c>
      <c r="K157" s="47">
        <f t="shared" si="13"/>
        <v>128179.99999999999</v>
      </c>
      <c r="L157">
        <v>19</v>
      </c>
      <c r="M157" t="s">
        <v>99</v>
      </c>
      <c r="N157" t="s">
        <v>10</v>
      </c>
      <c r="R157" s="7"/>
      <c r="U157" s="5"/>
    </row>
    <row r="158" spans="1:21">
      <c r="A158">
        <v>157</v>
      </c>
      <c r="B158" t="s">
        <v>111</v>
      </c>
      <c r="C158" t="s">
        <v>309</v>
      </c>
      <c r="D158" t="s">
        <v>322</v>
      </c>
      <c r="E158">
        <v>43</v>
      </c>
      <c r="F158" s="13">
        <f t="shared" si="10"/>
        <v>1.7844258415895351E-2</v>
      </c>
      <c r="G158" s="13">
        <f t="shared" si="11"/>
        <v>3.7106031808408935E-2</v>
      </c>
      <c r="H158" s="46">
        <v>100</v>
      </c>
      <c r="I158" s="47">
        <f t="shared" si="12"/>
        <v>2465</v>
      </c>
      <c r="J158" s="47">
        <v>5200</v>
      </c>
      <c r="K158" s="47">
        <f t="shared" si="13"/>
        <v>128179.99999999999</v>
      </c>
      <c r="L158">
        <v>19</v>
      </c>
      <c r="M158" t="s">
        <v>56</v>
      </c>
      <c r="N158" t="s">
        <v>10</v>
      </c>
      <c r="R158" s="7"/>
      <c r="U158" s="5"/>
    </row>
    <row r="159" spans="1:21">
      <c r="A159">
        <v>158</v>
      </c>
      <c r="B159" t="s">
        <v>111</v>
      </c>
      <c r="C159" t="s">
        <v>309</v>
      </c>
      <c r="D159" t="s">
        <v>323</v>
      </c>
      <c r="E159">
        <v>44</v>
      </c>
      <c r="F159" s="13">
        <f t="shared" si="10"/>
        <v>1.7844258415895351E-2</v>
      </c>
      <c r="G159" s="13">
        <f t="shared" si="11"/>
        <v>3.7106031808408935E-2</v>
      </c>
      <c r="H159" s="46">
        <v>100</v>
      </c>
      <c r="I159" s="47">
        <f t="shared" si="12"/>
        <v>2465</v>
      </c>
      <c r="J159" s="47">
        <v>5200</v>
      </c>
      <c r="K159" s="47">
        <f t="shared" si="13"/>
        <v>128179.99999999999</v>
      </c>
      <c r="L159">
        <v>19</v>
      </c>
      <c r="M159" t="s">
        <v>56</v>
      </c>
      <c r="N159" t="s">
        <v>10</v>
      </c>
      <c r="R159" s="7"/>
      <c r="U159" s="5"/>
    </row>
    <row r="160" spans="1:21">
      <c r="A160">
        <v>159</v>
      </c>
      <c r="B160" t="s">
        <v>111</v>
      </c>
      <c r="C160" t="s">
        <v>309</v>
      </c>
      <c r="D160" t="s">
        <v>324</v>
      </c>
      <c r="E160">
        <v>45</v>
      </c>
      <c r="F160" s="13">
        <f t="shared" si="10"/>
        <v>1.7844258415895351E-2</v>
      </c>
      <c r="G160" s="13">
        <f t="shared" si="11"/>
        <v>3.7106031808408935E-2</v>
      </c>
      <c r="H160" s="46">
        <v>100</v>
      </c>
      <c r="I160" s="47">
        <f t="shared" si="12"/>
        <v>2465</v>
      </c>
      <c r="J160" s="47">
        <v>5200</v>
      </c>
      <c r="K160" s="47">
        <f t="shared" si="13"/>
        <v>128179.99999999999</v>
      </c>
      <c r="L160">
        <v>18</v>
      </c>
      <c r="M160" t="s">
        <v>51</v>
      </c>
      <c r="N160" t="s">
        <v>10</v>
      </c>
      <c r="R160" s="7"/>
      <c r="U160" s="5"/>
    </row>
    <row r="161" spans="1:21">
      <c r="A161">
        <v>160</v>
      </c>
      <c r="B161" t="s">
        <v>111</v>
      </c>
      <c r="C161" t="s">
        <v>309</v>
      </c>
      <c r="D161" t="s">
        <v>325</v>
      </c>
      <c r="E161">
        <v>46</v>
      </c>
      <c r="F161" s="13">
        <f t="shared" si="10"/>
        <v>1.7844258415895351E-2</v>
      </c>
      <c r="G161" s="13">
        <f t="shared" si="11"/>
        <v>3.7106031808408935E-2</v>
      </c>
      <c r="H161" s="46">
        <v>100</v>
      </c>
      <c r="I161" s="47">
        <f t="shared" si="12"/>
        <v>2465</v>
      </c>
      <c r="J161" s="47">
        <v>5200</v>
      </c>
      <c r="K161" s="47">
        <f t="shared" si="13"/>
        <v>128179.99999999999</v>
      </c>
      <c r="L161">
        <v>18</v>
      </c>
      <c r="M161" t="s">
        <v>51</v>
      </c>
      <c r="N161" t="s">
        <v>10</v>
      </c>
      <c r="R161" s="7"/>
      <c r="U161" s="5"/>
    </row>
    <row r="162" spans="1:21">
      <c r="A162">
        <v>161</v>
      </c>
      <c r="B162" t="s">
        <v>111</v>
      </c>
      <c r="C162" t="s">
        <v>309</v>
      </c>
      <c r="D162" t="s">
        <v>326</v>
      </c>
      <c r="E162">
        <v>47</v>
      </c>
      <c r="F162" s="13">
        <f t="shared" si="10"/>
        <v>1.0706555049537212E-2</v>
      </c>
      <c r="G162" s="13">
        <f t="shared" si="11"/>
        <v>2.2263619085045361E-2</v>
      </c>
      <c r="H162" s="46">
        <v>60</v>
      </c>
      <c r="I162" s="47">
        <f t="shared" si="12"/>
        <v>1479</v>
      </c>
      <c r="J162" s="47">
        <v>3120</v>
      </c>
      <c r="K162" s="47">
        <f t="shared" si="13"/>
        <v>76908</v>
      </c>
      <c r="L162">
        <v>16</v>
      </c>
      <c r="M162" t="s">
        <v>131</v>
      </c>
      <c r="N162" t="s">
        <v>10</v>
      </c>
      <c r="R162" s="7"/>
      <c r="U162" s="5"/>
    </row>
    <row r="163" spans="1:21">
      <c r="A163">
        <v>162</v>
      </c>
      <c r="B163" t="s">
        <v>111</v>
      </c>
      <c r="C163" t="s">
        <v>309</v>
      </c>
      <c r="D163" t="s">
        <v>327</v>
      </c>
      <c r="E163">
        <v>48</v>
      </c>
      <c r="F163" s="13">
        <f t="shared" si="10"/>
        <v>1.0706555049537212E-2</v>
      </c>
      <c r="G163" s="13">
        <f t="shared" si="11"/>
        <v>2.2263619085045361E-2</v>
      </c>
      <c r="H163" s="46">
        <v>60</v>
      </c>
      <c r="I163" s="47">
        <f t="shared" si="12"/>
        <v>1479</v>
      </c>
      <c r="J163" s="47">
        <v>3120</v>
      </c>
      <c r="K163" s="47">
        <f t="shared" si="13"/>
        <v>76908</v>
      </c>
      <c r="L163">
        <v>17</v>
      </c>
      <c r="M163" t="s">
        <v>9</v>
      </c>
      <c r="N163" t="s">
        <v>10</v>
      </c>
      <c r="R163" s="7"/>
      <c r="U163" s="5"/>
    </row>
    <row r="164" spans="1:21">
      <c r="A164">
        <v>163</v>
      </c>
      <c r="B164" t="s">
        <v>111</v>
      </c>
      <c r="C164" t="s">
        <v>309</v>
      </c>
      <c r="D164" t="s">
        <v>328</v>
      </c>
      <c r="E164">
        <v>49</v>
      </c>
      <c r="F164" s="13">
        <f t="shared" si="10"/>
        <v>1.0706555049537212E-2</v>
      </c>
      <c r="G164" s="13">
        <f t="shared" si="11"/>
        <v>2.2263619085045361E-2</v>
      </c>
      <c r="H164" s="46">
        <v>60</v>
      </c>
      <c r="I164" s="47">
        <f t="shared" si="12"/>
        <v>1479</v>
      </c>
      <c r="J164" s="47">
        <v>3120</v>
      </c>
      <c r="K164" s="47">
        <f t="shared" si="13"/>
        <v>76908</v>
      </c>
      <c r="L164">
        <v>17</v>
      </c>
      <c r="M164" t="s">
        <v>329</v>
      </c>
      <c r="N164" t="s">
        <v>10</v>
      </c>
      <c r="R164" s="7"/>
      <c r="U164" s="5"/>
    </row>
    <row r="165" spans="1:21">
      <c r="A165">
        <v>164</v>
      </c>
      <c r="B165" t="s">
        <v>111</v>
      </c>
      <c r="C165" t="s">
        <v>309</v>
      </c>
      <c r="D165" t="s">
        <v>330</v>
      </c>
      <c r="E165">
        <v>50</v>
      </c>
      <c r="F165" s="13">
        <f t="shared" si="10"/>
        <v>1.0706555049537212E-2</v>
      </c>
      <c r="G165" s="13">
        <f t="shared" si="11"/>
        <v>2.2263619085045361E-2</v>
      </c>
      <c r="H165" s="46">
        <v>60</v>
      </c>
      <c r="I165" s="47">
        <f t="shared" si="12"/>
        <v>1479</v>
      </c>
      <c r="J165" s="47">
        <v>3120</v>
      </c>
      <c r="K165" s="47">
        <f t="shared" si="13"/>
        <v>76908</v>
      </c>
      <c r="L165">
        <v>18</v>
      </c>
      <c r="M165" t="s">
        <v>14</v>
      </c>
      <c r="N165" t="s">
        <v>10</v>
      </c>
      <c r="R165" s="7"/>
      <c r="U165" s="5"/>
    </row>
    <row r="166" spans="1:21">
      <c r="A166">
        <v>165</v>
      </c>
      <c r="B166" t="s">
        <v>111</v>
      </c>
      <c r="C166" t="s">
        <v>309</v>
      </c>
      <c r="D166" t="s">
        <v>331</v>
      </c>
      <c r="E166">
        <v>51</v>
      </c>
      <c r="F166" s="13">
        <f t="shared" si="10"/>
        <v>1.0706555049537212E-2</v>
      </c>
      <c r="G166" s="13">
        <f t="shared" si="11"/>
        <v>2.2263619085045361E-2</v>
      </c>
      <c r="H166" s="46">
        <v>60</v>
      </c>
      <c r="I166" s="47">
        <f t="shared" si="12"/>
        <v>1479</v>
      </c>
      <c r="J166" s="47">
        <v>3120</v>
      </c>
      <c r="K166" s="47">
        <f t="shared" si="13"/>
        <v>76908</v>
      </c>
      <c r="L166">
        <v>17</v>
      </c>
      <c r="M166" t="s">
        <v>14</v>
      </c>
      <c r="N166" t="s">
        <v>10</v>
      </c>
      <c r="R166" s="7"/>
      <c r="U166" s="5"/>
    </row>
    <row r="167" spans="1:21">
      <c r="A167">
        <v>166</v>
      </c>
      <c r="B167" t="s">
        <v>111</v>
      </c>
      <c r="C167" t="s">
        <v>309</v>
      </c>
      <c r="D167" t="s">
        <v>332</v>
      </c>
      <c r="E167">
        <v>52</v>
      </c>
      <c r="F167" s="13">
        <f t="shared" si="10"/>
        <v>1.0706555049537212E-2</v>
      </c>
      <c r="G167" s="13">
        <f t="shared" si="11"/>
        <v>2.2263619085045361E-2</v>
      </c>
      <c r="H167" s="46">
        <v>60</v>
      </c>
      <c r="I167" s="47">
        <f t="shared" si="12"/>
        <v>1479</v>
      </c>
      <c r="J167" s="47">
        <v>3120</v>
      </c>
      <c r="K167" s="47">
        <f t="shared" si="13"/>
        <v>76908</v>
      </c>
      <c r="L167">
        <v>17</v>
      </c>
      <c r="M167" t="s">
        <v>137</v>
      </c>
      <c r="N167" t="s">
        <v>10</v>
      </c>
      <c r="R167" s="7"/>
      <c r="U167" s="5"/>
    </row>
    <row r="168" spans="1:21">
      <c r="A168">
        <v>167</v>
      </c>
      <c r="B168" t="s">
        <v>111</v>
      </c>
      <c r="C168" t="s">
        <v>309</v>
      </c>
      <c r="D168" t="s">
        <v>333</v>
      </c>
      <c r="E168">
        <v>53</v>
      </c>
      <c r="F168" s="13">
        <f t="shared" si="10"/>
        <v>1.0706555049537212E-2</v>
      </c>
      <c r="G168" s="13">
        <f t="shared" si="11"/>
        <v>2.2263619085045361E-2</v>
      </c>
      <c r="H168" s="46">
        <v>60</v>
      </c>
      <c r="I168" s="47">
        <f t="shared" si="12"/>
        <v>1479</v>
      </c>
      <c r="J168" s="47">
        <v>3120</v>
      </c>
      <c r="K168" s="47">
        <f t="shared" si="13"/>
        <v>76908</v>
      </c>
      <c r="L168">
        <v>17</v>
      </c>
      <c r="M168" t="s">
        <v>196</v>
      </c>
      <c r="N168" t="s">
        <v>10</v>
      </c>
      <c r="R168" s="7"/>
      <c r="U168" s="5"/>
    </row>
    <row r="169" spans="1:21">
      <c r="A169">
        <v>168</v>
      </c>
      <c r="B169" t="s">
        <v>111</v>
      </c>
      <c r="C169" t="s">
        <v>389</v>
      </c>
      <c r="D169" t="s">
        <v>334</v>
      </c>
      <c r="E169">
        <v>1</v>
      </c>
      <c r="F169" s="13">
        <f t="shared" si="10"/>
        <v>3.2119665148611638</v>
      </c>
      <c r="G169" s="13">
        <f t="shared" si="11"/>
        <v>6.6790857255136089</v>
      </c>
      <c r="H169" s="46">
        <v>18000</v>
      </c>
      <c r="I169" s="47">
        <f t="shared" si="12"/>
        <v>443700</v>
      </c>
      <c r="J169" s="47">
        <v>936000</v>
      </c>
      <c r="K169" s="47">
        <f t="shared" si="13"/>
        <v>23072400</v>
      </c>
      <c r="L169">
        <v>33</v>
      </c>
      <c r="M169" t="s">
        <v>56</v>
      </c>
      <c r="N169" t="s">
        <v>10</v>
      </c>
      <c r="R169" s="7"/>
      <c r="U169" s="5"/>
    </row>
    <row r="170" spans="1:21">
      <c r="A170">
        <v>169</v>
      </c>
      <c r="B170" t="s">
        <v>111</v>
      </c>
      <c r="C170" t="s">
        <v>389</v>
      </c>
      <c r="D170" t="s">
        <v>337</v>
      </c>
      <c r="E170">
        <v>2</v>
      </c>
      <c r="F170" s="13">
        <f t="shared" si="10"/>
        <v>2.4981961782253497</v>
      </c>
      <c r="G170" s="13">
        <f t="shared" si="11"/>
        <v>5.1948444531772511</v>
      </c>
      <c r="H170" s="46">
        <v>14000</v>
      </c>
      <c r="I170" s="47">
        <f t="shared" si="12"/>
        <v>345100</v>
      </c>
      <c r="J170" s="47">
        <v>728000</v>
      </c>
      <c r="K170" s="47">
        <f t="shared" si="13"/>
        <v>17945200</v>
      </c>
      <c r="L170">
        <v>34</v>
      </c>
      <c r="M170" t="s">
        <v>9</v>
      </c>
      <c r="N170" t="s">
        <v>10</v>
      </c>
      <c r="R170" s="7"/>
      <c r="U170" s="5"/>
    </row>
    <row r="171" spans="1:21">
      <c r="A171">
        <v>170</v>
      </c>
      <c r="B171" t="s">
        <v>111</v>
      </c>
      <c r="C171" t="s">
        <v>389</v>
      </c>
      <c r="D171" t="s">
        <v>340</v>
      </c>
      <c r="E171">
        <v>3</v>
      </c>
      <c r="F171" s="13">
        <f t="shared" si="10"/>
        <v>2.4981961782253497</v>
      </c>
      <c r="G171" s="13">
        <f t="shared" si="11"/>
        <v>5.1948444531772511</v>
      </c>
      <c r="H171" s="46">
        <v>14000</v>
      </c>
      <c r="I171" s="47">
        <f t="shared" si="12"/>
        <v>345100</v>
      </c>
      <c r="J171" s="47">
        <v>728000</v>
      </c>
      <c r="K171" s="47">
        <f t="shared" si="13"/>
        <v>17945200</v>
      </c>
      <c r="L171">
        <v>33</v>
      </c>
      <c r="M171" t="s">
        <v>44</v>
      </c>
      <c r="N171" t="s">
        <v>52</v>
      </c>
      <c r="R171" s="7"/>
      <c r="U171" s="5"/>
    </row>
    <row r="172" spans="1:21">
      <c r="A172">
        <v>171</v>
      </c>
      <c r="B172" t="s">
        <v>111</v>
      </c>
      <c r="C172" t="s">
        <v>389</v>
      </c>
      <c r="D172" t="s">
        <v>341</v>
      </c>
      <c r="E172">
        <v>4</v>
      </c>
      <c r="F172" s="13">
        <f t="shared" si="10"/>
        <v>2.4981961782253497</v>
      </c>
      <c r="G172" s="13">
        <f t="shared" si="11"/>
        <v>5.1948444531772511</v>
      </c>
      <c r="H172" s="46">
        <v>14000</v>
      </c>
      <c r="I172" s="47">
        <f t="shared" si="12"/>
        <v>345100</v>
      </c>
      <c r="J172" s="47">
        <v>728000</v>
      </c>
      <c r="K172" s="47">
        <f t="shared" si="13"/>
        <v>17945200</v>
      </c>
      <c r="L172">
        <v>35</v>
      </c>
      <c r="M172" t="s">
        <v>175</v>
      </c>
      <c r="N172" t="s">
        <v>10</v>
      </c>
      <c r="R172" s="7"/>
      <c r="U172" s="5"/>
    </row>
    <row r="173" spans="1:21">
      <c r="A173">
        <v>172</v>
      </c>
      <c r="B173" t="s">
        <v>111</v>
      </c>
      <c r="C173" t="s">
        <v>389</v>
      </c>
      <c r="D173" t="s">
        <v>342</v>
      </c>
      <c r="E173">
        <v>5</v>
      </c>
      <c r="F173" s="13">
        <f t="shared" si="10"/>
        <v>2.4981961782253497</v>
      </c>
      <c r="G173" s="13">
        <f t="shared" si="11"/>
        <v>5.1948444531772511</v>
      </c>
      <c r="H173" s="46">
        <v>14000</v>
      </c>
      <c r="I173" s="47">
        <f t="shared" si="12"/>
        <v>345100</v>
      </c>
      <c r="J173" s="47">
        <v>728000</v>
      </c>
      <c r="K173" s="47">
        <f t="shared" si="13"/>
        <v>17945200</v>
      </c>
      <c r="L173">
        <v>34</v>
      </c>
      <c r="M173" t="s">
        <v>51</v>
      </c>
      <c r="N173" t="s">
        <v>38</v>
      </c>
      <c r="R173" s="7"/>
      <c r="U173" s="5"/>
    </row>
    <row r="174" spans="1:21">
      <c r="A174">
        <v>173</v>
      </c>
      <c r="B174" t="s">
        <v>111</v>
      </c>
      <c r="C174" t="s">
        <v>389</v>
      </c>
      <c r="D174" t="s">
        <v>343</v>
      </c>
      <c r="E174">
        <v>6</v>
      </c>
      <c r="F174" s="13">
        <f t="shared" si="10"/>
        <v>2.3197535940663956</v>
      </c>
      <c r="G174" s="13">
        <f t="shared" si="11"/>
        <v>4.8237841350931614</v>
      </c>
      <c r="H174" s="46">
        <v>13000</v>
      </c>
      <c r="I174" s="47">
        <f t="shared" si="12"/>
        <v>320450</v>
      </c>
      <c r="J174" s="47">
        <v>676000</v>
      </c>
      <c r="K174" s="47">
        <f t="shared" si="13"/>
        <v>16663399.999999998</v>
      </c>
      <c r="L174">
        <v>32</v>
      </c>
      <c r="M174" t="s">
        <v>134</v>
      </c>
      <c r="N174" t="s">
        <v>10</v>
      </c>
      <c r="R174" s="7"/>
      <c r="U174" s="5"/>
    </row>
    <row r="175" spans="1:21">
      <c r="A175">
        <v>174</v>
      </c>
      <c r="B175" t="s">
        <v>111</v>
      </c>
      <c r="C175" t="s">
        <v>389</v>
      </c>
      <c r="D175" t="s">
        <v>344</v>
      </c>
      <c r="E175">
        <v>7</v>
      </c>
      <c r="F175" s="13">
        <f t="shared" si="10"/>
        <v>1.5167619653511051</v>
      </c>
      <c r="G175" s="13">
        <f t="shared" si="11"/>
        <v>3.1540127037147596</v>
      </c>
      <c r="H175" s="46">
        <v>8500</v>
      </c>
      <c r="I175" s="47">
        <f t="shared" si="12"/>
        <v>209525</v>
      </c>
      <c r="J175" s="47">
        <v>442000</v>
      </c>
      <c r="K175" s="47">
        <f t="shared" si="13"/>
        <v>10895300</v>
      </c>
      <c r="L175">
        <v>31</v>
      </c>
      <c r="M175" t="s">
        <v>134</v>
      </c>
      <c r="N175" t="s">
        <v>149</v>
      </c>
      <c r="R175" s="7"/>
      <c r="U175" s="5"/>
    </row>
    <row r="176" spans="1:21">
      <c r="A176">
        <v>175</v>
      </c>
      <c r="B176" t="s">
        <v>111</v>
      </c>
      <c r="C176" t="s">
        <v>389</v>
      </c>
      <c r="D176" t="s">
        <v>345</v>
      </c>
      <c r="E176">
        <v>8</v>
      </c>
      <c r="F176" s="13">
        <f t="shared" si="10"/>
        <v>1.3918521564398376</v>
      </c>
      <c r="G176" s="13">
        <f t="shared" si="11"/>
        <v>2.894270481055897</v>
      </c>
      <c r="H176" s="46">
        <v>7800</v>
      </c>
      <c r="I176" s="47">
        <f t="shared" si="12"/>
        <v>192270</v>
      </c>
      <c r="J176" s="47">
        <v>405600</v>
      </c>
      <c r="K176" s="47">
        <f t="shared" si="13"/>
        <v>9998040</v>
      </c>
      <c r="L176">
        <v>24</v>
      </c>
      <c r="M176" t="s">
        <v>19</v>
      </c>
      <c r="N176" t="s">
        <v>10</v>
      </c>
      <c r="R176" s="7"/>
      <c r="U176" s="5"/>
    </row>
    <row r="177" spans="1:21">
      <c r="A177">
        <v>176</v>
      </c>
      <c r="B177" t="s">
        <v>111</v>
      </c>
      <c r="C177" t="s">
        <v>389</v>
      </c>
      <c r="D177" t="s">
        <v>348</v>
      </c>
      <c r="E177">
        <v>9</v>
      </c>
      <c r="F177" s="13">
        <f t="shared" si="10"/>
        <v>1.2669423475285702</v>
      </c>
      <c r="G177" s="13">
        <f t="shared" si="11"/>
        <v>2.6345282583970344</v>
      </c>
      <c r="H177" s="46">
        <v>7100</v>
      </c>
      <c r="I177" s="47">
        <f t="shared" si="12"/>
        <v>175015</v>
      </c>
      <c r="J177" s="47">
        <v>369200</v>
      </c>
      <c r="K177" s="47">
        <f t="shared" si="13"/>
        <v>9100780</v>
      </c>
      <c r="L177">
        <v>25</v>
      </c>
      <c r="M177" t="s">
        <v>99</v>
      </c>
      <c r="N177" t="s">
        <v>10</v>
      </c>
      <c r="R177" s="7"/>
      <c r="U177" s="5"/>
    </row>
    <row r="178" spans="1:21">
      <c r="A178">
        <v>177</v>
      </c>
      <c r="B178" t="s">
        <v>111</v>
      </c>
      <c r="C178" t="s">
        <v>389</v>
      </c>
      <c r="D178" t="s">
        <v>349</v>
      </c>
      <c r="E178">
        <v>10</v>
      </c>
      <c r="F178" s="13">
        <f t="shared" si="10"/>
        <v>1.2490980891126748</v>
      </c>
      <c r="G178" s="13">
        <f t="shared" si="11"/>
        <v>2.5974222265886255</v>
      </c>
      <c r="H178" s="46">
        <v>7000</v>
      </c>
      <c r="I178" s="47">
        <f t="shared" si="12"/>
        <v>172550</v>
      </c>
      <c r="J178" s="47">
        <v>364000</v>
      </c>
      <c r="K178" s="47">
        <f t="shared" si="13"/>
        <v>8972600</v>
      </c>
      <c r="L178">
        <v>31</v>
      </c>
      <c r="M178" t="s">
        <v>179</v>
      </c>
      <c r="N178" t="s">
        <v>149</v>
      </c>
      <c r="R178" s="7"/>
      <c r="U178" s="5"/>
    </row>
    <row r="179" spans="1:21">
      <c r="A179">
        <v>178</v>
      </c>
      <c r="B179" t="s">
        <v>111</v>
      </c>
      <c r="C179" t="s">
        <v>389</v>
      </c>
      <c r="D179" t="s">
        <v>352</v>
      </c>
      <c r="E179">
        <v>11</v>
      </c>
      <c r="F179" s="13">
        <f t="shared" si="10"/>
        <v>1.1598767970331978</v>
      </c>
      <c r="G179" s="13">
        <f t="shared" si="11"/>
        <v>2.4118920675465807</v>
      </c>
      <c r="H179" s="46">
        <v>6500</v>
      </c>
      <c r="I179" s="47">
        <f t="shared" si="12"/>
        <v>160225</v>
      </c>
      <c r="J179" s="47">
        <v>338000</v>
      </c>
      <c r="K179" s="47">
        <f t="shared" si="13"/>
        <v>8331699.9999999991</v>
      </c>
      <c r="L179">
        <v>33</v>
      </c>
      <c r="M179" t="s">
        <v>9</v>
      </c>
      <c r="N179" t="s">
        <v>10</v>
      </c>
      <c r="R179" s="7"/>
      <c r="U179" s="5"/>
    </row>
    <row r="180" spans="1:21">
      <c r="A180">
        <v>179</v>
      </c>
      <c r="B180" t="s">
        <v>111</v>
      </c>
      <c r="C180" t="s">
        <v>389</v>
      </c>
      <c r="D180" t="s">
        <v>353</v>
      </c>
      <c r="E180">
        <v>12</v>
      </c>
      <c r="F180" s="13">
        <f t="shared" si="10"/>
        <v>1.1063440217855121</v>
      </c>
      <c r="G180" s="13">
        <f t="shared" si="11"/>
        <v>2.3005739721213541</v>
      </c>
      <c r="H180" s="46">
        <v>6200</v>
      </c>
      <c r="I180" s="47">
        <f t="shared" si="12"/>
        <v>152830</v>
      </c>
      <c r="J180" s="47">
        <v>322400</v>
      </c>
      <c r="K180" s="47">
        <f t="shared" si="13"/>
        <v>7947160</v>
      </c>
      <c r="L180">
        <v>27</v>
      </c>
      <c r="M180" t="s">
        <v>134</v>
      </c>
      <c r="N180" t="s">
        <v>10</v>
      </c>
      <c r="R180" s="7"/>
      <c r="U180" s="5"/>
    </row>
    <row r="181" spans="1:21">
      <c r="A181">
        <v>180</v>
      </c>
      <c r="B181" t="s">
        <v>111</v>
      </c>
      <c r="C181" t="s">
        <v>389</v>
      </c>
      <c r="D181" t="s">
        <v>356</v>
      </c>
      <c r="E181">
        <v>13</v>
      </c>
      <c r="F181" s="13">
        <f t="shared" si="10"/>
        <v>1.0884997633696165</v>
      </c>
      <c r="G181" s="13">
        <f t="shared" si="11"/>
        <v>2.2634679403129452</v>
      </c>
      <c r="H181" s="46">
        <v>6100</v>
      </c>
      <c r="I181" s="47">
        <f t="shared" si="12"/>
        <v>150365</v>
      </c>
      <c r="J181" s="47">
        <v>317200</v>
      </c>
      <c r="K181" s="47">
        <f t="shared" si="13"/>
        <v>7818980</v>
      </c>
      <c r="L181">
        <v>27</v>
      </c>
      <c r="M181" t="s">
        <v>14</v>
      </c>
      <c r="N181" t="s">
        <v>149</v>
      </c>
      <c r="R181" s="7"/>
      <c r="U181" s="5"/>
    </row>
    <row r="182" spans="1:21">
      <c r="A182">
        <v>181</v>
      </c>
      <c r="B182" t="s">
        <v>111</v>
      </c>
      <c r="C182" t="s">
        <v>389</v>
      </c>
      <c r="D182" t="s">
        <v>357</v>
      </c>
      <c r="E182">
        <v>14</v>
      </c>
      <c r="F182" s="13">
        <f t="shared" si="10"/>
        <v>0.98143421287424448</v>
      </c>
      <c r="G182" s="13">
        <f t="shared" si="11"/>
        <v>2.0408317494624915</v>
      </c>
      <c r="H182" s="46">
        <v>5500</v>
      </c>
      <c r="I182" s="47">
        <f t="shared" si="12"/>
        <v>135575</v>
      </c>
      <c r="J182" s="47">
        <v>286000</v>
      </c>
      <c r="K182" s="47">
        <f t="shared" si="13"/>
        <v>7049900</v>
      </c>
      <c r="L182">
        <v>23</v>
      </c>
      <c r="M182" t="s">
        <v>40</v>
      </c>
      <c r="N182" t="s">
        <v>358</v>
      </c>
      <c r="R182" s="7"/>
      <c r="U182" s="5"/>
    </row>
    <row r="183" spans="1:21">
      <c r="A183">
        <v>182</v>
      </c>
      <c r="B183" t="s">
        <v>111</v>
      </c>
      <c r="C183" t="s">
        <v>389</v>
      </c>
      <c r="D183" t="s">
        <v>359</v>
      </c>
      <c r="E183">
        <v>15</v>
      </c>
      <c r="F183" s="13">
        <f t="shared" si="10"/>
        <v>0.91005717921066309</v>
      </c>
      <c r="G183" s="13">
        <f t="shared" si="11"/>
        <v>1.8924076222288559</v>
      </c>
      <c r="H183" s="46">
        <v>5100</v>
      </c>
      <c r="I183" s="47">
        <f t="shared" si="12"/>
        <v>125715</v>
      </c>
      <c r="J183" s="47">
        <v>265200</v>
      </c>
      <c r="K183" s="47">
        <f t="shared" si="13"/>
        <v>6537180</v>
      </c>
      <c r="L183">
        <v>28</v>
      </c>
      <c r="M183" t="s">
        <v>30</v>
      </c>
      <c r="N183" t="s">
        <v>358</v>
      </c>
      <c r="R183" s="7"/>
      <c r="U183" s="5"/>
    </row>
    <row r="184" spans="1:21">
      <c r="A184">
        <v>183</v>
      </c>
      <c r="B184" t="s">
        <v>111</v>
      </c>
      <c r="C184" t="s">
        <v>389</v>
      </c>
      <c r="D184" t="s">
        <v>360</v>
      </c>
      <c r="E184">
        <v>16</v>
      </c>
      <c r="F184" s="13">
        <f t="shared" si="10"/>
        <v>0.85652440396297702</v>
      </c>
      <c r="G184" s="13">
        <f t="shared" si="11"/>
        <v>1.7810895268036291</v>
      </c>
      <c r="H184" s="46">
        <v>4800</v>
      </c>
      <c r="I184" s="47">
        <f t="shared" si="12"/>
        <v>118320</v>
      </c>
      <c r="J184" s="47">
        <v>249600</v>
      </c>
      <c r="K184" s="47">
        <f t="shared" si="13"/>
        <v>6152640</v>
      </c>
      <c r="L184">
        <v>28</v>
      </c>
      <c r="M184" t="s">
        <v>30</v>
      </c>
      <c r="N184" t="s">
        <v>149</v>
      </c>
      <c r="R184" s="7"/>
      <c r="U184" s="5"/>
    </row>
    <row r="185" spans="1:21">
      <c r="A185">
        <v>184</v>
      </c>
      <c r="B185" t="s">
        <v>111</v>
      </c>
      <c r="C185" t="s">
        <v>389</v>
      </c>
      <c r="D185" t="s">
        <v>363</v>
      </c>
      <c r="E185">
        <v>17</v>
      </c>
      <c r="F185" s="13">
        <f t="shared" si="10"/>
        <v>0.73161459505170956</v>
      </c>
      <c r="G185" s="13">
        <f t="shared" si="11"/>
        <v>1.5213473041447665</v>
      </c>
      <c r="H185" s="46">
        <v>4100</v>
      </c>
      <c r="I185" s="47">
        <f t="shared" si="12"/>
        <v>101065</v>
      </c>
      <c r="J185" s="47">
        <v>213200</v>
      </c>
      <c r="K185" s="47">
        <f t="shared" si="13"/>
        <v>5255380</v>
      </c>
      <c r="L185">
        <v>25</v>
      </c>
      <c r="M185" t="s">
        <v>56</v>
      </c>
      <c r="N185" t="s">
        <v>10</v>
      </c>
      <c r="R185" s="7"/>
      <c r="U185" s="5"/>
    </row>
    <row r="186" spans="1:21">
      <c r="A186">
        <v>185</v>
      </c>
      <c r="B186" t="s">
        <v>111</v>
      </c>
      <c r="C186" t="s">
        <v>389</v>
      </c>
      <c r="D186" t="s">
        <v>364</v>
      </c>
      <c r="E186">
        <v>18</v>
      </c>
      <c r="F186" s="13">
        <f t="shared" si="10"/>
        <v>0.64239330297223274</v>
      </c>
      <c r="G186" s="13">
        <f t="shared" si="11"/>
        <v>1.3358171451027219</v>
      </c>
      <c r="H186" s="46">
        <v>3600</v>
      </c>
      <c r="I186" s="47">
        <f t="shared" si="12"/>
        <v>88740</v>
      </c>
      <c r="J186" s="47">
        <v>187200</v>
      </c>
      <c r="K186" s="47">
        <f t="shared" si="13"/>
        <v>4614480</v>
      </c>
      <c r="L186">
        <v>24</v>
      </c>
      <c r="M186" t="s">
        <v>99</v>
      </c>
      <c r="N186" t="s">
        <v>38</v>
      </c>
      <c r="R186" s="7"/>
      <c r="U186" s="5"/>
    </row>
    <row r="187" spans="1:21">
      <c r="A187">
        <v>186</v>
      </c>
      <c r="B187" t="s">
        <v>111</v>
      </c>
      <c r="C187" t="s">
        <v>389</v>
      </c>
      <c r="D187" t="s">
        <v>367</v>
      </c>
      <c r="E187">
        <v>19</v>
      </c>
      <c r="F187" s="13">
        <f t="shared" si="10"/>
        <v>0.48179497722917458</v>
      </c>
      <c r="G187" s="13">
        <f t="shared" si="11"/>
        <v>1.0018628588270413</v>
      </c>
      <c r="H187" s="46">
        <v>2700</v>
      </c>
      <c r="I187" s="47">
        <f t="shared" si="12"/>
        <v>66555</v>
      </c>
      <c r="J187" s="47">
        <v>140400</v>
      </c>
      <c r="K187" s="47">
        <f t="shared" si="13"/>
        <v>3460860</v>
      </c>
      <c r="L187">
        <v>30</v>
      </c>
      <c r="M187" t="s">
        <v>14</v>
      </c>
      <c r="N187" t="s">
        <v>38</v>
      </c>
      <c r="R187" s="7"/>
      <c r="U187" s="5"/>
    </row>
    <row r="188" spans="1:21">
      <c r="A188">
        <v>187</v>
      </c>
      <c r="B188" t="s">
        <v>111</v>
      </c>
      <c r="C188" t="s">
        <v>389</v>
      </c>
      <c r="D188" t="s">
        <v>370</v>
      </c>
      <c r="E188">
        <v>20</v>
      </c>
      <c r="F188" s="13">
        <f t="shared" si="10"/>
        <v>0.46395071881327921</v>
      </c>
      <c r="G188" s="13">
        <f t="shared" si="11"/>
        <v>0.96475682701863241</v>
      </c>
      <c r="H188" s="46">
        <v>2600</v>
      </c>
      <c r="I188" s="47">
        <f t="shared" si="12"/>
        <v>64089.999999999993</v>
      </c>
      <c r="J188" s="47">
        <v>135200</v>
      </c>
      <c r="K188" s="47">
        <f t="shared" si="13"/>
        <v>3332680</v>
      </c>
      <c r="L188">
        <v>27</v>
      </c>
      <c r="M188" t="s">
        <v>51</v>
      </c>
      <c r="N188" t="s">
        <v>10</v>
      </c>
      <c r="R188" s="7"/>
      <c r="U188" s="5"/>
    </row>
    <row r="189" spans="1:21">
      <c r="A189">
        <v>188</v>
      </c>
      <c r="B189" t="s">
        <v>111</v>
      </c>
      <c r="C189" t="s">
        <v>389</v>
      </c>
      <c r="D189" t="s">
        <v>373</v>
      </c>
      <c r="E189">
        <v>21</v>
      </c>
      <c r="F189" s="13">
        <f t="shared" si="10"/>
        <v>0.17487373247577448</v>
      </c>
      <c r="G189" s="13">
        <f t="shared" si="11"/>
        <v>0.36363911172240759</v>
      </c>
      <c r="H189" s="46">
        <v>980</v>
      </c>
      <c r="I189" s="47">
        <f t="shared" si="12"/>
        <v>24157</v>
      </c>
      <c r="J189" s="47">
        <v>50960</v>
      </c>
      <c r="K189" s="47">
        <f t="shared" si="13"/>
        <v>1256164</v>
      </c>
      <c r="L189">
        <v>38</v>
      </c>
      <c r="M189" t="s">
        <v>9</v>
      </c>
      <c r="N189" t="s">
        <v>10</v>
      </c>
      <c r="R189" s="7"/>
      <c r="U189" s="5"/>
    </row>
    <row r="190" spans="1:21">
      <c r="A190">
        <v>189</v>
      </c>
      <c r="B190" t="s">
        <v>111</v>
      </c>
      <c r="C190" t="s">
        <v>389</v>
      </c>
      <c r="D190" t="s">
        <v>376</v>
      </c>
      <c r="E190">
        <v>22</v>
      </c>
      <c r="F190" s="13">
        <f t="shared" si="10"/>
        <v>0.10349669881219305</v>
      </c>
      <c r="G190" s="13">
        <f t="shared" si="11"/>
        <v>0.21521498448877185</v>
      </c>
      <c r="H190" s="46">
        <v>580</v>
      </c>
      <c r="I190" s="47">
        <f t="shared" si="12"/>
        <v>14297</v>
      </c>
      <c r="J190" s="47">
        <v>30160</v>
      </c>
      <c r="K190" s="47">
        <f t="shared" si="13"/>
        <v>743444</v>
      </c>
      <c r="L190">
        <v>22</v>
      </c>
      <c r="M190" t="s">
        <v>40</v>
      </c>
      <c r="N190" t="s">
        <v>10</v>
      </c>
      <c r="R190" s="7"/>
      <c r="U190" s="5"/>
    </row>
    <row r="191" spans="1:21">
      <c r="A191">
        <v>190</v>
      </c>
      <c r="B191" t="s">
        <v>111</v>
      </c>
      <c r="C191" t="s">
        <v>389</v>
      </c>
      <c r="D191" t="s">
        <v>379</v>
      </c>
      <c r="E191">
        <v>23</v>
      </c>
      <c r="F191" s="13">
        <f t="shared" si="10"/>
        <v>4.282622019814885E-2</v>
      </c>
      <c r="G191" s="13">
        <f t="shared" si="11"/>
        <v>8.9054476340181446E-2</v>
      </c>
      <c r="H191" s="46">
        <v>240</v>
      </c>
      <c r="I191" s="47">
        <f t="shared" si="12"/>
        <v>5916</v>
      </c>
      <c r="J191" s="47">
        <v>12480</v>
      </c>
      <c r="K191" s="47">
        <f t="shared" si="13"/>
        <v>307632</v>
      </c>
      <c r="L191">
        <v>20</v>
      </c>
      <c r="M191" t="s">
        <v>196</v>
      </c>
      <c r="N191" t="s">
        <v>10</v>
      </c>
      <c r="R191" s="7"/>
      <c r="U191" s="5"/>
    </row>
    <row r="192" spans="1:21">
      <c r="A192">
        <v>191</v>
      </c>
      <c r="B192" t="s">
        <v>111</v>
      </c>
      <c r="C192" t="s">
        <v>389</v>
      </c>
      <c r="D192" t="s">
        <v>382</v>
      </c>
      <c r="E192">
        <v>24</v>
      </c>
      <c r="F192" s="13">
        <f t="shared" si="10"/>
        <v>2.1413110099074425E-2</v>
      </c>
      <c r="G192" s="13">
        <f t="shared" si="11"/>
        <v>4.4527238170090723E-2</v>
      </c>
      <c r="H192" s="46">
        <v>120</v>
      </c>
      <c r="I192" s="47">
        <f t="shared" si="12"/>
        <v>2958</v>
      </c>
      <c r="J192" s="47">
        <v>6240</v>
      </c>
      <c r="K192" s="47">
        <f t="shared" si="13"/>
        <v>153816</v>
      </c>
      <c r="L192">
        <v>21</v>
      </c>
      <c r="M192" t="s">
        <v>51</v>
      </c>
      <c r="N192" t="s">
        <v>10</v>
      </c>
      <c r="R192" s="7"/>
      <c r="U192" s="5"/>
    </row>
    <row r="193" spans="1:21">
      <c r="A193">
        <v>192</v>
      </c>
      <c r="B193" t="s">
        <v>111</v>
      </c>
      <c r="C193" t="s">
        <v>389</v>
      </c>
      <c r="D193" t="s">
        <v>383</v>
      </c>
      <c r="E193">
        <v>25</v>
      </c>
      <c r="F193" s="13">
        <f t="shared" si="10"/>
        <v>2.1413110099074425E-2</v>
      </c>
      <c r="G193" s="13">
        <f t="shared" si="11"/>
        <v>4.4527238170090723E-2</v>
      </c>
      <c r="H193" s="46">
        <v>120</v>
      </c>
      <c r="I193" s="47">
        <f t="shared" si="12"/>
        <v>2958</v>
      </c>
      <c r="J193" s="47">
        <v>6240</v>
      </c>
      <c r="K193" s="47">
        <f t="shared" si="13"/>
        <v>153816</v>
      </c>
      <c r="L193">
        <v>18</v>
      </c>
      <c r="M193" t="s">
        <v>99</v>
      </c>
      <c r="N193" t="s">
        <v>10</v>
      </c>
      <c r="R193" s="7"/>
      <c r="U193" s="5"/>
    </row>
    <row r="194" spans="1:21">
      <c r="A194">
        <v>193</v>
      </c>
      <c r="B194" t="s">
        <v>111</v>
      </c>
      <c r="C194" t="s">
        <v>389</v>
      </c>
      <c r="D194" t="s">
        <v>384</v>
      </c>
      <c r="E194">
        <v>26</v>
      </c>
      <c r="F194" s="13">
        <f t="shared" ref="F194:F257" si="14">K194/$Q$41</f>
        <v>2.1413110099074425E-2</v>
      </c>
      <c r="G194" s="13">
        <f t="shared" ref="G194:G257" si="15">K194/$Q$38</f>
        <v>4.4527238170090723E-2</v>
      </c>
      <c r="H194" s="46">
        <v>120</v>
      </c>
      <c r="I194" s="47">
        <f t="shared" ref="I194:I257" si="16">H194*$R$2</f>
        <v>2958</v>
      </c>
      <c r="J194" s="47">
        <v>6240</v>
      </c>
      <c r="K194" s="47">
        <f t="shared" ref="K194:K257" si="17">J194*$R$2</f>
        <v>153816</v>
      </c>
      <c r="L194">
        <v>22</v>
      </c>
      <c r="M194" t="s">
        <v>123</v>
      </c>
      <c r="N194" t="s">
        <v>10</v>
      </c>
      <c r="R194" s="7"/>
      <c r="U194" s="5"/>
    </row>
    <row r="195" spans="1:21">
      <c r="A195">
        <v>194</v>
      </c>
      <c r="B195" t="s">
        <v>111</v>
      </c>
      <c r="C195" t="s">
        <v>389</v>
      </c>
      <c r="D195" t="s">
        <v>385</v>
      </c>
      <c r="E195">
        <v>27</v>
      </c>
      <c r="F195" s="13">
        <f t="shared" si="14"/>
        <v>2.1413110099074425E-2</v>
      </c>
      <c r="G195" s="13">
        <f t="shared" si="15"/>
        <v>4.4527238170090723E-2</v>
      </c>
      <c r="H195" s="46">
        <v>120</v>
      </c>
      <c r="I195" s="47">
        <f t="shared" si="16"/>
        <v>2958</v>
      </c>
      <c r="J195" s="47">
        <v>6240</v>
      </c>
      <c r="K195" s="47">
        <f t="shared" si="17"/>
        <v>153816</v>
      </c>
      <c r="L195">
        <v>21</v>
      </c>
      <c r="M195" t="s">
        <v>51</v>
      </c>
      <c r="N195" t="s">
        <v>10</v>
      </c>
      <c r="R195" s="7"/>
      <c r="U195" s="5"/>
    </row>
    <row r="196" spans="1:21">
      <c r="A196">
        <v>195</v>
      </c>
      <c r="B196" t="s">
        <v>111</v>
      </c>
      <c r="C196" t="s">
        <v>389</v>
      </c>
      <c r="D196" t="s">
        <v>386</v>
      </c>
      <c r="E196">
        <v>28</v>
      </c>
      <c r="F196" s="13">
        <f t="shared" si="14"/>
        <v>1.9628684257484888E-2</v>
      </c>
      <c r="G196" s="13">
        <f t="shared" si="15"/>
        <v>4.0816634989249832E-2</v>
      </c>
      <c r="H196" s="46">
        <v>110</v>
      </c>
      <c r="I196" s="47">
        <f t="shared" si="16"/>
        <v>2711.5</v>
      </c>
      <c r="J196" s="47">
        <v>5720</v>
      </c>
      <c r="K196" s="47">
        <f t="shared" si="17"/>
        <v>140998</v>
      </c>
      <c r="L196">
        <v>18</v>
      </c>
      <c r="M196" t="s">
        <v>196</v>
      </c>
      <c r="N196" t="s">
        <v>10</v>
      </c>
      <c r="R196" s="7"/>
      <c r="U196" s="5"/>
    </row>
    <row r="197" spans="1:21">
      <c r="A197">
        <v>196</v>
      </c>
      <c r="B197" t="s">
        <v>111</v>
      </c>
      <c r="C197" t="s">
        <v>389</v>
      </c>
      <c r="D197" t="s">
        <v>387</v>
      </c>
      <c r="E197">
        <v>29</v>
      </c>
      <c r="F197" s="13">
        <f t="shared" si="14"/>
        <v>1.7844258415895351E-2</v>
      </c>
      <c r="G197" s="13">
        <f t="shared" si="15"/>
        <v>3.7106031808408935E-2</v>
      </c>
      <c r="H197" s="46">
        <v>100</v>
      </c>
      <c r="I197" s="47">
        <f t="shared" si="16"/>
        <v>2465</v>
      </c>
      <c r="J197" s="47">
        <v>5200</v>
      </c>
      <c r="K197" s="47">
        <f t="shared" si="17"/>
        <v>128179.99999999999</v>
      </c>
      <c r="L197">
        <v>19</v>
      </c>
      <c r="M197" t="s">
        <v>99</v>
      </c>
      <c r="N197" t="s">
        <v>10</v>
      </c>
      <c r="R197" s="7"/>
      <c r="U197" s="5"/>
    </row>
    <row r="198" spans="1:21">
      <c r="A198">
        <v>197</v>
      </c>
      <c r="B198" t="s">
        <v>111</v>
      </c>
      <c r="C198" t="s">
        <v>389</v>
      </c>
      <c r="D198" t="s">
        <v>388</v>
      </c>
      <c r="E198">
        <v>30</v>
      </c>
      <c r="F198" s="13">
        <f t="shared" si="14"/>
        <v>1.7844258415895351E-2</v>
      </c>
      <c r="G198" s="13">
        <f t="shared" si="15"/>
        <v>3.7106031808408935E-2</v>
      </c>
      <c r="H198" s="46">
        <v>100</v>
      </c>
      <c r="I198" s="47">
        <f t="shared" si="16"/>
        <v>2465</v>
      </c>
      <c r="J198" s="47">
        <v>5200</v>
      </c>
      <c r="K198" s="47">
        <f t="shared" si="17"/>
        <v>128179.99999999999</v>
      </c>
      <c r="L198">
        <v>17</v>
      </c>
      <c r="M198" t="s">
        <v>123</v>
      </c>
      <c r="N198" t="s">
        <v>10</v>
      </c>
      <c r="R198" s="7"/>
      <c r="U198" s="5"/>
    </row>
    <row r="199" spans="1:21">
      <c r="A199">
        <v>198</v>
      </c>
      <c r="B199" t="s">
        <v>111</v>
      </c>
      <c r="C199" t="s">
        <v>389</v>
      </c>
      <c r="D199" t="s">
        <v>390</v>
      </c>
      <c r="E199">
        <v>31</v>
      </c>
      <c r="F199" s="13">
        <f t="shared" si="14"/>
        <v>1.7844258415895351E-2</v>
      </c>
      <c r="G199" s="13">
        <f t="shared" si="15"/>
        <v>3.7106031808408935E-2</v>
      </c>
      <c r="H199" s="46">
        <v>100</v>
      </c>
      <c r="I199" s="47">
        <f t="shared" si="16"/>
        <v>2465</v>
      </c>
      <c r="J199" s="47">
        <v>5200</v>
      </c>
      <c r="K199" s="47">
        <f t="shared" si="17"/>
        <v>128179.99999999999</v>
      </c>
      <c r="L199">
        <v>18</v>
      </c>
      <c r="M199" t="s">
        <v>9</v>
      </c>
      <c r="N199" t="s">
        <v>10</v>
      </c>
      <c r="R199" s="7"/>
      <c r="U199" s="5"/>
    </row>
    <row r="200" spans="1:21">
      <c r="A200">
        <v>199</v>
      </c>
      <c r="B200" t="s">
        <v>111</v>
      </c>
      <c r="C200" t="s">
        <v>389</v>
      </c>
      <c r="D200" t="s">
        <v>391</v>
      </c>
      <c r="E200">
        <v>32</v>
      </c>
      <c r="F200" s="13">
        <f t="shared" si="14"/>
        <v>1.7844258415895351E-2</v>
      </c>
      <c r="G200" s="13">
        <f t="shared" si="15"/>
        <v>3.7106031808408935E-2</v>
      </c>
      <c r="H200" s="46">
        <v>100</v>
      </c>
      <c r="I200" s="47">
        <f t="shared" si="16"/>
        <v>2465</v>
      </c>
      <c r="J200" s="47">
        <v>5200</v>
      </c>
      <c r="K200" s="47">
        <f t="shared" si="17"/>
        <v>128179.99999999999</v>
      </c>
      <c r="L200">
        <v>19</v>
      </c>
      <c r="M200" t="s">
        <v>9</v>
      </c>
      <c r="N200" t="s">
        <v>10</v>
      </c>
      <c r="R200" s="7"/>
      <c r="U200" s="5"/>
    </row>
    <row r="201" spans="1:21">
      <c r="A201">
        <v>200</v>
      </c>
      <c r="B201" t="s">
        <v>111</v>
      </c>
      <c r="C201" t="s">
        <v>389</v>
      </c>
      <c r="D201" t="s">
        <v>392</v>
      </c>
      <c r="E201">
        <v>33</v>
      </c>
      <c r="F201" s="13">
        <f t="shared" si="14"/>
        <v>1.7844258415895351E-2</v>
      </c>
      <c r="G201" s="13">
        <f t="shared" si="15"/>
        <v>3.7106031808408935E-2</v>
      </c>
      <c r="H201" s="46">
        <v>100</v>
      </c>
      <c r="I201" s="47">
        <f t="shared" si="16"/>
        <v>2465</v>
      </c>
      <c r="J201" s="47">
        <v>5200</v>
      </c>
      <c r="K201" s="47">
        <f t="shared" si="17"/>
        <v>128179.99999999999</v>
      </c>
      <c r="L201">
        <v>20</v>
      </c>
      <c r="M201" t="s">
        <v>9</v>
      </c>
      <c r="N201" t="s">
        <v>10</v>
      </c>
      <c r="R201" s="7"/>
      <c r="U201" s="5"/>
    </row>
    <row r="202" spans="1:21">
      <c r="A202">
        <v>201</v>
      </c>
      <c r="B202" t="s">
        <v>111</v>
      </c>
      <c r="C202" t="s">
        <v>389</v>
      </c>
      <c r="D202" t="s">
        <v>393</v>
      </c>
      <c r="E202">
        <v>34</v>
      </c>
      <c r="F202" s="13">
        <f t="shared" si="14"/>
        <v>1.7844258415895351E-2</v>
      </c>
      <c r="G202" s="13">
        <f t="shared" si="15"/>
        <v>3.7106031808408935E-2</v>
      </c>
      <c r="H202" s="46">
        <v>100</v>
      </c>
      <c r="I202" s="47">
        <f t="shared" si="16"/>
        <v>2465</v>
      </c>
      <c r="J202" s="47">
        <v>5200</v>
      </c>
      <c r="K202" s="47">
        <f t="shared" si="17"/>
        <v>128179.99999999999</v>
      </c>
      <c r="L202">
        <v>18</v>
      </c>
      <c r="M202" t="s">
        <v>9</v>
      </c>
      <c r="N202" t="s">
        <v>10</v>
      </c>
      <c r="R202" s="7"/>
      <c r="U202" s="5"/>
    </row>
    <row r="203" spans="1:21">
      <c r="A203">
        <v>202</v>
      </c>
      <c r="B203" t="s">
        <v>111</v>
      </c>
      <c r="C203" t="s">
        <v>389</v>
      </c>
      <c r="D203" t="s">
        <v>394</v>
      </c>
      <c r="E203">
        <v>35</v>
      </c>
      <c r="F203" s="13">
        <f t="shared" si="14"/>
        <v>1.7844258415895351E-2</v>
      </c>
      <c r="G203" s="13">
        <f t="shared" si="15"/>
        <v>3.7106031808408935E-2</v>
      </c>
      <c r="H203" s="46">
        <v>100</v>
      </c>
      <c r="I203" s="47">
        <f t="shared" si="16"/>
        <v>2465</v>
      </c>
      <c r="J203" s="47">
        <v>5200</v>
      </c>
      <c r="K203" s="47">
        <f t="shared" si="17"/>
        <v>128179.99999999999</v>
      </c>
      <c r="L203">
        <v>20</v>
      </c>
      <c r="M203" t="s">
        <v>19</v>
      </c>
      <c r="N203" t="s">
        <v>10</v>
      </c>
      <c r="R203" s="7"/>
      <c r="U203" s="5"/>
    </row>
    <row r="204" spans="1:21">
      <c r="A204">
        <v>203</v>
      </c>
      <c r="B204" t="s">
        <v>111</v>
      </c>
      <c r="C204" t="s">
        <v>389</v>
      </c>
      <c r="D204" t="s">
        <v>395</v>
      </c>
      <c r="E204">
        <v>36</v>
      </c>
      <c r="F204" s="13">
        <f t="shared" si="14"/>
        <v>1.7844258415895351E-2</v>
      </c>
      <c r="G204" s="13">
        <f t="shared" si="15"/>
        <v>3.7106031808408935E-2</v>
      </c>
      <c r="H204" s="46">
        <v>100</v>
      </c>
      <c r="I204" s="47">
        <f t="shared" si="16"/>
        <v>2465</v>
      </c>
      <c r="J204" s="47">
        <v>5200</v>
      </c>
      <c r="K204" s="47">
        <f t="shared" si="17"/>
        <v>128179.99999999999</v>
      </c>
      <c r="L204">
        <v>19</v>
      </c>
      <c r="M204" t="s">
        <v>396</v>
      </c>
      <c r="N204" t="s">
        <v>10</v>
      </c>
      <c r="R204" s="7"/>
      <c r="U204" s="5"/>
    </row>
    <row r="205" spans="1:21">
      <c r="A205">
        <v>204</v>
      </c>
      <c r="B205" t="s">
        <v>111</v>
      </c>
      <c r="C205" t="s">
        <v>389</v>
      </c>
      <c r="D205" t="s">
        <v>397</v>
      </c>
      <c r="E205">
        <v>37</v>
      </c>
      <c r="F205" s="13">
        <f t="shared" si="14"/>
        <v>1.7844258415895351E-2</v>
      </c>
      <c r="G205" s="13">
        <f t="shared" si="15"/>
        <v>3.7106031808408935E-2</v>
      </c>
      <c r="H205" s="46">
        <v>100</v>
      </c>
      <c r="I205" s="47">
        <f t="shared" si="16"/>
        <v>2465</v>
      </c>
      <c r="J205" s="47">
        <v>5200</v>
      </c>
      <c r="K205" s="47">
        <f t="shared" si="17"/>
        <v>128179.99999999999</v>
      </c>
      <c r="L205">
        <v>21</v>
      </c>
      <c r="M205" t="s">
        <v>14</v>
      </c>
      <c r="N205" t="s">
        <v>10</v>
      </c>
      <c r="R205" s="7"/>
      <c r="U205" s="5"/>
    </row>
    <row r="206" spans="1:21">
      <c r="A206">
        <v>205</v>
      </c>
      <c r="B206" t="s">
        <v>111</v>
      </c>
      <c r="C206" t="s">
        <v>389</v>
      </c>
      <c r="D206" t="s">
        <v>398</v>
      </c>
      <c r="E206">
        <v>38</v>
      </c>
      <c r="F206" s="13">
        <f t="shared" si="14"/>
        <v>1.7844258415895351E-2</v>
      </c>
      <c r="G206" s="13">
        <f t="shared" si="15"/>
        <v>3.7106031808408935E-2</v>
      </c>
      <c r="H206" s="46">
        <v>100</v>
      </c>
      <c r="I206" s="47">
        <f t="shared" si="16"/>
        <v>2465</v>
      </c>
      <c r="J206" s="47">
        <v>5200</v>
      </c>
      <c r="K206" s="47">
        <f t="shared" si="17"/>
        <v>128179.99999999999</v>
      </c>
      <c r="L206">
        <v>17</v>
      </c>
      <c r="M206" t="s">
        <v>14</v>
      </c>
      <c r="N206" t="s">
        <v>10</v>
      </c>
      <c r="R206" s="7"/>
      <c r="U206" s="5"/>
    </row>
    <row r="207" spans="1:21">
      <c r="A207">
        <v>206</v>
      </c>
      <c r="B207" t="s">
        <v>111</v>
      </c>
      <c r="C207" t="s">
        <v>389</v>
      </c>
      <c r="D207" t="s">
        <v>399</v>
      </c>
      <c r="E207">
        <v>39</v>
      </c>
      <c r="F207" s="13">
        <f t="shared" si="14"/>
        <v>1.7844258415895351E-2</v>
      </c>
      <c r="G207" s="13">
        <f t="shared" si="15"/>
        <v>3.7106031808408935E-2</v>
      </c>
      <c r="H207" s="46">
        <v>100</v>
      </c>
      <c r="I207" s="47">
        <f t="shared" si="16"/>
        <v>2465</v>
      </c>
      <c r="J207" s="47">
        <v>5200</v>
      </c>
      <c r="K207" s="47">
        <f t="shared" si="17"/>
        <v>128179.99999999999</v>
      </c>
      <c r="L207">
        <v>18</v>
      </c>
      <c r="M207" t="s">
        <v>14</v>
      </c>
      <c r="N207" t="s">
        <v>103</v>
      </c>
      <c r="R207" s="7"/>
      <c r="U207" s="5"/>
    </row>
    <row r="208" spans="1:21">
      <c r="A208">
        <v>207</v>
      </c>
      <c r="B208" t="s">
        <v>111</v>
      </c>
      <c r="C208" t="s">
        <v>389</v>
      </c>
      <c r="D208" t="s">
        <v>400</v>
      </c>
      <c r="E208">
        <v>40</v>
      </c>
      <c r="F208" s="13">
        <f t="shared" si="14"/>
        <v>1.7844258415895351E-2</v>
      </c>
      <c r="G208" s="13">
        <f t="shared" si="15"/>
        <v>3.7106031808408935E-2</v>
      </c>
      <c r="H208" s="46">
        <v>100</v>
      </c>
      <c r="I208" s="47">
        <f t="shared" si="16"/>
        <v>2465</v>
      </c>
      <c r="J208" s="47">
        <v>5200</v>
      </c>
      <c r="K208" s="47">
        <f t="shared" si="17"/>
        <v>128179.99999999999</v>
      </c>
      <c r="L208">
        <v>19</v>
      </c>
      <c r="M208" t="s">
        <v>14</v>
      </c>
      <c r="N208" t="s">
        <v>10</v>
      </c>
      <c r="R208" s="7"/>
      <c r="U208" s="5"/>
    </row>
    <row r="209" spans="1:21">
      <c r="A209">
        <v>208</v>
      </c>
      <c r="B209" t="s">
        <v>111</v>
      </c>
      <c r="C209" t="s">
        <v>389</v>
      </c>
      <c r="D209" t="s">
        <v>401</v>
      </c>
      <c r="E209">
        <v>41</v>
      </c>
      <c r="F209" s="13">
        <f t="shared" si="14"/>
        <v>1.7844258415895351E-2</v>
      </c>
      <c r="G209" s="13">
        <f t="shared" si="15"/>
        <v>3.7106031808408935E-2</v>
      </c>
      <c r="H209" s="46">
        <v>100</v>
      </c>
      <c r="I209" s="47">
        <f t="shared" si="16"/>
        <v>2465</v>
      </c>
      <c r="J209" s="47">
        <v>5200</v>
      </c>
      <c r="K209" s="47">
        <f t="shared" si="17"/>
        <v>128179.99999999999</v>
      </c>
      <c r="L209">
        <v>20</v>
      </c>
      <c r="M209" t="s">
        <v>131</v>
      </c>
      <c r="N209" t="s">
        <v>10</v>
      </c>
      <c r="R209" s="7"/>
      <c r="U209" s="5"/>
    </row>
    <row r="210" spans="1:21">
      <c r="A210">
        <v>209</v>
      </c>
      <c r="B210" t="s">
        <v>111</v>
      </c>
      <c r="C210" t="s">
        <v>389</v>
      </c>
      <c r="D210" t="s">
        <v>402</v>
      </c>
      <c r="E210">
        <v>42</v>
      </c>
      <c r="F210" s="13">
        <f t="shared" si="14"/>
        <v>1.7844258415895351E-2</v>
      </c>
      <c r="G210" s="13">
        <f t="shared" si="15"/>
        <v>3.7106031808408935E-2</v>
      </c>
      <c r="H210" s="46">
        <v>100</v>
      </c>
      <c r="I210" s="47">
        <f t="shared" si="16"/>
        <v>2465</v>
      </c>
      <c r="J210" s="47">
        <v>5200</v>
      </c>
      <c r="K210" s="47">
        <f t="shared" si="17"/>
        <v>128179.99999999999</v>
      </c>
      <c r="L210">
        <v>18</v>
      </c>
      <c r="M210" t="s">
        <v>131</v>
      </c>
      <c r="N210" t="s">
        <v>10</v>
      </c>
      <c r="R210" s="7"/>
      <c r="U210" s="5"/>
    </row>
    <row r="211" spans="1:21">
      <c r="A211">
        <v>210</v>
      </c>
      <c r="B211" t="s">
        <v>111</v>
      </c>
      <c r="C211" t="s">
        <v>389</v>
      </c>
      <c r="D211" t="s">
        <v>403</v>
      </c>
      <c r="E211">
        <v>43</v>
      </c>
      <c r="F211" s="13">
        <f t="shared" si="14"/>
        <v>1.7844258415895351E-2</v>
      </c>
      <c r="G211" s="13">
        <f t="shared" si="15"/>
        <v>3.7106031808408935E-2</v>
      </c>
      <c r="H211" s="46">
        <v>100</v>
      </c>
      <c r="I211" s="47">
        <f t="shared" si="16"/>
        <v>2465</v>
      </c>
      <c r="J211" s="47">
        <v>5200</v>
      </c>
      <c r="K211" s="47">
        <f t="shared" si="17"/>
        <v>128179.99999999999</v>
      </c>
      <c r="L211">
        <v>20</v>
      </c>
      <c r="M211" t="s">
        <v>131</v>
      </c>
      <c r="N211" t="s">
        <v>10</v>
      </c>
      <c r="R211" s="7"/>
      <c r="U211" s="5"/>
    </row>
    <row r="212" spans="1:21">
      <c r="A212">
        <v>211</v>
      </c>
      <c r="B212" t="s">
        <v>111</v>
      </c>
      <c r="C212" t="s">
        <v>389</v>
      </c>
      <c r="D212" t="s">
        <v>404</v>
      </c>
      <c r="E212">
        <v>44</v>
      </c>
      <c r="F212" s="13">
        <f t="shared" si="14"/>
        <v>1.7844258415895351E-2</v>
      </c>
      <c r="G212" s="13">
        <f t="shared" si="15"/>
        <v>3.7106031808408935E-2</v>
      </c>
      <c r="H212" s="46">
        <v>100</v>
      </c>
      <c r="I212" s="47">
        <f t="shared" si="16"/>
        <v>2465</v>
      </c>
      <c r="J212" s="47">
        <v>5200</v>
      </c>
      <c r="K212" s="47">
        <f t="shared" si="17"/>
        <v>128179.99999999999</v>
      </c>
      <c r="L212">
        <v>17</v>
      </c>
      <c r="M212" t="s">
        <v>137</v>
      </c>
      <c r="N212" t="s">
        <v>10</v>
      </c>
      <c r="R212" s="7"/>
      <c r="U212" s="5"/>
    </row>
    <row r="213" spans="1:21">
      <c r="A213">
        <v>212</v>
      </c>
      <c r="B213" t="s">
        <v>111</v>
      </c>
      <c r="C213" t="s">
        <v>389</v>
      </c>
      <c r="D213" t="s">
        <v>405</v>
      </c>
      <c r="E213">
        <v>45</v>
      </c>
      <c r="F213" s="13">
        <f t="shared" si="14"/>
        <v>1.7844258415895351E-2</v>
      </c>
      <c r="G213" s="13">
        <f t="shared" si="15"/>
        <v>3.7106031808408935E-2</v>
      </c>
      <c r="H213" s="46">
        <v>100</v>
      </c>
      <c r="I213" s="47">
        <f t="shared" si="16"/>
        <v>2465</v>
      </c>
      <c r="J213" s="47">
        <v>5200</v>
      </c>
      <c r="K213" s="47">
        <f t="shared" si="17"/>
        <v>128179.99999999999</v>
      </c>
      <c r="L213">
        <v>18</v>
      </c>
      <c r="M213" t="s">
        <v>137</v>
      </c>
      <c r="N213" t="s">
        <v>10</v>
      </c>
      <c r="R213" s="7"/>
      <c r="U213" s="5"/>
    </row>
    <row r="214" spans="1:21">
      <c r="A214">
        <v>213</v>
      </c>
      <c r="B214" t="s">
        <v>111</v>
      </c>
      <c r="C214" t="s">
        <v>389</v>
      </c>
      <c r="D214" t="s">
        <v>406</v>
      </c>
      <c r="E214">
        <v>46</v>
      </c>
      <c r="F214" s="13">
        <f t="shared" si="14"/>
        <v>1.7844258415895351E-2</v>
      </c>
      <c r="G214" s="13">
        <f t="shared" si="15"/>
        <v>3.7106031808408935E-2</v>
      </c>
      <c r="H214" s="46">
        <v>100</v>
      </c>
      <c r="I214" s="47">
        <f t="shared" si="16"/>
        <v>2465</v>
      </c>
      <c r="J214" s="47">
        <v>5200</v>
      </c>
      <c r="K214" s="47">
        <f t="shared" si="17"/>
        <v>128179.99999999999</v>
      </c>
      <c r="L214">
        <v>19</v>
      </c>
      <c r="M214" t="s">
        <v>196</v>
      </c>
      <c r="N214" t="s">
        <v>10</v>
      </c>
      <c r="R214" s="7"/>
      <c r="U214" s="5"/>
    </row>
    <row r="215" spans="1:21">
      <c r="A215">
        <v>214</v>
      </c>
      <c r="B215" t="s">
        <v>111</v>
      </c>
      <c r="C215" t="s">
        <v>389</v>
      </c>
      <c r="D215" t="s">
        <v>407</v>
      </c>
      <c r="E215">
        <v>47</v>
      </c>
      <c r="F215" s="13">
        <f t="shared" si="14"/>
        <v>1.7844258415895351E-2</v>
      </c>
      <c r="G215" s="13">
        <f t="shared" si="15"/>
        <v>3.7106031808408935E-2</v>
      </c>
      <c r="H215" s="46">
        <v>100</v>
      </c>
      <c r="I215" s="47">
        <f t="shared" si="16"/>
        <v>2465</v>
      </c>
      <c r="J215" s="47">
        <v>5200</v>
      </c>
      <c r="K215" s="47">
        <f t="shared" si="17"/>
        <v>128179.99999999999</v>
      </c>
      <c r="L215">
        <v>20</v>
      </c>
      <c r="M215" t="s">
        <v>196</v>
      </c>
      <c r="N215" t="s">
        <v>10</v>
      </c>
      <c r="R215" s="7"/>
      <c r="U215" s="5"/>
    </row>
    <row r="216" spans="1:21">
      <c r="A216">
        <v>215</v>
      </c>
      <c r="B216" t="s">
        <v>111</v>
      </c>
      <c r="C216" t="s">
        <v>389</v>
      </c>
      <c r="D216" t="s">
        <v>408</v>
      </c>
      <c r="E216">
        <v>48</v>
      </c>
      <c r="F216" s="13">
        <f t="shared" si="14"/>
        <v>1.7844258415895351E-2</v>
      </c>
      <c r="G216" s="13">
        <f t="shared" si="15"/>
        <v>3.7106031808408935E-2</v>
      </c>
      <c r="H216" s="46">
        <v>100</v>
      </c>
      <c r="I216" s="47">
        <f t="shared" si="16"/>
        <v>2465</v>
      </c>
      <c r="J216" s="47">
        <v>5200</v>
      </c>
      <c r="K216" s="47">
        <f t="shared" si="17"/>
        <v>128179.99999999999</v>
      </c>
      <c r="L216">
        <v>18</v>
      </c>
      <c r="M216" t="s">
        <v>196</v>
      </c>
      <c r="N216" t="s">
        <v>10</v>
      </c>
      <c r="R216" s="7"/>
      <c r="U216" s="5"/>
    </row>
    <row r="217" spans="1:21">
      <c r="A217">
        <v>216</v>
      </c>
      <c r="B217" t="s">
        <v>111</v>
      </c>
      <c r="C217" t="s">
        <v>389</v>
      </c>
      <c r="D217" t="s">
        <v>409</v>
      </c>
      <c r="E217">
        <v>49</v>
      </c>
      <c r="F217" s="13">
        <f t="shared" si="14"/>
        <v>1.7844258415895351E-2</v>
      </c>
      <c r="G217" s="13">
        <f t="shared" si="15"/>
        <v>3.7106031808408935E-2</v>
      </c>
      <c r="H217" s="46">
        <v>100</v>
      </c>
      <c r="I217" s="47">
        <f t="shared" si="16"/>
        <v>2465</v>
      </c>
      <c r="J217" s="47">
        <v>5200</v>
      </c>
      <c r="K217" s="47">
        <f t="shared" si="17"/>
        <v>128179.99999999999</v>
      </c>
      <c r="L217">
        <v>19</v>
      </c>
      <c r="M217" t="s">
        <v>410</v>
      </c>
      <c r="N217" t="s">
        <v>10</v>
      </c>
      <c r="R217" s="7"/>
      <c r="U217" s="5"/>
    </row>
    <row r="218" spans="1:21">
      <c r="A218">
        <v>217</v>
      </c>
      <c r="B218" t="s">
        <v>111</v>
      </c>
      <c r="C218" t="s">
        <v>389</v>
      </c>
      <c r="D218" t="s">
        <v>411</v>
      </c>
      <c r="E218">
        <v>50</v>
      </c>
      <c r="F218" s="13">
        <f t="shared" si="14"/>
        <v>1.7844258415895351E-2</v>
      </c>
      <c r="G218" s="13">
        <f t="shared" si="15"/>
        <v>3.7106031808408935E-2</v>
      </c>
      <c r="H218" s="46">
        <v>100</v>
      </c>
      <c r="I218" s="47">
        <f t="shared" si="16"/>
        <v>2465</v>
      </c>
      <c r="J218" s="47">
        <v>5200</v>
      </c>
      <c r="K218" s="47">
        <f t="shared" si="17"/>
        <v>128179.99999999999</v>
      </c>
      <c r="L218">
        <v>18</v>
      </c>
      <c r="M218" t="s">
        <v>410</v>
      </c>
      <c r="N218" t="s">
        <v>10</v>
      </c>
      <c r="R218" s="7"/>
      <c r="U218" s="5"/>
    </row>
    <row r="219" spans="1:21">
      <c r="A219">
        <v>218</v>
      </c>
      <c r="B219" t="s">
        <v>111</v>
      </c>
      <c r="C219" t="s">
        <v>389</v>
      </c>
      <c r="D219" t="s">
        <v>412</v>
      </c>
      <c r="E219">
        <v>51</v>
      </c>
      <c r="F219" s="13">
        <f t="shared" si="14"/>
        <v>1.7844258415895351E-2</v>
      </c>
      <c r="G219" s="13">
        <f t="shared" si="15"/>
        <v>3.7106031808408935E-2</v>
      </c>
      <c r="H219" s="46">
        <v>100</v>
      </c>
      <c r="I219" s="47">
        <f t="shared" si="16"/>
        <v>2465</v>
      </c>
      <c r="J219" s="47">
        <v>5200</v>
      </c>
      <c r="K219" s="47">
        <f t="shared" si="17"/>
        <v>128179.99999999999</v>
      </c>
      <c r="L219">
        <v>21</v>
      </c>
      <c r="M219" t="s">
        <v>175</v>
      </c>
      <c r="N219" t="s">
        <v>10</v>
      </c>
      <c r="R219" s="7"/>
      <c r="U219" s="5"/>
    </row>
    <row r="220" spans="1:21">
      <c r="A220">
        <v>219</v>
      </c>
      <c r="B220" t="s">
        <v>111</v>
      </c>
      <c r="C220" t="s">
        <v>389</v>
      </c>
      <c r="D220" t="s">
        <v>413</v>
      </c>
      <c r="E220">
        <v>52</v>
      </c>
      <c r="F220" s="13">
        <f t="shared" si="14"/>
        <v>1.7844258415895351E-2</v>
      </c>
      <c r="G220" s="13">
        <f t="shared" si="15"/>
        <v>3.7106031808408935E-2</v>
      </c>
      <c r="H220" s="46">
        <v>100</v>
      </c>
      <c r="I220" s="47">
        <f t="shared" si="16"/>
        <v>2465</v>
      </c>
      <c r="J220" s="47">
        <v>5200</v>
      </c>
      <c r="K220" s="47">
        <f t="shared" si="17"/>
        <v>128179.99999999999</v>
      </c>
      <c r="L220">
        <v>18</v>
      </c>
      <c r="M220" t="s">
        <v>56</v>
      </c>
      <c r="N220" t="s">
        <v>10</v>
      </c>
      <c r="R220" s="7"/>
      <c r="U220" s="5"/>
    </row>
    <row r="221" spans="1:21">
      <c r="A221">
        <v>220</v>
      </c>
      <c r="B221" t="s">
        <v>111</v>
      </c>
      <c r="C221" t="s">
        <v>389</v>
      </c>
      <c r="D221" t="s">
        <v>414</v>
      </c>
      <c r="E221">
        <v>53</v>
      </c>
      <c r="F221" s="13">
        <f t="shared" si="14"/>
        <v>1.7844258415895351E-2</v>
      </c>
      <c r="G221" s="13">
        <f t="shared" si="15"/>
        <v>3.7106031808408935E-2</v>
      </c>
      <c r="H221" s="46">
        <v>100</v>
      </c>
      <c r="I221" s="47">
        <f t="shared" si="16"/>
        <v>2465</v>
      </c>
      <c r="J221" s="47">
        <v>5200</v>
      </c>
      <c r="K221" s="47">
        <f t="shared" si="17"/>
        <v>128179.99999999999</v>
      </c>
      <c r="L221">
        <v>20</v>
      </c>
      <c r="M221" t="s">
        <v>44</v>
      </c>
      <c r="N221" t="s">
        <v>10</v>
      </c>
      <c r="R221" s="7"/>
      <c r="U221" s="5"/>
    </row>
    <row r="222" spans="1:21">
      <c r="A222">
        <v>221</v>
      </c>
      <c r="B222" t="s">
        <v>111</v>
      </c>
      <c r="C222" t="s">
        <v>389</v>
      </c>
      <c r="D222" t="s">
        <v>415</v>
      </c>
      <c r="E222">
        <v>54</v>
      </c>
      <c r="F222" s="13">
        <f t="shared" si="14"/>
        <v>1.7844258415895351E-2</v>
      </c>
      <c r="G222" s="13">
        <f t="shared" si="15"/>
        <v>3.7106031808408935E-2</v>
      </c>
      <c r="H222" s="46">
        <v>100</v>
      </c>
      <c r="I222" s="47">
        <f t="shared" si="16"/>
        <v>2465</v>
      </c>
      <c r="J222" s="47">
        <v>5200</v>
      </c>
      <c r="K222" s="47">
        <f t="shared" si="17"/>
        <v>128179.99999999999</v>
      </c>
      <c r="L222">
        <v>18</v>
      </c>
      <c r="M222" t="s">
        <v>51</v>
      </c>
      <c r="N222" t="s">
        <v>10</v>
      </c>
      <c r="R222" s="7"/>
      <c r="U222" s="5"/>
    </row>
    <row r="223" spans="1:21">
      <c r="A223">
        <v>222</v>
      </c>
      <c r="B223" t="s">
        <v>111</v>
      </c>
      <c r="C223" t="s">
        <v>389</v>
      </c>
      <c r="D223" t="s">
        <v>416</v>
      </c>
      <c r="E223">
        <v>55</v>
      </c>
      <c r="F223" s="13">
        <f t="shared" si="14"/>
        <v>1.7844258415895351E-2</v>
      </c>
      <c r="G223" s="13">
        <f t="shared" si="15"/>
        <v>3.7106031808408935E-2</v>
      </c>
      <c r="H223" s="46">
        <v>100</v>
      </c>
      <c r="I223" s="47">
        <f t="shared" si="16"/>
        <v>2465</v>
      </c>
      <c r="J223" s="47">
        <v>5200</v>
      </c>
      <c r="K223" s="47">
        <f t="shared" si="17"/>
        <v>128179.99999999999</v>
      </c>
      <c r="L223">
        <v>18</v>
      </c>
      <c r="M223" t="s">
        <v>51</v>
      </c>
      <c r="N223" t="s">
        <v>10</v>
      </c>
      <c r="R223" s="7"/>
      <c r="U223" s="5"/>
    </row>
    <row r="224" spans="1:21">
      <c r="A224">
        <v>223</v>
      </c>
      <c r="B224" t="s">
        <v>111</v>
      </c>
      <c r="C224" t="s">
        <v>389</v>
      </c>
      <c r="D224" t="s">
        <v>417</v>
      </c>
      <c r="E224">
        <v>56</v>
      </c>
      <c r="F224" s="13">
        <f t="shared" si="14"/>
        <v>1.7844258415895351E-2</v>
      </c>
      <c r="G224" s="13">
        <f t="shared" si="15"/>
        <v>3.7106031808408935E-2</v>
      </c>
      <c r="H224" s="46">
        <v>100</v>
      </c>
      <c r="I224" s="47">
        <f t="shared" si="16"/>
        <v>2465</v>
      </c>
      <c r="J224" s="47">
        <v>5200</v>
      </c>
      <c r="K224" s="47">
        <f t="shared" si="17"/>
        <v>128179.99999999999</v>
      </c>
      <c r="L224">
        <v>20</v>
      </c>
      <c r="M224" t="s">
        <v>51</v>
      </c>
      <c r="N224" t="s">
        <v>10</v>
      </c>
      <c r="R224" s="7"/>
      <c r="U224" s="5"/>
    </row>
    <row r="225" spans="1:21">
      <c r="A225">
        <v>224</v>
      </c>
      <c r="B225" t="s">
        <v>111</v>
      </c>
      <c r="C225" t="s">
        <v>389</v>
      </c>
      <c r="D225" t="s">
        <v>418</v>
      </c>
      <c r="E225">
        <v>57</v>
      </c>
      <c r="F225" s="13">
        <f t="shared" si="14"/>
        <v>1.7844258415895351E-2</v>
      </c>
      <c r="G225" s="13">
        <f t="shared" si="15"/>
        <v>3.7106031808408935E-2</v>
      </c>
      <c r="H225" s="46">
        <v>100</v>
      </c>
      <c r="I225" s="47">
        <f t="shared" si="16"/>
        <v>2465</v>
      </c>
      <c r="J225" s="47">
        <v>5200</v>
      </c>
      <c r="K225" s="47">
        <f t="shared" si="17"/>
        <v>128179.99999999999</v>
      </c>
      <c r="L225">
        <v>19</v>
      </c>
      <c r="M225" t="s">
        <v>51</v>
      </c>
      <c r="N225" t="s">
        <v>10</v>
      </c>
      <c r="R225" s="7"/>
      <c r="U225" s="5"/>
    </row>
    <row r="226" spans="1:21">
      <c r="A226">
        <v>225</v>
      </c>
      <c r="B226" t="s">
        <v>111</v>
      </c>
      <c r="C226" t="s">
        <v>389</v>
      </c>
      <c r="D226" t="s">
        <v>419</v>
      </c>
      <c r="E226">
        <v>58</v>
      </c>
      <c r="F226" s="13">
        <f t="shared" si="14"/>
        <v>1.7844258415895351E-2</v>
      </c>
      <c r="G226" s="13">
        <f t="shared" si="15"/>
        <v>3.7106031808408935E-2</v>
      </c>
      <c r="H226" s="46">
        <v>100</v>
      </c>
      <c r="I226" s="47">
        <f t="shared" si="16"/>
        <v>2465</v>
      </c>
      <c r="J226" s="47">
        <v>5200</v>
      </c>
      <c r="K226" s="47">
        <f t="shared" si="17"/>
        <v>128179.99999999999</v>
      </c>
      <c r="L226">
        <v>19</v>
      </c>
      <c r="M226" t="s">
        <v>51</v>
      </c>
      <c r="N226" t="s">
        <v>10</v>
      </c>
      <c r="R226" s="7"/>
      <c r="U226" s="5"/>
    </row>
    <row r="227" spans="1:21">
      <c r="A227">
        <v>226</v>
      </c>
      <c r="B227" t="s">
        <v>111</v>
      </c>
      <c r="C227" t="s">
        <v>389</v>
      </c>
      <c r="D227" t="s">
        <v>420</v>
      </c>
      <c r="E227">
        <v>59</v>
      </c>
      <c r="F227" s="13">
        <f t="shared" si="14"/>
        <v>1.7844258415895351E-2</v>
      </c>
      <c r="G227" s="13">
        <f t="shared" si="15"/>
        <v>3.7106031808408935E-2</v>
      </c>
      <c r="H227" s="46">
        <v>100</v>
      </c>
      <c r="I227" s="47">
        <f t="shared" si="16"/>
        <v>2465</v>
      </c>
      <c r="J227" s="47">
        <v>5200</v>
      </c>
      <c r="K227" s="47">
        <f t="shared" si="17"/>
        <v>128179.99999999999</v>
      </c>
      <c r="L227">
        <v>20</v>
      </c>
      <c r="M227" t="s">
        <v>51</v>
      </c>
      <c r="N227" t="s">
        <v>10</v>
      </c>
      <c r="R227" s="7"/>
      <c r="U227" s="5"/>
    </row>
    <row r="228" spans="1:21">
      <c r="A228">
        <v>227</v>
      </c>
      <c r="B228" t="s">
        <v>111</v>
      </c>
      <c r="C228" t="s">
        <v>477</v>
      </c>
      <c r="D228" t="s">
        <v>421</v>
      </c>
      <c r="E228">
        <v>1</v>
      </c>
      <c r="F228" s="13">
        <f t="shared" si="14"/>
        <v>1.6059832574305819</v>
      </c>
      <c r="G228" s="13">
        <f t="shared" si="15"/>
        <v>3.3395428627568045</v>
      </c>
      <c r="H228" s="46">
        <v>9000</v>
      </c>
      <c r="I228" s="47">
        <f t="shared" si="16"/>
        <v>221850</v>
      </c>
      <c r="J228" s="47">
        <v>468000</v>
      </c>
      <c r="K228" s="47">
        <f t="shared" si="17"/>
        <v>11536200</v>
      </c>
      <c r="L228">
        <v>30</v>
      </c>
      <c r="M228" t="s">
        <v>264</v>
      </c>
      <c r="N228" t="s">
        <v>10</v>
      </c>
      <c r="R228" s="7"/>
      <c r="U228" s="5"/>
    </row>
    <row r="229" spans="1:21">
      <c r="A229">
        <v>228</v>
      </c>
      <c r="B229" t="s">
        <v>111</v>
      </c>
      <c r="C229" t="s">
        <v>477</v>
      </c>
      <c r="D229" t="s">
        <v>422</v>
      </c>
      <c r="E229">
        <v>2</v>
      </c>
      <c r="F229" s="13">
        <f t="shared" si="14"/>
        <v>1.3383193811921517</v>
      </c>
      <c r="G229" s="13">
        <f t="shared" si="15"/>
        <v>2.7829523856306704</v>
      </c>
      <c r="H229" s="46">
        <v>7500</v>
      </c>
      <c r="I229" s="47">
        <f t="shared" si="16"/>
        <v>184875</v>
      </c>
      <c r="J229" s="47">
        <v>390000</v>
      </c>
      <c r="K229" s="47">
        <f t="shared" si="17"/>
        <v>9613500</v>
      </c>
      <c r="L229">
        <v>22</v>
      </c>
      <c r="M229" t="s">
        <v>179</v>
      </c>
      <c r="N229" t="s">
        <v>22</v>
      </c>
      <c r="R229" s="7"/>
      <c r="U229" s="5"/>
    </row>
    <row r="230" spans="1:21">
      <c r="A230">
        <v>229</v>
      </c>
      <c r="B230" t="s">
        <v>111</v>
      </c>
      <c r="C230" t="s">
        <v>477</v>
      </c>
      <c r="D230" t="s">
        <v>425</v>
      </c>
      <c r="E230">
        <v>3</v>
      </c>
      <c r="F230" s="13">
        <f t="shared" si="14"/>
        <v>1.2669423475285702</v>
      </c>
      <c r="G230" s="13">
        <f t="shared" si="15"/>
        <v>2.6345282583970344</v>
      </c>
      <c r="H230" s="46">
        <v>7100</v>
      </c>
      <c r="I230" s="47">
        <f t="shared" si="16"/>
        <v>175015</v>
      </c>
      <c r="J230" s="47">
        <v>369200</v>
      </c>
      <c r="K230" s="47">
        <f t="shared" si="17"/>
        <v>9100780</v>
      </c>
      <c r="L230">
        <v>28</v>
      </c>
      <c r="M230" t="s">
        <v>44</v>
      </c>
      <c r="N230" t="s">
        <v>10</v>
      </c>
      <c r="R230" s="7"/>
      <c r="U230" s="5"/>
    </row>
    <row r="231" spans="1:21">
      <c r="A231">
        <v>230</v>
      </c>
      <c r="B231" t="s">
        <v>111</v>
      </c>
      <c r="C231" t="s">
        <v>477</v>
      </c>
      <c r="D231" t="s">
        <v>426</v>
      </c>
      <c r="E231">
        <v>4</v>
      </c>
      <c r="F231" s="13">
        <f t="shared" si="14"/>
        <v>1.2490980891126748</v>
      </c>
      <c r="G231" s="13">
        <f t="shared" si="15"/>
        <v>2.5974222265886255</v>
      </c>
      <c r="H231" s="46">
        <v>7000</v>
      </c>
      <c r="I231" s="47">
        <f t="shared" si="16"/>
        <v>172550</v>
      </c>
      <c r="J231" s="47">
        <v>364000</v>
      </c>
      <c r="K231" s="47">
        <f t="shared" si="17"/>
        <v>8972600</v>
      </c>
      <c r="L231">
        <v>29</v>
      </c>
      <c r="M231" t="s">
        <v>14</v>
      </c>
      <c r="N231" t="s">
        <v>10</v>
      </c>
      <c r="R231" s="7"/>
      <c r="U231" s="5"/>
    </row>
    <row r="232" spans="1:21">
      <c r="A232">
        <v>231</v>
      </c>
      <c r="B232" t="s">
        <v>111</v>
      </c>
      <c r="C232" t="s">
        <v>477</v>
      </c>
      <c r="D232" t="s">
        <v>427</v>
      </c>
      <c r="E232">
        <v>5</v>
      </c>
      <c r="F232" s="13">
        <f t="shared" si="14"/>
        <v>1.2312538306967795</v>
      </c>
      <c r="G232" s="13">
        <f t="shared" si="15"/>
        <v>2.5603161947802167</v>
      </c>
      <c r="H232" s="46">
        <v>6900</v>
      </c>
      <c r="I232" s="47">
        <f t="shared" si="16"/>
        <v>170085</v>
      </c>
      <c r="J232" s="47">
        <v>358800</v>
      </c>
      <c r="K232" s="47">
        <f t="shared" si="17"/>
        <v>8844420</v>
      </c>
      <c r="L232">
        <v>31</v>
      </c>
      <c r="M232" t="s">
        <v>51</v>
      </c>
      <c r="N232" t="s">
        <v>38</v>
      </c>
      <c r="R232" s="7"/>
      <c r="U232" s="5"/>
    </row>
    <row r="233" spans="1:21">
      <c r="A233">
        <v>232</v>
      </c>
      <c r="B233" t="s">
        <v>111</v>
      </c>
      <c r="C233" t="s">
        <v>477</v>
      </c>
      <c r="D233" t="s">
        <v>430</v>
      </c>
      <c r="E233">
        <v>6</v>
      </c>
      <c r="F233" s="13">
        <f t="shared" si="14"/>
        <v>1.2312538306967795</v>
      </c>
      <c r="G233" s="13">
        <f t="shared" si="15"/>
        <v>2.5603161947802167</v>
      </c>
      <c r="H233" s="46">
        <v>6900</v>
      </c>
      <c r="I233" s="47">
        <f t="shared" si="16"/>
        <v>170085</v>
      </c>
      <c r="J233" s="47">
        <v>358800</v>
      </c>
      <c r="K233" s="47">
        <f t="shared" si="17"/>
        <v>8844420</v>
      </c>
      <c r="L233">
        <v>23</v>
      </c>
      <c r="M233" t="s">
        <v>51</v>
      </c>
      <c r="N233" t="s">
        <v>38</v>
      </c>
      <c r="R233" s="7"/>
      <c r="U233" s="5"/>
    </row>
    <row r="234" spans="1:21">
      <c r="A234">
        <v>233</v>
      </c>
      <c r="B234" t="s">
        <v>111</v>
      </c>
      <c r="C234" t="s">
        <v>477</v>
      </c>
      <c r="D234" t="s">
        <v>431</v>
      </c>
      <c r="E234">
        <v>7</v>
      </c>
      <c r="F234" s="13">
        <f t="shared" si="14"/>
        <v>1.1241882802014074</v>
      </c>
      <c r="G234" s="13">
        <f t="shared" si="15"/>
        <v>2.3376800039297629</v>
      </c>
      <c r="H234" s="46">
        <v>6300</v>
      </c>
      <c r="I234" s="47">
        <f t="shared" si="16"/>
        <v>155295</v>
      </c>
      <c r="J234" s="47">
        <v>327600</v>
      </c>
      <c r="K234" s="47">
        <f t="shared" si="17"/>
        <v>8075340</v>
      </c>
      <c r="L234">
        <v>27</v>
      </c>
      <c r="M234" t="s">
        <v>99</v>
      </c>
      <c r="N234" t="s">
        <v>10</v>
      </c>
      <c r="R234" s="7"/>
      <c r="U234" s="5"/>
    </row>
    <row r="235" spans="1:21">
      <c r="A235">
        <v>234</v>
      </c>
      <c r="B235" t="s">
        <v>111</v>
      </c>
      <c r="C235" t="s">
        <v>477</v>
      </c>
      <c r="D235" t="s">
        <v>432</v>
      </c>
      <c r="E235">
        <v>8</v>
      </c>
      <c r="F235" s="13">
        <f t="shared" si="14"/>
        <v>1.0706555049537212</v>
      </c>
      <c r="G235" s="13">
        <f t="shared" si="15"/>
        <v>2.2263619085045363</v>
      </c>
      <c r="H235" s="46">
        <v>6000</v>
      </c>
      <c r="I235" s="47">
        <f t="shared" si="16"/>
        <v>147900</v>
      </c>
      <c r="J235" s="47">
        <v>312000</v>
      </c>
      <c r="K235" s="47">
        <f t="shared" si="17"/>
        <v>7690800</v>
      </c>
      <c r="L235">
        <v>24</v>
      </c>
      <c r="M235" t="s">
        <v>9</v>
      </c>
      <c r="N235" t="s">
        <v>10</v>
      </c>
      <c r="R235" s="7"/>
      <c r="U235" s="5"/>
    </row>
    <row r="236" spans="1:21">
      <c r="A236">
        <v>235</v>
      </c>
      <c r="B236" t="s">
        <v>111</v>
      </c>
      <c r="C236" t="s">
        <v>477</v>
      </c>
      <c r="D236" t="s">
        <v>435</v>
      </c>
      <c r="E236">
        <v>9</v>
      </c>
      <c r="F236" s="13">
        <f t="shared" si="14"/>
        <v>0.94574569604245373</v>
      </c>
      <c r="G236" s="13">
        <f t="shared" si="15"/>
        <v>1.9666196858456737</v>
      </c>
      <c r="H236" s="46">
        <v>5300</v>
      </c>
      <c r="I236" s="47">
        <f t="shared" si="16"/>
        <v>130644.99999999999</v>
      </c>
      <c r="J236" s="47">
        <v>275600</v>
      </c>
      <c r="K236" s="47">
        <f t="shared" si="17"/>
        <v>6793540</v>
      </c>
      <c r="L236">
        <v>31</v>
      </c>
      <c r="M236" t="s">
        <v>35</v>
      </c>
      <c r="N236" t="s">
        <v>38</v>
      </c>
      <c r="R236" s="7"/>
      <c r="U236" s="5"/>
    </row>
    <row r="237" spans="1:21">
      <c r="A237">
        <v>236</v>
      </c>
      <c r="B237" t="s">
        <v>111</v>
      </c>
      <c r="C237" t="s">
        <v>477</v>
      </c>
      <c r="D237" t="s">
        <v>438</v>
      </c>
      <c r="E237">
        <v>10</v>
      </c>
      <c r="F237" s="13">
        <f t="shared" si="14"/>
        <v>0.91005717921066309</v>
      </c>
      <c r="G237" s="13">
        <f t="shared" si="15"/>
        <v>1.8924076222288559</v>
      </c>
      <c r="H237" s="46">
        <v>5100</v>
      </c>
      <c r="I237" s="47">
        <f t="shared" si="16"/>
        <v>125715</v>
      </c>
      <c r="J237" s="47">
        <v>265200</v>
      </c>
      <c r="K237" s="47">
        <f t="shared" si="17"/>
        <v>6537180</v>
      </c>
      <c r="L237">
        <v>22</v>
      </c>
      <c r="M237" t="s">
        <v>99</v>
      </c>
      <c r="N237" t="s">
        <v>10</v>
      </c>
      <c r="R237" s="7"/>
      <c r="U237" s="5"/>
    </row>
    <row r="238" spans="1:21">
      <c r="A238">
        <v>237</v>
      </c>
      <c r="B238" t="s">
        <v>111</v>
      </c>
      <c r="C238" t="s">
        <v>477</v>
      </c>
      <c r="D238" t="s">
        <v>439</v>
      </c>
      <c r="E238">
        <v>11</v>
      </c>
      <c r="F238" s="13">
        <f t="shared" si="14"/>
        <v>0.7673031118835002</v>
      </c>
      <c r="G238" s="13">
        <f t="shared" si="15"/>
        <v>1.5955593677615842</v>
      </c>
      <c r="H238" s="46">
        <v>4300</v>
      </c>
      <c r="I238" s="47">
        <f t="shared" si="16"/>
        <v>105995</v>
      </c>
      <c r="J238" s="47">
        <v>223600</v>
      </c>
      <c r="K238" s="47">
        <f t="shared" si="17"/>
        <v>5511740</v>
      </c>
      <c r="L238">
        <v>28</v>
      </c>
      <c r="M238" t="s">
        <v>14</v>
      </c>
      <c r="N238" t="s">
        <v>22</v>
      </c>
      <c r="R238" s="7"/>
      <c r="U238" s="5"/>
    </row>
    <row r="239" spans="1:21">
      <c r="A239">
        <v>238</v>
      </c>
      <c r="B239" t="s">
        <v>111</v>
      </c>
      <c r="C239" t="s">
        <v>477</v>
      </c>
      <c r="D239" t="s">
        <v>440</v>
      </c>
      <c r="E239">
        <v>12</v>
      </c>
      <c r="F239" s="13">
        <f t="shared" si="14"/>
        <v>0.71377033663581413</v>
      </c>
      <c r="G239" s="13">
        <f t="shared" si="15"/>
        <v>1.4842412723363576</v>
      </c>
      <c r="H239" s="46">
        <v>4000</v>
      </c>
      <c r="I239" s="47">
        <f t="shared" si="16"/>
        <v>98600</v>
      </c>
      <c r="J239" s="47">
        <v>208000</v>
      </c>
      <c r="K239" s="47">
        <f t="shared" si="17"/>
        <v>5127200</v>
      </c>
      <c r="L239">
        <v>38</v>
      </c>
      <c r="M239" t="s">
        <v>9</v>
      </c>
      <c r="N239" t="s">
        <v>10</v>
      </c>
      <c r="R239" s="7"/>
      <c r="U239" s="5"/>
    </row>
    <row r="240" spans="1:21">
      <c r="A240">
        <v>239</v>
      </c>
      <c r="B240" t="s">
        <v>111</v>
      </c>
      <c r="C240" t="s">
        <v>477</v>
      </c>
      <c r="D240" t="s">
        <v>441</v>
      </c>
      <c r="E240">
        <v>13</v>
      </c>
      <c r="F240" s="13">
        <f t="shared" si="14"/>
        <v>0.62454904455633742</v>
      </c>
      <c r="G240" s="13">
        <f t="shared" si="15"/>
        <v>1.2987111132943128</v>
      </c>
      <c r="H240" s="46">
        <v>3500</v>
      </c>
      <c r="I240" s="47">
        <f t="shared" si="16"/>
        <v>86275</v>
      </c>
      <c r="J240" s="47">
        <v>182000</v>
      </c>
      <c r="K240" s="47">
        <f t="shared" si="17"/>
        <v>4486300</v>
      </c>
      <c r="L240">
        <v>19</v>
      </c>
      <c r="M240" t="s">
        <v>99</v>
      </c>
      <c r="N240" t="s">
        <v>22</v>
      </c>
      <c r="R240" s="7"/>
      <c r="U240" s="5"/>
    </row>
    <row r="241" spans="1:21">
      <c r="A241">
        <v>240</v>
      </c>
      <c r="B241" t="s">
        <v>111</v>
      </c>
      <c r="C241" t="s">
        <v>477</v>
      </c>
      <c r="D241" t="s">
        <v>444</v>
      </c>
      <c r="E241">
        <v>14</v>
      </c>
      <c r="F241" s="13">
        <f t="shared" si="14"/>
        <v>0.48179497722917458</v>
      </c>
      <c r="G241" s="13">
        <f t="shared" si="15"/>
        <v>1.0018628588270413</v>
      </c>
      <c r="H241" s="46">
        <v>2700</v>
      </c>
      <c r="I241" s="47">
        <f t="shared" si="16"/>
        <v>66555</v>
      </c>
      <c r="J241" s="47">
        <v>140400</v>
      </c>
      <c r="K241" s="47">
        <f t="shared" si="17"/>
        <v>3460860</v>
      </c>
      <c r="L241">
        <v>26</v>
      </c>
      <c r="M241" t="s">
        <v>51</v>
      </c>
      <c r="N241" t="s">
        <v>22</v>
      </c>
      <c r="R241" s="7"/>
      <c r="U241" s="5"/>
    </row>
    <row r="242" spans="1:21">
      <c r="A242">
        <v>241</v>
      </c>
      <c r="B242" t="s">
        <v>111</v>
      </c>
      <c r="C242" t="s">
        <v>477</v>
      </c>
      <c r="D242" t="s">
        <v>445</v>
      </c>
      <c r="E242">
        <v>15</v>
      </c>
      <c r="F242" s="13">
        <f t="shared" si="14"/>
        <v>0.44610646039738383</v>
      </c>
      <c r="G242" s="13">
        <f t="shared" si="15"/>
        <v>0.92765079521022342</v>
      </c>
      <c r="H242" s="46">
        <v>2500</v>
      </c>
      <c r="I242" s="47">
        <f t="shared" si="16"/>
        <v>61625</v>
      </c>
      <c r="J242" s="47">
        <v>130000</v>
      </c>
      <c r="K242" s="47">
        <f t="shared" si="17"/>
        <v>3204500</v>
      </c>
      <c r="L242">
        <v>24</v>
      </c>
      <c r="M242" t="s">
        <v>30</v>
      </c>
      <c r="N242" t="s">
        <v>358</v>
      </c>
      <c r="R242" s="7"/>
      <c r="U242" s="5"/>
    </row>
    <row r="243" spans="1:21">
      <c r="A243">
        <v>242</v>
      </c>
      <c r="B243" t="s">
        <v>111</v>
      </c>
      <c r="C243" t="s">
        <v>477</v>
      </c>
      <c r="D243" t="s">
        <v>448</v>
      </c>
      <c r="E243">
        <v>16</v>
      </c>
      <c r="F243" s="13">
        <f t="shared" si="14"/>
        <v>0.37472942673380244</v>
      </c>
      <c r="G243" s="13">
        <f t="shared" si="15"/>
        <v>0.77922666797658768</v>
      </c>
      <c r="H243" s="46">
        <v>2100</v>
      </c>
      <c r="I243" s="47">
        <f t="shared" si="16"/>
        <v>51765</v>
      </c>
      <c r="J243" s="47">
        <v>109200</v>
      </c>
      <c r="K243" s="47">
        <f t="shared" si="17"/>
        <v>2691780</v>
      </c>
      <c r="L243">
        <v>29</v>
      </c>
      <c r="M243" t="s">
        <v>134</v>
      </c>
      <c r="N243" t="s">
        <v>15</v>
      </c>
      <c r="R243" s="7"/>
      <c r="U243" s="5"/>
    </row>
    <row r="244" spans="1:21">
      <c r="A244">
        <v>243</v>
      </c>
      <c r="B244" t="s">
        <v>111</v>
      </c>
      <c r="C244" t="s">
        <v>477</v>
      </c>
      <c r="D244" t="s">
        <v>451</v>
      </c>
      <c r="E244">
        <v>17</v>
      </c>
      <c r="F244" s="13">
        <f t="shared" si="14"/>
        <v>0.2319753594066396</v>
      </c>
      <c r="G244" s="13">
        <f t="shared" si="15"/>
        <v>0.48237841350931621</v>
      </c>
      <c r="H244" s="46">
        <v>1300</v>
      </c>
      <c r="I244" s="47">
        <f t="shared" si="16"/>
        <v>32044.999999999996</v>
      </c>
      <c r="J244" s="47">
        <v>67600</v>
      </c>
      <c r="K244" s="47">
        <f t="shared" si="17"/>
        <v>1666340</v>
      </c>
      <c r="L244">
        <v>22</v>
      </c>
      <c r="M244" t="s">
        <v>51</v>
      </c>
      <c r="N244" t="s">
        <v>22</v>
      </c>
      <c r="R244" s="7"/>
      <c r="U244" s="5"/>
    </row>
    <row r="245" spans="1:21">
      <c r="A245">
        <v>244</v>
      </c>
      <c r="B245" t="s">
        <v>111</v>
      </c>
      <c r="C245" t="s">
        <v>477</v>
      </c>
      <c r="D245" t="s">
        <v>454</v>
      </c>
      <c r="E245">
        <v>18</v>
      </c>
      <c r="F245" s="13">
        <f t="shared" si="14"/>
        <v>0.11241882802014073</v>
      </c>
      <c r="G245" s="13">
        <f t="shared" si="15"/>
        <v>0.23376800039297632</v>
      </c>
      <c r="H245" s="46">
        <v>630</v>
      </c>
      <c r="I245" s="47">
        <f t="shared" si="16"/>
        <v>15529.5</v>
      </c>
      <c r="J245" s="47">
        <v>32760</v>
      </c>
      <c r="K245" s="47">
        <f t="shared" si="17"/>
        <v>807534</v>
      </c>
      <c r="L245">
        <v>23</v>
      </c>
      <c r="M245" t="s">
        <v>60</v>
      </c>
      <c r="N245" t="s">
        <v>10</v>
      </c>
      <c r="R245" s="7"/>
      <c r="U245" s="5"/>
    </row>
    <row r="246" spans="1:21">
      <c r="A246">
        <v>245</v>
      </c>
      <c r="B246" t="s">
        <v>111</v>
      </c>
      <c r="C246" t="s">
        <v>477</v>
      </c>
      <c r="D246" t="s">
        <v>457</v>
      </c>
      <c r="E246">
        <v>19</v>
      </c>
      <c r="F246" s="13">
        <f t="shared" si="14"/>
        <v>9.6358995445834913E-2</v>
      </c>
      <c r="G246" s="13">
        <f t="shared" si="15"/>
        <v>0.20037257176540826</v>
      </c>
      <c r="H246" s="46">
        <v>540</v>
      </c>
      <c r="I246" s="47">
        <f t="shared" si="16"/>
        <v>13311</v>
      </c>
      <c r="J246" s="47">
        <v>28080</v>
      </c>
      <c r="K246" s="47">
        <f t="shared" si="17"/>
        <v>692172</v>
      </c>
      <c r="L246">
        <v>21</v>
      </c>
      <c r="M246" t="s">
        <v>396</v>
      </c>
      <c r="N246" t="s">
        <v>10</v>
      </c>
      <c r="R246" s="7"/>
      <c r="U246" s="5"/>
    </row>
    <row r="247" spans="1:21">
      <c r="A247">
        <v>246</v>
      </c>
      <c r="B247" t="s">
        <v>111</v>
      </c>
      <c r="C247" t="s">
        <v>477</v>
      </c>
      <c r="D247" t="s">
        <v>460</v>
      </c>
      <c r="E247">
        <v>20</v>
      </c>
      <c r="F247" s="13">
        <f t="shared" si="14"/>
        <v>9.1005717921066306E-2</v>
      </c>
      <c r="G247" s="13">
        <f t="shared" si="15"/>
        <v>0.18924076222288558</v>
      </c>
      <c r="H247" s="46">
        <v>510</v>
      </c>
      <c r="I247" s="47">
        <f t="shared" si="16"/>
        <v>12571.5</v>
      </c>
      <c r="J247" s="47">
        <v>26520</v>
      </c>
      <c r="K247" s="47">
        <f t="shared" si="17"/>
        <v>653718</v>
      </c>
      <c r="L247">
        <v>23</v>
      </c>
      <c r="M247" t="s">
        <v>123</v>
      </c>
      <c r="N247" t="s">
        <v>10</v>
      </c>
      <c r="R247" s="7"/>
      <c r="U247" s="5"/>
    </row>
    <row r="248" spans="1:21">
      <c r="A248">
        <v>247</v>
      </c>
      <c r="B248" t="s">
        <v>111</v>
      </c>
      <c r="C248" t="s">
        <v>477</v>
      </c>
      <c r="D248" t="s">
        <v>463</v>
      </c>
      <c r="E248">
        <v>21</v>
      </c>
      <c r="F248" s="13">
        <f t="shared" si="14"/>
        <v>7.6730311188350026E-2</v>
      </c>
      <c r="G248" s="13">
        <f t="shared" si="15"/>
        <v>0.15955593677615842</v>
      </c>
      <c r="H248" s="46">
        <v>430</v>
      </c>
      <c r="I248" s="47">
        <f t="shared" si="16"/>
        <v>10599.5</v>
      </c>
      <c r="J248" s="47">
        <v>22360</v>
      </c>
      <c r="K248" s="47">
        <f t="shared" si="17"/>
        <v>551174</v>
      </c>
      <c r="L248">
        <v>19</v>
      </c>
      <c r="M248" t="s">
        <v>196</v>
      </c>
      <c r="N248" t="s">
        <v>10</v>
      </c>
      <c r="R248" s="7"/>
      <c r="U248" s="5"/>
    </row>
    <row r="249" spans="1:21">
      <c r="A249">
        <v>248</v>
      </c>
      <c r="B249" t="s">
        <v>111</v>
      </c>
      <c r="C249" t="s">
        <v>477</v>
      </c>
      <c r="D249" t="s">
        <v>466</v>
      </c>
      <c r="E249">
        <v>22</v>
      </c>
      <c r="F249" s="13">
        <f t="shared" si="14"/>
        <v>4.1041794356559316E-2</v>
      </c>
      <c r="G249" s="13">
        <f t="shared" si="15"/>
        <v>8.5343873159340555E-2</v>
      </c>
      <c r="H249" s="46">
        <v>230</v>
      </c>
      <c r="I249" s="47">
        <f t="shared" si="16"/>
        <v>5669.5</v>
      </c>
      <c r="J249" s="47">
        <v>11960</v>
      </c>
      <c r="K249" s="47">
        <f t="shared" si="17"/>
        <v>294814</v>
      </c>
      <c r="L249">
        <v>28</v>
      </c>
      <c r="M249" t="s">
        <v>44</v>
      </c>
      <c r="N249" t="s">
        <v>10</v>
      </c>
      <c r="R249" s="7"/>
      <c r="U249" s="5"/>
    </row>
    <row r="250" spans="1:21">
      <c r="A250">
        <v>249</v>
      </c>
      <c r="B250" t="s">
        <v>111</v>
      </c>
      <c r="C250" t="s">
        <v>477</v>
      </c>
      <c r="D250" t="s">
        <v>467</v>
      </c>
      <c r="E250">
        <v>23</v>
      </c>
      <c r="F250" s="13">
        <f t="shared" si="14"/>
        <v>3.5688516831790702E-2</v>
      </c>
      <c r="G250" s="13">
        <f t="shared" si="15"/>
        <v>7.4212063616817869E-2</v>
      </c>
      <c r="H250" s="46">
        <v>200</v>
      </c>
      <c r="I250" s="47">
        <f t="shared" si="16"/>
        <v>4930</v>
      </c>
      <c r="J250" s="47">
        <v>10400</v>
      </c>
      <c r="K250" s="47">
        <f t="shared" si="17"/>
        <v>256359.99999999997</v>
      </c>
      <c r="L250">
        <v>24</v>
      </c>
      <c r="M250" t="s">
        <v>99</v>
      </c>
      <c r="N250" t="s">
        <v>103</v>
      </c>
      <c r="R250" s="7"/>
      <c r="U250" s="5"/>
    </row>
    <row r="251" spans="1:21">
      <c r="A251">
        <v>250</v>
      </c>
      <c r="B251" t="s">
        <v>111</v>
      </c>
      <c r="C251" t="s">
        <v>477</v>
      </c>
      <c r="D251" t="s">
        <v>468</v>
      </c>
      <c r="E251">
        <v>24</v>
      </c>
      <c r="F251" s="13">
        <f t="shared" si="14"/>
        <v>3.3904090990201176E-2</v>
      </c>
      <c r="G251" s="13">
        <f t="shared" si="15"/>
        <v>7.0501460435976979E-2</v>
      </c>
      <c r="H251" s="46">
        <v>190</v>
      </c>
      <c r="I251" s="47">
        <f t="shared" si="16"/>
        <v>4683.5</v>
      </c>
      <c r="J251" s="47">
        <v>9880</v>
      </c>
      <c r="K251" s="47">
        <f t="shared" si="17"/>
        <v>243542</v>
      </c>
      <c r="L251">
        <v>22</v>
      </c>
      <c r="M251" t="s">
        <v>51</v>
      </c>
      <c r="N251" t="s">
        <v>15</v>
      </c>
      <c r="R251" s="7"/>
      <c r="U251" s="5"/>
    </row>
    <row r="252" spans="1:21">
      <c r="A252">
        <v>251</v>
      </c>
      <c r="B252" t="s">
        <v>111</v>
      </c>
      <c r="C252" t="s">
        <v>477</v>
      </c>
      <c r="D252" t="s">
        <v>471</v>
      </c>
      <c r="E252">
        <v>25</v>
      </c>
      <c r="F252" s="13">
        <f t="shared" si="14"/>
        <v>2.1413110099074425E-2</v>
      </c>
      <c r="G252" s="13">
        <f t="shared" si="15"/>
        <v>4.4527238170090723E-2</v>
      </c>
      <c r="H252" s="46">
        <v>120</v>
      </c>
      <c r="I252" s="47">
        <f t="shared" si="16"/>
        <v>2958</v>
      </c>
      <c r="J252" s="47">
        <v>6240</v>
      </c>
      <c r="K252" s="47">
        <f t="shared" si="17"/>
        <v>153816</v>
      </c>
      <c r="L252">
        <v>19</v>
      </c>
      <c r="M252" t="s">
        <v>131</v>
      </c>
      <c r="N252" t="s">
        <v>10</v>
      </c>
      <c r="R252" s="7"/>
      <c r="U252" s="5"/>
    </row>
    <row r="253" spans="1:21">
      <c r="A253">
        <v>252</v>
      </c>
      <c r="B253" t="s">
        <v>111</v>
      </c>
      <c r="C253" t="s">
        <v>477</v>
      </c>
      <c r="D253" t="s">
        <v>472</v>
      </c>
      <c r="E253">
        <v>26</v>
      </c>
      <c r="F253" s="13">
        <f t="shared" si="14"/>
        <v>1.7844258415895351E-2</v>
      </c>
      <c r="G253" s="13">
        <f t="shared" si="15"/>
        <v>3.7106031808408935E-2</v>
      </c>
      <c r="H253" s="46">
        <v>100</v>
      </c>
      <c r="I253" s="47">
        <f t="shared" si="16"/>
        <v>2465</v>
      </c>
      <c r="J253" s="47">
        <v>5200</v>
      </c>
      <c r="K253" s="47">
        <f t="shared" si="17"/>
        <v>128179.99999999999</v>
      </c>
      <c r="L253">
        <v>18</v>
      </c>
      <c r="M253" t="s">
        <v>410</v>
      </c>
      <c r="N253" t="s">
        <v>10</v>
      </c>
      <c r="R253" s="7"/>
      <c r="U253" s="5"/>
    </row>
    <row r="254" spans="1:21">
      <c r="A254">
        <v>253</v>
      </c>
      <c r="B254" t="s">
        <v>111</v>
      </c>
      <c r="C254" t="s">
        <v>477</v>
      </c>
      <c r="D254" t="s">
        <v>473</v>
      </c>
      <c r="E254">
        <v>27</v>
      </c>
      <c r="F254" s="13">
        <f t="shared" si="14"/>
        <v>1.7844258415895351E-2</v>
      </c>
      <c r="G254" s="13">
        <f t="shared" si="15"/>
        <v>3.7106031808408935E-2</v>
      </c>
      <c r="H254" s="46">
        <v>100</v>
      </c>
      <c r="I254" s="47">
        <f t="shared" si="16"/>
        <v>2465</v>
      </c>
      <c r="J254" s="47">
        <v>5200</v>
      </c>
      <c r="K254" s="47">
        <f t="shared" si="17"/>
        <v>128179.99999999999</v>
      </c>
      <c r="L254">
        <v>19</v>
      </c>
      <c r="M254" t="s">
        <v>9</v>
      </c>
      <c r="N254" t="s">
        <v>10</v>
      </c>
      <c r="R254" s="7"/>
      <c r="U254" s="5"/>
    </row>
    <row r="255" spans="1:21">
      <c r="A255">
        <v>254</v>
      </c>
      <c r="B255" t="s">
        <v>111</v>
      </c>
      <c r="C255" t="s">
        <v>477</v>
      </c>
      <c r="D255" t="s">
        <v>474</v>
      </c>
      <c r="E255">
        <v>28</v>
      </c>
      <c r="F255" s="13">
        <f t="shared" si="14"/>
        <v>1.7844258415895351E-2</v>
      </c>
      <c r="G255" s="13">
        <f t="shared" si="15"/>
        <v>3.7106031808408935E-2</v>
      </c>
      <c r="H255" s="46">
        <v>100</v>
      </c>
      <c r="I255" s="47">
        <f t="shared" si="16"/>
        <v>2465</v>
      </c>
      <c r="J255" s="47">
        <v>5200</v>
      </c>
      <c r="K255" s="47">
        <f t="shared" si="17"/>
        <v>128179.99999999999</v>
      </c>
      <c r="L255">
        <v>20</v>
      </c>
      <c r="M255" t="s">
        <v>9</v>
      </c>
      <c r="N255" t="s">
        <v>10</v>
      </c>
      <c r="R255" s="7"/>
      <c r="U255" s="5"/>
    </row>
    <row r="256" spans="1:21">
      <c r="A256">
        <v>255</v>
      </c>
      <c r="B256" t="s">
        <v>111</v>
      </c>
      <c r="C256" t="s">
        <v>477</v>
      </c>
      <c r="D256" t="s">
        <v>475</v>
      </c>
      <c r="E256">
        <v>29</v>
      </c>
      <c r="F256" s="13">
        <f t="shared" si="14"/>
        <v>1.7844258415895351E-2</v>
      </c>
      <c r="G256" s="13">
        <f t="shared" si="15"/>
        <v>3.7106031808408935E-2</v>
      </c>
      <c r="H256" s="46">
        <v>100</v>
      </c>
      <c r="I256" s="47">
        <f t="shared" si="16"/>
        <v>2465</v>
      </c>
      <c r="J256" s="47">
        <v>5200</v>
      </c>
      <c r="K256" s="47">
        <f t="shared" si="17"/>
        <v>128179.99999999999</v>
      </c>
      <c r="L256">
        <v>18</v>
      </c>
      <c r="M256" t="s">
        <v>9</v>
      </c>
      <c r="N256" t="s">
        <v>10</v>
      </c>
      <c r="R256" s="7"/>
      <c r="U256" s="5"/>
    </row>
    <row r="257" spans="1:21">
      <c r="A257">
        <v>256</v>
      </c>
      <c r="B257" t="s">
        <v>111</v>
      </c>
      <c r="C257" t="s">
        <v>477</v>
      </c>
      <c r="D257" t="s">
        <v>476</v>
      </c>
      <c r="E257">
        <v>30</v>
      </c>
      <c r="F257" s="13">
        <f t="shared" si="14"/>
        <v>1.7844258415895351E-2</v>
      </c>
      <c r="G257" s="13">
        <f t="shared" si="15"/>
        <v>3.7106031808408935E-2</v>
      </c>
      <c r="H257" s="46">
        <v>100</v>
      </c>
      <c r="I257" s="47">
        <f t="shared" si="16"/>
        <v>2465</v>
      </c>
      <c r="J257" s="47">
        <v>5200</v>
      </c>
      <c r="K257" s="47">
        <f t="shared" si="17"/>
        <v>128179.99999999999</v>
      </c>
      <c r="L257">
        <v>19</v>
      </c>
      <c r="M257" t="s">
        <v>19</v>
      </c>
      <c r="N257" t="s">
        <v>103</v>
      </c>
      <c r="R257" s="7"/>
      <c r="U257" s="5"/>
    </row>
    <row r="258" spans="1:21">
      <c r="A258">
        <v>257</v>
      </c>
      <c r="B258" t="s">
        <v>111</v>
      </c>
      <c r="C258" t="s">
        <v>477</v>
      </c>
      <c r="D258" t="s">
        <v>478</v>
      </c>
      <c r="E258">
        <v>31</v>
      </c>
      <c r="F258" s="13">
        <f t="shared" ref="F258:F321" si="18">K258/$Q$41</f>
        <v>1.7844258415895351E-2</v>
      </c>
      <c r="G258" s="13">
        <f t="shared" ref="G258:G321" si="19">K258/$Q$38</f>
        <v>3.7106031808408935E-2</v>
      </c>
      <c r="H258" s="46">
        <v>100</v>
      </c>
      <c r="I258" s="47">
        <f t="shared" ref="I258:I321" si="20">H258*$R$2</f>
        <v>2465</v>
      </c>
      <c r="J258" s="47">
        <v>5200</v>
      </c>
      <c r="K258" s="47">
        <f t="shared" ref="K258:K321" si="21">J258*$R$2</f>
        <v>128179.99999999999</v>
      </c>
      <c r="L258">
        <v>21</v>
      </c>
      <c r="M258" t="s">
        <v>94</v>
      </c>
      <c r="N258" t="s">
        <v>10</v>
      </c>
      <c r="R258" s="7"/>
      <c r="U258" s="5"/>
    </row>
    <row r="259" spans="1:21">
      <c r="A259">
        <v>258</v>
      </c>
      <c r="B259" t="s">
        <v>111</v>
      </c>
      <c r="C259" t="s">
        <v>477</v>
      </c>
      <c r="D259" t="s">
        <v>479</v>
      </c>
      <c r="E259">
        <v>32</v>
      </c>
      <c r="F259" s="13">
        <f t="shared" si="18"/>
        <v>1.7844258415895351E-2</v>
      </c>
      <c r="G259" s="13">
        <f t="shared" si="19"/>
        <v>3.7106031808408935E-2</v>
      </c>
      <c r="H259" s="46">
        <v>100</v>
      </c>
      <c r="I259" s="47">
        <f t="shared" si="20"/>
        <v>2465</v>
      </c>
      <c r="J259" s="47">
        <v>5200</v>
      </c>
      <c r="K259" s="47">
        <f t="shared" si="21"/>
        <v>128179.99999999999</v>
      </c>
      <c r="L259">
        <v>19</v>
      </c>
      <c r="M259" t="s">
        <v>19</v>
      </c>
      <c r="N259" t="s">
        <v>10</v>
      </c>
      <c r="R259" s="7"/>
      <c r="U259" s="5"/>
    </row>
    <row r="260" spans="1:21">
      <c r="A260">
        <v>259</v>
      </c>
      <c r="B260" t="s">
        <v>111</v>
      </c>
      <c r="C260" t="s">
        <v>477</v>
      </c>
      <c r="D260" t="s">
        <v>393</v>
      </c>
      <c r="E260">
        <v>33</v>
      </c>
      <c r="F260" s="13">
        <f t="shared" si="18"/>
        <v>1.7844258415895351E-2</v>
      </c>
      <c r="G260" s="13">
        <f t="shared" si="19"/>
        <v>3.7106031808408935E-2</v>
      </c>
      <c r="H260" s="46">
        <v>100</v>
      </c>
      <c r="I260" s="47">
        <f t="shared" si="20"/>
        <v>2465</v>
      </c>
      <c r="J260" s="47">
        <v>5200</v>
      </c>
      <c r="K260" s="47">
        <f t="shared" si="21"/>
        <v>128179.99999999999</v>
      </c>
      <c r="L260">
        <v>17</v>
      </c>
      <c r="M260" t="s">
        <v>14</v>
      </c>
      <c r="N260" t="s">
        <v>10</v>
      </c>
      <c r="R260" s="7"/>
      <c r="U260" s="5"/>
    </row>
    <row r="261" spans="1:21">
      <c r="A261">
        <v>260</v>
      </c>
      <c r="B261" t="s">
        <v>111</v>
      </c>
      <c r="C261" t="s">
        <v>477</v>
      </c>
      <c r="D261" t="s">
        <v>480</v>
      </c>
      <c r="E261">
        <v>34</v>
      </c>
      <c r="F261" s="13">
        <f t="shared" si="18"/>
        <v>1.7844258415895351E-2</v>
      </c>
      <c r="G261" s="13">
        <f t="shared" si="19"/>
        <v>3.7106031808408935E-2</v>
      </c>
      <c r="H261" s="46">
        <v>100</v>
      </c>
      <c r="I261" s="47">
        <f t="shared" si="20"/>
        <v>2465</v>
      </c>
      <c r="J261" s="47">
        <v>5200</v>
      </c>
      <c r="K261" s="47">
        <f t="shared" si="21"/>
        <v>128179.99999999999</v>
      </c>
      <c r="L261">
        <v>17</v>
      </c>
      <c r="M261" t="s">
        <v>14</v>
      </c>
      <c r="N261" t="s">
        <v>10</v>
      </c>
      <c r="R261" s="7"/>
      <c r="U261" s="5"/>
    </row>
    <row r="262" spans="1:21">
      <c r="A262">
        <v>261</v>
      </c>
      <c r="B262" t="s">
        <v>111</v>
      </c>
      <c r="C262" t="s">
        <v>477</v>
      </c>
      <c r="D262" t="s">
        <v>481</v>
      </c>
      <c r="E262">
        <v>35</v>
      </c>
      <c r="F262" s="13">
        <f t="shared" si="18"/>
        <v>1.7844258415895351E-2</v>
      </c>
      <c r="G262" s="13">
        <f t="shared" si="19"/>
        <v>3.7106031808408935E-2</v>
      </c>
      <c r="H262" s="46">
        <v>100</v>
      </c>
      <c r="I262" s="47">
        <f t="shared" si="20"/>
        <v>2465</v>
      </c>
      <c r="J262" s="47">
        <v>5200</v>
      </c>
      <c r="K262" s="47">
        <f t="shared" si="21"/>
        <v>128179.99999999999</v>
      </c>
      <c r="L262">
        <v>18</v>
      </c>
      <c r="M262" t="s">
        <v>14</v>
      </c>
      <c r="N262" t="s">
        <v>10</v>
      </c>
      <c r="R262" s="7"/>
      <c r="U262" s="5"/>
    </row>
    <row r="263" spans="1:21">
      <c r="A263">
        <v>262</v>
      </c>
      <c r="B263" t="s">
        <v>111</v>
      </c>
      <c r="C263" t="s">
        <v>477</v>
      </c>
      <c r="D263" t="s">
        <v>482</v>
      </c>
      <c r="E263">
        <v>36</v>
      </c>
      <c r="F263" s="13">
        <f t="shared" si="18"/>
        <v>1.7844258415895351E-2</v>
      </c>
      <c r="G263" s="13">
        <f t="shared" si="19"/>
        <v>3.7106031808408935E-2</v>
      </c>
      <c r="H263" s="46">
        <v>100</v>
      </c>
      <c r="I263" s="47">
        <f t="shared" si="20"/>
        <v>2465</v>
      </c>
      <c r="J263" s="47">
        <v>5200</v>
      </c>
      <c r="K263" s="47">
        <f t="shared" si="21"/>
        <v>128179.99999999999</v>
      </c>
      <c r="L263">
        <v>18</v>
      </c>
      <c r="M263" t="s">
        <v>14</v>
      </c>
      <c r="N263" t="s">
        <v>10</v>
      </c>
      <c r="R263" s="7"/>
      <c r="U263" s="5"/>
    </row>
    <row r="264" spans="1:21">
      <c r="A264">
        <v>263</v>
      </c>
      <c r="B264" t="s">
        <v>111</v>
      </c>
      <c r="C264" t="s">
        <v>477</v>
      </c>
      <c r="D264" t="s">
        <v>483</v>
      </c>
      <c r="E264">
        <v>37</v>
      </c>
      <c r="F264" s="13">
        <f t="shared" si="18"/>
        <v>1.7844258415895351E-2</v>
      </c>
      <c r="G264" s="13">
        <f t="shared" si="19"/>
        <v>3.7106031808408935E-2</v>
      </c>
      <c r="H264" s="46">
        <v>100</v>
      </c>
      <c r="I264" s="47">
        <f t="shared" si="20"/>
        <v>2465</v>
      </c>
      <c r="J264" s="47">
        <v>5200</v>
      </c>
      <c r="K264" s="47">
        <f t="shared" si="21"/>
        <v>128179.99999999999</v>
      </c>
      <c r="L264">
        <v>19</v>
      </c>
      <c r="M264" t="s">
        <v>14</v>
      </c>
      <c r="N264" t="s">
        <v>10</v>
      </c>
      <c r="R264" s="7"/>
      <c r="U264" s="5"/>
    </row>
    <row r="265" spans="1:21">
      <c r="A265">
        <v>264</v>
      </c>
      <c r="B265" t="s">
        <v>111</v>
      </c>
      <c r="C265" t="s">
        <v>477</v>
      </c>
      <c r="D265" t="s">
        <v>484</v>
      </c>
      <c r="E265">
        <v>38</v>
      </c>
      <c r="F265" s="13">
        <f t="shared" si="18"/>
        <v>1.7844258415895351E-2</v>
      </c>
      <c r="G265" s="13">
        <f t="shared" si="19"/>
        <v>3.7106031808408935E-2</v>
      </c>
      <c r="H265" s="46">
        <v>100</v>
      </c>
      <c r="I265" s="47">
        <f t="shared" si="20"/>
        <v>2465</v>
      </c>
      <c r="J265" s="47">
        <v>5200</v>
      </c>
      <c r="K265" s="47">
        <f t="shared" si="21"/>
        <v>128179.99999999999</v>
      </c>
      <c r="L265">
        <v>20</v>
      </c>
      <c r="M265" t="s">
        <v>131</v>
      </c>
      <c r="N265" t="s">
        <v>10</v>
      </c>
      <c r="R265" s="7"/>
      <c r="U265" s="5"/>
    </row>
    <row r="266" spans="1:21">
      <c r="A266">
        <v>265</v>
      </c>
      <c r="B266" t="s">
        <v>111</v>
      </c>
      <c r="C266" t="s">
        <v>477</v>
      </c>
      <c r="D266" t="s">
        <v>485</v>
      </c>
      <c r="E266">
        <v>39</v>
      </c>
      <c r="F266" s="13">
        <f t="shared" si="18"/>
        <v>1.7844258415895351E-2</v>
      </c>
      <c r="G266" s="13">
        <f t="shared" si="19"/>
        <v>3.7106031808408935E-2</v>
      </c>
      <c r="H266" s="46">
        <v>100</v>
      </c>
      <c r="I266" s="47">
        <f t="shared" si="20"/>
        <v>2465</v>
      </c>
      <c r="J266" s="47">
        <v>5200</v>
      </c>
      <c r="K266" s="47">
        <f t="shared" si="21"/>
        <v>128179.99999999999</v>
      </c>
      <c r="L266">
        <v>17</v>
      </c>
      <c r="M266" t="s">
        <v>131</v>
      </c>
      <c r="N266" t="s">
        <v>10</v>
      </c>
      <c r="R266" s="7"/>
      <c r="U266" s="5"/>
    </row>
    <row r="267" spans="1:21">
      <c r="A267">
        <v>266</v>
      </c>
      <c r="B267" t="s">
        <v>111</v>
      </c>
      <c r="C267" t="s">
        <v>477</v>
      </c>
      <c r="D267" t="s">
        <v>486</v>
      </c>
      <c r="E267">
        <v>40</v>
      </c>
      <c r="F267" s="13">
        <f t="shared" si="18"/>
        <v>1.7844258415895351E-2</v>
      </c>
      <c r="G267" s="13">
        <f t="shared" si="19"/>
        <v>3.7106031808408935E-2</v>
      </c>
      <c r="H267" s="46">
        <v>100</v>
      </c>
      <c r="I267" s="47">
        <f t="shared" si="20"/>
        <v>2465</v>
      </c>
      <c r="J267" s="47">
        <v>5200</v>
      </c>
      <c r="K267" s="47">
        <f t="shared" si="21"/>
        <v>128179.99999999999</v>
      </c>
      <c r="L267">
        <v>23</v>
      </c>
      <c r="M267" t="s">
        <v>44</v>
      </c>
      <c r="N267" t="s">
        <v>10</v>
      </c>
      <c r="R267" s="7"/>
      <c r="U267" s="5"/>
    </row>
    <row r="268" spans="1:21">
      <c r="A268">
        <v>267</v>
      </c>
      <c r="B268" t="s">
        <v>111</v>
      </c>
      <c r="C268" t="s">
        <v>477</v>
      </c>
      <c r="D268" t="s">
        <v>487</v>
      </c>
      <c r="E268">
        <v>41</v>
      </c>
      <c r="F268" s="13">
        <f t="shared" si="18"/>
        <v>1.7844258415895351E-2</v>
      </c>
      <c r="G268" s="13">
        <f t="shared" si="19"/>
        <v>3.7106031808408935E-2</v>
      </c>
      <c r="H268" s="46">
        <v>100</v>
      </c>
      <c r="I268" s="47">
        <f t="shared" si="20"/>
        <v>2465</v>
      </c>
      <c r="J268" s="47">
        <v>5200</v>
      </c>
      <c r="K268" s="47">
        <f t="shared" si="21"/>
        <v>128179.99999999999</v>
      </c>
      <c r="L268">
        <v>17</v>
      </c>
      <c r="M268" t="s">
        <v>137</v>
      </c>
      <c r="N268" t="s">
        <v>10</v>
      </c>
      <c r="R268" s="7"/>
      <c r="U268" s="5"/>
    </row>
    <row r="269" spans="1:21">
      <c r="A269">
        <v>268</v>
      </c>
      <c r="B269" t="s">
        <v>111</v>
      </c>
      <c r="C269" t="s">
        <v>477</v>
      </c>
      <c r="D269" t="s">
        <v>488</v>
      </c>
      <c r="E269">
        <v>42</v>
      </c>
      <c r="F269" s="13">
        <f t="shared" si="18"/>
        <v>1.7844258415895351E-2</v>
      </c>
      <c r="G269" s="13">
        <f t="shared" si="19"/>
        <v>3.7106031808408935E-2</v>
      </c>
      <c r="H269" s="46">
        <v>100</v>
      </c>
      <c r="I269" s="47">
        <f t="shared" si="20"/>
        <v>2465</v>
      </c>
      <c r="J269" s="47">
        <v>5200</v>
      </c>
      <c r="K269" s="47">
        <f t="shared" si="21"/>
        <v>128179.99999999999</v>
      </c>
      <c r="L269">
        <v>17</v>
      </c>
      <c r="M269" t="s">
        <v>196</v>
      </c>
      <c r="N269" t="s">
        <v>10</v>
      </c>
      <c r="R269" s="7"/>
      <c r="U269" s="5"/>
    </row>
    <row r="270" spans="1:21">
      <c r="A270">
        <v>269</v>
      </c>
      <c r="B270" t="s">
        <v>111</v>
      </c>
      <c r="C270" t="s">
        <v>477</v>
      </c>
      <c r="D270" t="s">
        <v>489</v>
      </c>
      <c r="E270">
        <v>43</v>
      </c>
      <c r="F270" s="13">
        <f t="shared" si="18"/>
        <v>1.7844258415895351E-2</v>
      </c>
      <c r="G270" s="13">
        <f t="shared" si="19"/>
        <v>3.7106031808408935E-2</v>
      </c>
      <c r="H270" s="46">
        <v>100</v>
      </c>
      <c r="I270" s="47">
        <f t="shared" si="20"/>
        <v>2465</v>
      </c>
      <c r="J270" s="47">
        <v>5200</v>
      </c>
      <c r="K270" s="47">
        <f t="shared" si="21"/>
        <v>128179.99999999999</v>
      </c>
      <c r="L270">
        <v>17</v>
      </c>
      <c r="M270" t="s">
        <v>196</v>
      </c>
      <c r="N270" t="s">
        <v>10</v>
      </c>
      <c r="R270" s="7"/>
      <c r="U270" s="5"/>
    </row>
    <row r="271" spans="1:21">
      <c r="A271">
        <v>270</v>
      </c>
      <c r="B271" t="s">
        <v>111</v>
      </c>
      <c r="C271" t="s">
        <v>477</v>
      </c>
      <c r="D271" t="s">
        <v>490</v>
      </c>
      <c r="E271">
        <v>44</v>
      </c>
      <c r="F271" s="13">
        <f t="shared" si="18"/>
        <v>1.7844258415895351E-2</v>
      </c>
      <c r="G271" s="13">
        <f t="shared" si="19"/>
        <v>3.7106031808408935E-2</v>
      </c>
      <c r="H271" s="46">
        <v>100</v>
      </c>
      <c r="I271" s="47">
        <f t="shared" si="20"/>
        <v>2465</v>
      </c>
      <c r="J271" s="47">
        <v>5200</v>
      </c>
      <c r="K271" s="47">
        <f t="shared" si="21"/>
        <v>128179.99999999999</v>
      </c>
      <c r="L271">
        <v>19</v>
      </c>
      <c r="M271" t="s">
        <v>196</v>
      </c>
      <c r="N271" t="s">
        <v>10</v>
      </c>
      <c r="R271" s="7"/>
      <c r="U271" s="5"/>
    </row>
    <row r="272" spans="1:21">
      <c r="A272">
        <v>271</v>
      </c>
      <c r="B272" t="s">
        <v>111</v>
      </c>
      <c r="C272" t="s">
        <v>477</v>
      </c>
      <c r="D272" t="s">
        <v>491</v>
      </c>
      <c r="E272">
        <v>45</v>
      </c>
      <c r="F272" s="13">
        <f t="shared" si="18"/>
        <v>1.7844258415895351E-2</v>
      </c>
      <c r="G272" s="13">
        <f t="shared" si="19"/>
        <v>3.7106031808408935E-2</v>
      </c>
      <c r="H272" s="46">
        <v>100</v>
      </c>
      <c r="I272" s="47">
        <f t="shared" si="20"/>
        <v>2465</v>
      </c>
      <c r="J272" s="47">
        <v>5200</v>
      </c>
      <c r="K272" s="47">
        <f t="shared" si="21"/>
        <v>128179.99999999999</v>
      </c>
      <c r="L272">
        <v>17</v>
      </c>
      <c r="M272" t="s">
        <v>196</v>
      </c>
      <c r="N272" t="s">
        <v>10</v>
      </c>
      <c r="R272" s="7"/>
      <c r="U272" s="5"/>
    </row>
    <row r="273" spans="1:21">
      <c r="A273">
        <v>272</v>
      </c>
      <c r="B273" t="s">
        <v>111</v>
      </c>
      <c r="C273" t="s">
        <v>477</v>
      </c>
      <c r="D273" t="s">
        <v>492</v>
      </c>
      <c r="E273">
        <v>46</v>
      </c>
      <c r="F273" s="13">
        <f t="shared" si="18"/>
        <v>1.7844258415895351E-2</v>
      </c>
      <c r="G273" s="13">
        <f t="shared" si="19"/>
        <v>3.7106031808408935E-2</v>
      </c>
      <c r="H273" s="46">
        <v>100</v>
      </c>
      <c r="I273" s="47">
        <f t="shared" si="20"/>
        <v>2465</v>
      </c>
      <c r="J273" s="47">
        <v>5200</v>
      </c>
      <c r="K273" s="47">
        <f t="shared" si="21"/>
        <v>128179.99999999999</v>
      </c>
      <c r="L273">
        <v>17</v>
      </c>
      <c r="M273" t="s">
        <v>196</v>
      </c>
      <c r="N273" t="s">
        <v>10</v>
      </c>
      <c r="R273" s="7"/>
      <c r="U273" s="5"/>
    </row>
    <row r="274" spans="1:21">
      <c r="A274">
        <v>273</v>
      </c>
      <c r="B274" t="s">
        <v>111</v>
      </c>
      <c r="C274" t="s">
        <v>477</v>
      </c>
      <c r="D274" t="s">
        <v>493</v>
      </c>
      <c r="E274">
        <v>47</v>
      </c>
      <c r="F274" s="13">
        <f t="shared" si="18"/>
        <v>1.7844258415895351E-2</v>
      </c>
      <c r="G274" s="13">
        <f t="shared" si="19"/>
        <v>3.7106031808408935E-2</v>
      </c>
      <c r="H274" s="46">
        <v>100</v>
      </c>
      <c r="I274" s="47">
        <f t="shared" si="20"/>
        <v>2465</v>
      </c>
      <c r="J274" s="47">
        <v>5200</v>
      </c>
      <c r="K274" s="47">
        <f t="shared" si="21"/>
        <v>128179.99999999999</v>
      </c>
      <c r="L274">
        <v>18</v>
      </c>
      <c r="M274" t="s">
        <v>410</v>
      </c>
      <c r="N274" t="s">
        <v>10</v>
      </c>
      <c r="R274" s="7"/>
      <c r="U274" s="5"/>
    </row>
    <row r="275" spans="1:21">
      <c r="A275">
        <v>274</v>
      </c>
      <c r="B275" t="s">
        <v>111</v>
      </c>
      <c r="C275" t="s">
        <v>477</v>
      </c>
      <c r="D275" t="s">
        <v>494</v>
      </c>
      <c r="E275">
        <v>48</v>
      </c>
      <c r="F275" s="13">
        <f t="shared" si="18"/>
        <v>1.7844258415895351E-2</v>
      </c>
      <c r="G275" s="13">
        <f t="shared" si="19"/>
        <v>3.7106031808408935E-2</v>
      </c>
      <c r="H275" s="46">
        <v>100</v>
      </c>
      <c r="I275" s="47">
        <f t="shared" si="20"/>
        <v>2465</v>
      </c>
      <c r="J275" s="47">
        <v>5200</v>
      </c>
      <c r="K275" s="47">
        <f t="shared" si="21"/>
        <v>128179.99999999999</v>
      </c>
      <c r="L275">
        <v>19</v>
      </c>
      <c r="M275" t="s">
        <v>44</v>
      </c>
      <c r="N275" t="s">
        <v>10</v>
      </c>
      <c r="R275" s="7"/>
      <c r="U275" s="5"/>
    </row>
    <row r="276" spans="1:21">
      <c r="A276">
        <v>275</v>
      </c>
      <c r="B276" t="s">
        <v>111</v>
      </c>
      <c r="C276" t="s">
        <v>477</v>
      </c>
      <c r="D276" t="s">
        <v>495</v>
      </c>
      <c r="E276">
        <v>49</v>
      </c>
      <c r="F276" s="13">
        <f t="shared" si="18"/>
        <v>1.7844258415895351E-2</v>
      </c>
      <c r="G276" s="13">
        <f t="shared" si="19"/>
        <v>3.7106031808408935E-2</v>
      </c>
      <c r="H276" s="46">
        <v>100</v>
      </c>
      <c r="I276" s="47">
        <f t="shared" si="20"/>
        <v>2465</v>
      </c>
      <c r="J276" s="47">
        <v>5200</v>
      </c>
      <c r="K276" s="47">
        <f t="shared" si="21"/>
        <v>128179.99999999999</v>
      </c>
      <c r="L276">
        <v>19</v>
      </c>
      <c r="M276" t="s">
        <v>175</v>
      </c>
      <c r="N276" t="s">
        <v>10</v>
      </c>
      <c r="R276" s="7"/>
      <c r="U276" s="5"/>
    </row>
    <row r="277" spans="1:21">
      <c r="A277">
        <v>276</v>
      </c>
      <c r="B277" t="s">
        <v>111</v>
      </c>
      <c r="C277" t="s">
        <v>477</v>
      </c>
      <c r="D277" t="s">
        <v>496</v>
      </c>
      <c r="E277">
        <v>50</v>
      </c>
      <c r="F277" s="13">
        <f t="shared" si="18"/>
        <v>1.7844258415895351E-2</v>
      </c>
      <c r="G277" s="13">
        <f t="shared" si="19"/>
        <v>3.7106031808408935E-2</v>
      </c>
      <c r="H277" s="46">
        <v>100</v>
      </c>
      <c r="I277" s="47">
        <f t="shared" si="20"/>
        <v>2465</v>
      </c>
      <c r="J277" s="47">
        <v>5200</v>
      </c>
      <c r="K277" s="47">
        <f t="shared" si="21"/>
        <v>128179.99999999999</v>
      </c>
      <c r="L277">
        <v>17</v>
      </c>
      <c r="M277" t="s">
        <v>60</v>
      </c>
      <c r="N277" t="s">
        <v>10</v>
      </c>
      <c r="R277" s="7"/>
      <c r="U277" s="5"/>
    </row>
    <row r="278" spans="1:21">
      <c r="A278">
        <v>277</v>
      </c>
      <c r="B278" t="s">
        <v>111</v>
      </c>
      <c r="C278" t="s">
        <v>477</v>
      </c>
      <c r="D278" t="s">
        <v>497</v>
      </c>
      <c r="E278">
        <v>51</v>
      </c>
      <c r="F278" s="13">
        <f t="shared" si="18"/>
        <v>1.7844258415895351E-2</v>
      </c>
      <c r="G278" s="13">
        <f t="shared" si="19"/>
        <v>3.7106031808408935E-2</v>
      </c>
      <c r="H278" s="46">
        <v>100</v>
      </c>
      <c r="I278" s="47">
        <f t="shared" si="20"/>
        <v>2465</v>
      </c>
      <c r="J278" s="47">
        <v>5200</v>
      </c>
      <c r="K278" s="47">
        <f t="shared" si="21"/>
        <v>128179.99999999999</v>
      </c>
      <c r="L278">
        <v>19</v>
      </c>
      <c r="M278" t="s">
        <v>51</v>
      </c>
      <c r="N278" t="s">
        <v>10</v>
      </c>
      <c r="R278" s="7"/>
      <c r="U278" s="5"/>
    </row>
    <row r="279" spans="1:21">
      <c r="A279">
        <v>278</v>
      </c>
      <c r="B279" t="s">
        <v>111</v>
      </c>
      <c r="C279" t="s">
        <v>477</v>
      </c>
      <c r="D279" t="s">
        <v>498</v>
      </c>
      <c r="E279">
        <v>52</v>
      </c>
      <c r="F279" s="13">
        <f t="shared" si="18"/>
        <v>1.7844258415895351E-2</v>
      </c>
      <c r="G279" s="13">
        <f t="shared" si="19"/>
        <v>3.7106031808408935E-2</v>
      </c>
      <c r="H279" s="46">
        <v>100</v>
      </c>
      <c r="I279" s="47">
        <f t="shared" si="20"/>
        <v>2465</v>
      </c>
      <c r="J279" s="47">
        <v>5200</v>
      </c>
      <c r="K279" s="47">
        <f t="shared" si="21"/>
        <v>128179.99999999999</v>
      </c>
      <c r="L279">
        <v>18</v>
      </c>
      <c r="M279" t="s">
        <v>51</v>
      </c>
      <c r="N279" t="s">
        <v>10</v>
      </c>
      <c r="R279" s="7"/>
      <c r="U279" s="5"/>
    </row>
    <row r="280" spans="1:21">
      <c r="A280">
        <v>279</v>
      </c>
      <c r="B280" t="s">
        <v>111</v>
      </c>
      <c r="C280" t="s">
        <v>477</v>
      </c>
      <c r="D280" t="s">
        <v>499</v>
      </c>
      <c r="E280">
        <v>53</v>
      </c>
      <c r="F280" s="13">
        <f t="shared" si="18"/>
        <v>1.7844258415895351E-2</v>
      </c>
      <c r="G280" s="13">
        <f t="shared" si="19"/>
        <v>3.7106031808408935E-2</v>
      </c>
      <c r="H280" s="46">
        <v>100</v>
      </c>
      <c r="I280" s="47">
        <f t="shared" si="20"/>
        <v>2465</v>
      </c>
      <c r="J280" s="47">
        <v>5200</v>
      </c>
      <c r="K280" s="47">
        <f t="shared" si="21"/>
        <v>128179.99999999999</v>
      </c>
      <c r="L280">
        <v>19</v>
      </c>
      <c r="M280" t="s">
        <v>51</v>
      </c>
      <c r="N280" t="s">
        <v>10</v>
      </c>
      <c r="R280" s="7"/>
      <c r="U280" s="5"/>
    </row>
    <row r="281" spans="1:21">
      <c r="A281">
        <v>280</v>
      </c>
      <c r="B281" t="s">
        <v>111</v>
      </c>
      <c r="C281" t="s">
        <v>477</v>
      </c>
      <c r="D281" t="s">
        <v>500</v>
      </c>
      <c r="E281">
        <v>54</v>
      </c>
      <c r="F281" s="13">
        <f t="shared" si="18"/>
        <v>1.7844258415895351E-2</v>
      </c>
      <c r="G281" s="13">
        <f t="shared" si="19"/>
        <v>3.7106031808408935E-2</v>
      </c>
      <c r="H281" s="46">
        <v>100</v>
      </c>
      <c r="I281" s="47">
        <f t="shared" si="20"/>
        <v>2465</v>
      </c>
      <c r="J281" s="47">
        <v>5200</v>
      </c>
      <c r="K281" s="47">
        <f t="shared" si="21"/>
        <v>128179.99999999999</v>
      </c>
      <c r="L281">
        <v>17</v>
      </c>
      <c r="M281" t="s">
        <v>51</v>
      </c>
      <c r="N281" t="s">
        <v>10</v>
      </c>
      <c r="R281" s="7"/>
      <c r="U281" s="5"/>
    </row>
    <row r="282" spans="1:21">
      <c r="A282">
        <v>281</v>
      </c>
      <c r="B282" t="s">
        <v>111</v>
      </c>
      <c r="C282" t="s">
        <v>477</v>
      </c>
      <c r="D282" t="s">
        <v>501</v>
      </c>
      <c r="E282">
        <v>55</v>
      </c>
      <c r="F282" s="13">
        <f t="shared" si="18"/>
        <v>1.7844258415895351E-2</v>
      </c>
      <c r="G282" s="13">
        <f t="shared" si="19"/>
        <v>3.7106031808408935E-2</v>
      </c>
      <c r="H282" s="46">
        <v>100</v>
      </c>
      <c r="I282" s="47">
        <f t="shared" si="20"/>
        <v>2465</v>
      </c>
      <c r="J282" s="47">
        <v>5200</v>
      </c>
      <c r="K282" s="47">
        <f t="shared" si="21"/>
        <v>128179.99999999999</v>
      </c>
      <c r="L282">
        <v>19</v>
      </c>
      <c r="M282" t="s">
        <v>51</v>
      </c>
      <c r="N282" t="s">
        <v>10</v>
      </c>
      <c r="R282" s="7"/>
      <c r="U282" s="5"/>
    </row>
    <row r="283" spans="1:21">
      <c r="A283">
        <v>282</v>
      </c>
      <c r="B283" t="s">
        <v>111</v>
      </c>
      <c r="C283" t="s">
        <v>477</v>
      </c>
      <c r="D283" t="s">
        <v>502</v>
      </c>
      <c r="E283">
        <v>56</v>
      </c>
      <c r="F283" s="13">
        <f t="shared" si="18"/>
        <v>1.7844258415895351E-2</v>
      </c>
      <c r="G283" s="13">
        <f t="shared" si="19"/>
        <v>3.7106031808408935E-2</v>
      </c>
      <c r="H283" s="46">
        <v>100</v>
      </c>
      <c r="I283" s="47">
        <f t="shared" si="20"/>
        <v>2465</v>
      </c>
      <c r="J283" s="47">
        <v>5200</v>
      </c>
      <c r="K283" s="47">
        <f t="shared" si="21"/>
        <v>128179.99999999999</v>
      </c>
      <c r="L283">
        <v>19</v>
      </c>
      <c r="M283" t="s">
        <v>51</v>
      </c>
      <c r="N283" t="s">
        <v>10</v>
      </c>
      <c r="R283" s="7"/>
      <c r="U283" s="5"/>
    </row>
    <row r="284" spans="1:21">
      <c r="A284">
        <v>283</v>
      </c>
      <c r="B284" t="s">
        <v>111</v>
      </c>
      <c r="C284" t="s">
        <v>477</v>
      </c>
      <c r="D284" t="s">
        <v>503</v>
      </c>
      <c r="E284">
        <v>57</v>
      </c>
      <c r="F284" s="13">
        <f t="shared" si="18"/>
        <v>1.0706555049537212E-2</v>
      </c>
      <c r="G284" s="13">
        <f t="shared" si="19"/>
        <v>2.2263619085045361E-2</v>
      </c>
      <c r="H284" s="46">
        <v>60</v>
      </c>
      <c r="I284" s="47">
        <f t="shared" si="20"/>
        <v>1479</v>
      </c>
      <c r="J284" s="47">
        <v>3120</v>
      </c>
      <c r="K284" s="47">
        <f t="shared" si="21"/>
        <v>76908</v>
      </c>
      <c r="L284">
        <v>16</v>
      </c>
      <c r="M284" t="s">
        <v>14</v>
      </c>
      <c r="N284" t="s">
        <v>10</v>
      </c>
      <c r="R284" s="7"/>
      <c r="U284" s="5"/>
    </row>
    <row r="285" spans="1:21">
      <c r="A285">
        <v>284</v>
      </c>
      <c r="B285" t="s">
        <v>111</v>
      </c>
      <c r="C285" t="s">
        <v>477</v>
      </c>
      <c r="D285" t="s">
        <v>504</v>
      </c>
      <c r="E285">
        <v>58</v>
      </c>
      <c r="F285" s="13">
        <f t="shared" si="18"/>
        <v>1.0706555049537212E-2</v>
      </c>
      <c r="G285" s="13">
        <f t="shared" si="19"/>
        <v>2.2263619085045361E-2</v>
      </c>
      <c r="H285" s="46">
        <v>60</v>
      </c>
      <c r="I285" s="47">
        <f t="shared" si="20"/>
        <v>1479</v>
      </c>
      <c r="J285" s="47">
        <v>3120</v>
      </c>
      <c r="K285" s="47">
        <f t="shared" si="21"/>
        <v>76908</v>
      </c>
      <c r="L285">
        <v>16</v>
      </c>
      <c r="M285" t="s">
        <v>9</v>
      </c>
      <c r="N285" t="s">
        <v>10</v>
      </c>
      <c r="R285" s="7"/>
      <c r="U285" s="5"/>
    </row>
    <row r="286" spans="1:21">
      <c r="A286">
        <v>285</v>
      </c>
      <c r="B286" t="s">
        <v>111</v>
      </c>
      <c r="C286" t="s">
        <v>477</v>
      </c>
      <c r="D286" t="s">
        <v>505</v>
      </c>
      <c r="E286">
        <v>59</v>
      </c>
      <c r="F286" s="13">
        <f t="shared" si="18"/>
        <v>1.0706555049537212E-2</v>
      </c>
      <c r="G286" s="13">
        <f t="shared" si="19"/>
        <v>2.2263619085045361E-2</v>
      </c>
      <c r="H286" s="46">
        <v>60</v>
      </c>
      <c r="I286" s="47">
        <f t="shared" si="20"/>
        <v>1479</v>
      </c>
      <c r="J286" s="47">
        <v>3120</v>
      </c>
      <c r="K286" s="47">
        <f t="shared" si="21"/>
        <v>76908</v>
      </c>
      <c r="L286">
        <v>16</v>
      </c>
      <c r="M286" t="s">
        <v>14</v>
      </c>
      <c r="N286" t="s">
        <v>10</v>
      </c>
      <c r="R286" s="7"/>
      <c r="U286" s="5"/>
    </row>
    <row r="287" spans="1:21">
      <c r="A287">
        <v>286</v>
      </c>
      <c r="B287" t="s">
        <v>111</v>
      </c>
      <c r="C287" t="s">
        <v>477</v>
      </c>
      <c r="D287" t="s">
        <v>506</v>
      </c>
      <c r="E287">
        <v>60</v>
      </c>
      <c r="F287" s="13">
        <f t="shared" si="18"/>
        <v>1.0706555049537212E-2</v>
      </c>
      <c r="G287" s="13">
        <f t="shared" si="19"/>
        <v>2.2263619085045361E-2</v>
      </c>
      <c r="H287" s="46">
        <v>60</v>
      </c>
      <c r="I287" s="47">
        <f t="shared" si="20"/>
        <v>1479</v>
      </c>
      <c r="J287" s="47">
        <v>3120</v>
      </c>
      <c r="K287" s="47">
        <f t="shared" si="21"/>
        <v>76908</v>
      </c>
      <c r="L287">
        <v>16</v>
      </c>
      <c r="M287" t="s">
        <v>131</v>
      </c>
      <c r="N287" t="s">
        <v>10</v>
      </c>
      <c r="R287" s="7"/>
      <c r="U287" s="5"/>
    </row>
    <row r="288" spans="1:21">
      <c r="A288">
        <v>287</v>
      </c>
      <c r="B288" t="s">
        <v>111</v>
      </c>
      <c r="C288" t="s">
        <v>477</v>
      </c>
      <c r="D288" t="s">
        <v>507</v>
      </c>
      <c r="E288">
        <v>61</v>
      </c>
      <c r="F288" s="13">
        <f t="shared" si="18"/>
        <v>1.0706555049537212E-2</v>
      </c>
      <c r="G288" s="13">
        <f t="shared" si="19"/>
        <v>2.2263619085045361E-2</v>
      </c>
      <c r="H288" s="46">
        <v>60</v>
      </c>
      <c r="I288" s="47">
        <f t="shared" si="20"/>
        <v>1479</v>
      </c>
      <c r="J288" s="47">
        <v>3120</v>
      </c>
      <c r="K288" s="47">
        <f t="shared" si="21"/>
        <v>76908</v>
      </c>
      <c r="L288">
        <v>16</v>
      </c>
      <c r="M288" t="s">
        <v>196</v>
      </c>
      <c r="N288" t="s">
        <v>10</v>
      </c>
      <c r="R288" s="7"/>
      <c r="U288" s="5"/>
    </row>
    <row r="289" spans="1:21">
      <c r="A289">
        <v>288</v>
      </c>
      <c r="B289" t="s">
        <v>111</v>
      </c>
      <c r="C289" t="s">
        <v>477</v>
      </c>
      <c r="D289" t="s">
        <v>508</v>
      </c>
      <c r="E289">
        <v>62</v>
      </c>
      <c r="F289" s="13">
        <f t="shared" si="18"/>
        <v>1.0706555049537212E-2</v>
      </c>
      <c r="G289" s="13">
        <f t="shared" si="19"/>
        <v>2.2263619085045361E-2</v>
      </c>
      <c r="H289" s="46">
        <v>60</v>
      </c>
      <c r="I289" s="47">
        <f t="shared" si="20"/>
        <v>1479</v>
      </c>
      <c r="J289" s="47">
        <v>3120</v>
      </c>
      <c r="K289" s="47">
        <f t="shared" si="21"/>
        <v>76908</v>
      </c>
      <c r="L289">
        <v>16</v>
      </c>
      <c r="M289" t="s">
        <v>196</v>
      </c>
      <c r="N289" t="s">
        <v>10</v>
      </c>
      <c r="R289" s="7"/>
      <c r="U289" s="5"/>
    </row>
    <row r="290" spans="1:21">
      <c r="A290">
        <v>289</v>
      </c>
      <c r="B290" t="s">
        <v>111</v>
      </c>
      <c r="C290" t="s">
        <v>477</v>
      </c>
      <c r="D290" t="s">
        <v>509</v>
      </c>
      <c r="E290">
        <v>63</v>
      </c>
      <c r="F290" s="13">
        <f t="shared" si="18"/>
        <v>1.0706555049537212E-2</v>
      </c>
      <c r="G290" s="13">
        <f t="shared" si="19"/>
        <v>2.2263619085045361E-2</v>
      </c>
      <c r="H290" s="46">
        <v>60</v>
      </c>
      <c r="I290" s="47">
        <f t="shared" si="20"/>
        <v>1479</v>
      </c>
      <c r="J290" s="47">
        <v>3120</v>
      </c>
      <c r="K290" s="47">
        <f t="shared" si="21"/>
        <v>76908</v>
      </c>
      <c r="L290">
        <v>17</v>
      </c>
      <c r="M290" t="s">
        <v>51</v>
      </c>
      <c r="N290" t="s">
        <v>10</v>
      </c>
      <c r="R290" s="7"/>
      <c r="U290" s="5"/>
    </row>
    <row r="291" spans="1:21">
      <c r="A291">
        <v>290</v>
      </c>
      <c r="B291" t="s">
        <v>111</v>
      </c>
      <c r="C291" t="s">
        <v>477</v>
      </c>
      <c r="D291" t="s">
        <v>510</v>
      </c>
      <c r="E291">
        <v>64</v>
      </c>
      <c r="F291" s="13">
        <f t="shared" si="18"/>
        <v>1.0706555049537212E-2</v>
      </c>
      <c r="G291" s="13">
        <f t="shared" si="19"/>
        <v>2.2263619085045361E-2</v>
      </c>
      <c r="H291" s="46">
        <v>60</v>
      </c>
      <c r="I291" s="47">
        <f t="shared" si="20"/>
        <v>1479</v>
      </c>
      <c r="J291" s="47">
        <v>3120</v>
      </c>
      <c r="K291" s="47">
        <f t="shared" si="21"/>
        <v>76908</v>
      </c>
      <c r="L291">
        <v>16</v>
      </c>
      <c r="M291" t="s">
        <v>51</v>
      </c>
      <c r="N291" t="s">
        <v>10</v>
      </c>
      <c r="R291" s="7"/>
      <c r="U291" s="5"/>
    </row>
    <row r="292" spans="1:21">
      <c r="A292">
        <v>291</v>
      </c>
      <c r="B292" t="s">
        <v>111</v>
      </c>
      <c r="C292" t="s">
        <v>588</v>
      </c>
      <c r="D292" t="s">
        <v>511</v>
      </c>
      <c r="E292">
        <v>1</v>
      </c>
      <c r="F292" s="13">
        <f t="shared" si="18"/>
        <v>2.6766387623843033</v>
      </c>
      <c r="G292" s="13">
        <f t="shared" si="19"/>
        <v>5.5659047712613408</v>
      </c>
      <c r="H292" s="46">
        <v>15000</v>
      </c>
      <c r="I292" s="47">
        <f t="shared" si="20"/>
        <v>369750</v>
      </c>
      <c r="J292" s="47">
        <v>780000</v>
      </c>
      <c r="K292" s="47">
        <f t="shared" si="21"/>
        <v>19227000</v>
      </c>
      <c r="L292">
        <v>29</v>
      </c>
      <c r="M292" t="s">
        <v>21</v>
      </c>
      <c r="N292" t="s">
        <v>149</v>
      </c>
      <c r="R292" s="7"/>
      <c r="U292" s="5"/>
    </row>
    <row r="293" spans="1:21">
      <c r="A293">
        <v>292</v>
      </c>
      <c r="B293" t="s">
        <v>111</v>
      </c>
      <c r="C293" t="s">
        <v>588</v>
      </c>
      <c r="D293" t="s">
        <v>512</v>
      </c>
      <c r="E293">
        <v>2</v>
      </c>
      <c r="F293" s="13">
        <f t="shared" si="18"/>
        <v>2.4981961782253497</v>
      </c>
      <c r="G293" s="13">
        <f t="shared" si="19"/>
        <v>5.1948444531772511</v>
      </c>
      <c r="H293" s="46">
        <v>14000</v>
      </c>
      <c r="I293" s="47">
        <f t="shared" si="20"/>
        <v>345100</v>
      </c>
      <c r="J293" s="47">
        <v>728000</v>
      </c>
      <c r="K293" s="47">
        <f t="shared" si="21"/>
        <v>17945200</v>
      </c>
      <c r="L293">
        <v>27</v>
      </c>
      <c r="M293" t="s">
        <v>175</v>
      </c>
      <c r="N293" t="s">
        <v>358</v>
      </c>
      <c r="R293" s="7"/>
      <c r="U293" s="5"/>
    </row>
    <row r="294" spans="1:21">
      <c r="A294">
        <v>293</v>
      </c>
      <c r="B294" t="s">
        <v>111</v>
      </c>
      <c r="C294" t="s">
        <v>588</v>
      </c>
      <c r="D294" t="s">
        <v>513</v>
      </c>
      <c r="E294">
        <v>3</v>
      </c>
      <c r="F294" s="13">
        <f t="shared" si="18"/>
        <v>2.3197535940663956</v>
      </c>
      <c r="G294" s="13">
        <f t="shared" si="19"/>
        <v>4.8237841350931614</v>
      </c>
      <c r="H294" s="46">
        <v>13000</v>
      </c>
      <c r="I294" s="47">
        <f t="shared" si="20"/>
        <v>320450</v>
      </c>
      <c r="J294" s="47">
        <v>676000</v>
      </c>
      <c r="K294" s="47">
        <f t="shared" si="21"/>
        <v>16663399.999999998</v>
      </c>
      <c r="L294">
        <v>27</v>
      </c>
      <c r="M294" t="s">
        <v>40</v>
      </c>
      <c r="N294" t="s">
        <v>22</v>
      </c>
      <c r="R294" s="7"/>
      <c r="U294" s="5"/>
    </row>
    <row r="295" spans="1:21">
      <c r="A295">
        <v>294</v>
      </c>
      <c r="B295" t="s">
        <v>111</v>
      </c>
      <c r="C295" t="s">
        <v>588</v>
      </c>
      <c r="D295" t="s">
        <v>514</v>
      </c>
      <c r="E295">
        <v>4</v>
      </c>
      <c r="F295" s="13">
        <f t="shared" si="18"/>
        <v>2.1413110099074424</v>
      </c>
      <c r="G295" s="13">
        <f t="shared" si="19"/>
        <v>4.4527238170090726</v>
      </c>
      <c r="H295" s="46">
        <v>12000</v>
      </c>
      <c r="I295" s="47">
        <f t="shared" si="20"/>
        <v>295800</v>
      </c>
      <c r="J295" s="47">
        <v>624000</v>
      </c>
      <c r="K295" s="47">
        <f t="shared" si="21"/>
        <v>15381600</v>
      </c>
      <c r="L295">
        <v>25</v>
      </c>
      <c r="M295" t="s">
        <v>9</v>
      </c>
      <c r="N295" t="s">
        <v>10</v>
      </c>
      <c r="R295" s="7"/>
      <c r="U295" s="5"/>
    </row>
    <row r="296" spans="1:21">
      <c r="A296">
        <v>295</v>
      </c>
      <c r="B296" t="s">
        <v>111</v>
      </c>
      <c r="C296" t="s">
        <v>588</v>
      </c>
      <c r="D296" t="s">
        <v>515</v>
      </c>
      <c r="E296">
        <v>5</v>
      </c>
      <c r="F296" s="13">
        <f t="shared" si="18"/>
        <v>1.6952045495100587</v>
      </c>
      <c r="G296" s="13">
        <f t="shared" si="19"/>
        <v>3.5250730217988493</v>
      </c>
      <c r="H296" s="46">
        <v>9500</v>
      </c>
      <c r="I296" s="47">
        <f t="shared" si="20"/>
        <v>234175</v>
      </c>
      <c r="J296" s="47">
        <v>494000</v>
      </c>
      <c r="K296" s="47">
        <f t="shared" si="21"/>
        <v>12177100</v>
      </c>
      <c r="L296">
        <v>26</v>
      </c>
      <c r="M296" t="s">
        <v>264</v>
      </c>
      <c r="N296" t="s">
        <v>52</v>
      </c>
      <c r="R296" s="7"/>
      <c r="U296" s="5"/>
    </row>
    <row r="297" spans="1:21">
      <c r="A297">
        <v>296</v>
      </c>
      <c r="B297" t="s">
        <v>111</v>
      </c>
      <c r="C297" t="s">
        <v>588</v>
      </c>
      <c r="D297" t="s">
        <v>516</v>
      </c>
      <c r="E297">
        <v>6</v>
      </c>
      <c r="F297" s="13">
        <f t="shared" si="18"/>
        <v>1.6952045495100587</v>
      </c>
      <c r="G297" s="13">
        <f t="shared" si="19"/>
        <v>3.5250730217988493</v>
      </c>
      <c r="H297" s="46">
        <v>9500</v>
      </c>
      <c r="I297" s="47">
        <f t="shared" si="20"/>
        <v>234175</v>
      </c>
      <c r="J297" s="47">
        <v>494000</v>
      </c>
      <c r="K297" s="47">
        <f t="shared" si="21"/>
        <v>12177100</v>
      </c>
      <c r="L297">
        <v>24</v>
      </c>
      <c r="M297" t="s">
        <v>30</v>
      </c>
      <c r="N297" t="s">
        <v>517</v>
      </c>
      <c r="R297" s="7"/>
      <c r="U297" s="5"/>
    </row>
    <row r="298" spans="1:21">
      <c r="A298">
        <v>297</v>
      </c>
      <c r="B298" t="s">
        <v>111</v>
      </c>
      <c r="C298" t="s">
        <v>588</v>
      </c>
      <c r="D298" t="s">
        <v>518</v>
      </c>
      <c r="E298">
        <v>7</v>
      </c>
      <c r="F298" s="13">
        <f t="shared" si="18"/>
        <v>1.6416717742623725</v>
      </c>
      <c r="G298" s="13">
        <f t="shared" si="19"/>
        <v>3.4137549263736222</v>
      </c>
      <c r="H298" s="46">
        <v>9200</v>
      </c>
      <c r="I298" s="47">
        <f t="shared" si="20"/>
        <v>226780</v>
      </c>
      <c r="J298" s="47">
        <v>478400</v>
      </c>
      <c r="K298" s="47">
        <f t="shared" si="21"/>
        <v>11792560</v>
      </c>
      <c r="L298">
        <v>31</v>
      </c>
      <c r="M298" t="s">
        <v>35</v>
      </c>
      <c r="N298" t="s">
        <v>10</v>
      </c>
      <c r="R298" s="7"/>
      <c r="U298" s="5"/>
    </row>
    <row r="299" spans="1:21">
      <c r="A299">
        <v>298</v>
      </c>
      <c r="B299" t="s">
        <v>111</v>
      </c>
      <c r="C299" t="s">
        <v>588</v>
      </c>
      <c r="D299" t="s">
        <v>521</v>
      </c>
      <c r="E299">
        <v>8</v>
      </c>
      <c r="F299" s="13">
        <f t="shared" si="18"/>
        <v>1.4632291901034191</v>
      </c>
      <c r="G299" s="13">
        <f t="shared" si="19"/>
        <v>3.042694608289533</v>
      </c>
      <c r="H299" s="46">
        <v>8200</v>
      </c>
      <c r="I299" s="47">
        <f t="shared" si="20"/>
        <v>202130</v>
      </c>
      <c r="J299" s="47">
        <v>426400</v>
      </c>
      <c r="K299" s="47">
        <f t="shared" si="21"/>
        <v>10510760</v>
      </c>
      <c r="L299">
        <v>27</v>
      </c>
      <c r="M299" t="s">
        <v>9</v>
      </c>
      <c r="N299" t="s">
        <v>10</v>
      </c>
      <c r="R299" s="7"/>
      <c r="U299" s="5"/>
    </row>
    <row r="300" spans="1:21">
      <c r="A300">
        <v>299</v>
      </c>
      <c r="B300" t="s">
        <v>111</v>
      </c>
      <c r="C300" t="s">
        <v>588</v>
      </c>
      <c r="D300" t="s">
        <v>524</v>
      </c>
      <c r="E300">
        <v>9</v>
      </c>
      <c r="F300" s="13">
        <f t="shared" si="18"/>
        <v>1.4453849316875236</v>
      </c>
      <c r="G300" s="13">
        <f t="shared" si="19"/>
        <v>3.0055885764811241</v>
      </c>
      <c r="H300" s="46">
        <v>8100</v>
      </c>
      <c r="I300" s="47">
        <f t="shared" si="20"/>
        <v>199665</v>
      </c>
      <c r="J300" s="47">
        <v>421200</v>
      </c>
      <c r="K300" s="47">
        <f t="shared" si="21"/>
        <v>10382580</v>
      </c>
      <c r="L300">
        <v>31</v>
      </c>
      <c r="M300" t="s">
        <v>56</v>
      </c>
      <c r="N300" t="s">
        <v>10</v>
      </c>
      <c r="R300" s="7"/>
      <c r="U300" s="5"/>
    </row>
    <row r="301" spans="1:21">
      <c r="A301">
        <v>300</v>
      </c>
      <c r="B301" t="s">
        <v>111</v>
      </c>
      <c r="C301" t="s">
        <v>588</v>
      </c>
      <c r="D301" t="s">
        <v>525</v>
      </c>
      <c r="E301">
        <v>10</v>
      </c>
      <c r="F301" s="13">
        <f t="shared" si="18"/>
        <v>1.3204751227762561</v>
      </c>
      <c r="G301" s="13">
        <f t="shared" si="19"/>
        <v>2.7458463538222615</v>
      </c>
      <c r="H301" s="46">
        <v>7400</v>
      </c>
      <c r="I301" s="47">
        <f t="shared" si="20"/>
        <v>182410</v>
      </c>
      <c r="J301" s="47">
        <v>384800</v>
      </c>
      <c r="K301" s="47">
        <f t="shared" si="21"/>
        <v>9485320</v>
      </c>
      <c r="L301">
        <v>26</v>
      </c>
      <c r="M301" t="s">
        <v>14</v>
      </c>
      <c r="N301" t="s">
        <v>528</v>
      </c>
      <c r="R301" s="7"/>
      <c r="U301" s="5"/>
    </row>
    <row r="302" spans="1:21">
      <c r="A302">
        <v>301</v>
      </c>
      <c r="B302" t="s">
        <v>111</v>
      </c>
      <c r="C302" t="s">
        <v>588</v>
      </c>
      <c r="D302" t="s">
        <v>529</v>
      </c>
      <c r="E302">
        <v>11</v>
      </c>
      <c r="F302" s="13">
        <f t="shared" si="18"/>
        <v>1.3026308643603608</v>
      </c>
      <c r="G302" s="13">
        <f t="shared" si="19"/>
        <v>2.7087403220138526</v>
      </c>
      <c r="H302" s="46">
        <v>7300</v>
      </c>
      <c r="I302" s="47">
        <f t="shared" si="20"/>
        <v>179945</v>
      </c>
      <c r="J302" s="47">
        <v>379600</v>
      </c>
      <c r="K302" s="47">
        <f t="shared" si="21"/>
        <v>9357140</v>
      </c>
      <c r="L302">
        <v>26</v>
      </c>
      <c r="M302" t="s">
        <v>227</v>
      </c>
      <c r="N302" t="s">
        <v>22</v>
      </c>
      <c r="R302" s="7"/>
      <c r="U302" s="5"/>
    </row>
    <row r="303" spans="1:21">
      <c r="A303">
        <v>302</v>
      </c>
      <c r="B303" t="s">
        <v>111</v>
      </c>
      <c r="C303" t="s">
        <v>588</v>
      </c>
      <c r="D303" t="s">
        <v>532</v>
      </c>
      <c r="E303">
        <v>12</v>
      </c>
      <c r="F303" s="13">
        <f t="shared" si="18"/>
        <v>0.94574569604245373</v>
      </c>
      <c r="G303" s="13">
        <f t="shared" si="19"/>
        <v>1.9666196858456737</v>
      </c>
      <c r="H303" s="46">
        <v>5300</v>
      </c>
      <c r="I303" s="47">
        <f t="shared" si="20"/>
        <v>130644.99999999999</v>
      </c>
      <c r="J303" s="47">
        <v>275600</v>
      </c>
      <c r="K303" s="47">
        <f t="shared" si="21"/>
        <v>6793540</v>
      </c>
      <c r="L303">
        <v>24</v>
      </c>
      <c r="M303" t="s">
        <v>14</v>
      </c>
      <c r="N303" t="s">
        <v>52</v>
      </c>
      <c r="R303" s="7"/>
      <c r="U303" s="5"/>
    </row>
    <row r="304" spans="1:21">
      <c r="A304">
        <v>303</v>
      </c>
      <c r="B304" t="s">
        <v>111</v>
      </c>
      <c r="C304" t="s">
        <v>588</v>
      </c>
      <c r="D304" t="s">
        <v>533</v>
      </c>
      <c r="E304">
        <v>13</v>
      </c>
      <c r="F304" s="13">
        <f t="shared" si="18"/>
        <v>0.91005717921066309</v>
      </c>
      <c r="G304" s="13">
        <f t="shared" si="19"/>
        <v>1.8924076222288559</v>
      </c>
      <c r="H304" s="46">
        <v>5100</v>
      </c>
      <c r="I304" s="47">
        <f t="shared" si="20"/>
        <v>125715</v>
      </c>
      <c r="J304" s="47">
        <v>265200</v>
      </c>
      <c r="K304" s="47">
        <f t="shared" si="21"/>
        <v>6537180</v>
      </c>
      <c r="L304">
        <v>26</v>
      </c>
      <c r="M304" t="s">
        <v>165</v>
      </c>
      <c r="N304" t="s">
        <v>149</v>
      </c>
      <c r="R304" s="7"/>
      <c r="U304" s="5"/>
    </row>
    <row r="305" spans="1:21">
      <c r="A305">
        <v>304</v>
      </c>
      <c r="B305" t="s">
        <v>111</v>
      </c>
      <c r="C305" t="s">
        <v>588</v>
      </c>
      <c r="D305" t="s">
        <v>534</v>
      </c>
      <c r="E305">
        <v>14</v>
      </c>
      <c r="F305" s="13">
        <f t="shared" si="18"/>
        <v>0.7673031118835002</v>
      </c>
      <c r="G305" s="13">
        <f t="shared" si="19"/>
        <v>1.5955593677615842</v>
      </c>
      <c r="H305" s="46">
        <v>4300</v>
      </c>
      <c r="I305" s="47">
        <f t="shared" si="20"/>
        <v>105995</v>
      </c>
      <c r="J305" s="47">
        <v>223600</v>
      </c>
      <c r="K305" s="47">
        <f t="shared" si="21"/>
        <v>5511740</v>
      </c>
      <c r="L305">
        <v>30</v>
      </c>
      <c r="M305" t="s">
        <v>535</v>
      </c>
      <c r="N305" t="s">
        <v>10</v>
      </c>
      <c r="R305" s="7"/>
      <c r="U305" s="5"/>
    </row>
    <row r="306" spans="1:21">
      <c r="A306">
        <v>305</v>
      </c>
      <c r="B306" t="s">
        <v>111</v>
      </c>
      <c r="C306" t="s">
        <v>588</v>
      </c>
      <c r="D306" t="s">
        <v>536</v>
      </c>
      <c r="E306">
        <v>15</v>
      </c>
      <c r="F306" s="13">
        <f t="shared" si="18"/>
        <v>0.44610646039738383</v>
      </c>
      <c r="G306" s="13">
        <f t="shared" si="19"/>
        <v>0.92765079521022342</v>
      </c>
      <c r="H306" s="46">
        <v>2500</v>
      </c>
      <c r="I306" s="47">
        <f t="shared" si="20"/>
        <v>61625</v>
      </c>
      <c r="J306" s="47">
        <v>130000</v>
      </c>
      <c r="K306" s="47">
        <f t="shared" si="21"/>
        <v>3204500</v>
      </c>
      <c r="L306">
        <v>23</v>
      </c>
      <c r="M306" t="s">
        <v>99</v>
      </c>
      <c r="N306" t="s">
        <v>10</v>
      </c>
      <c r="R306" s="7"/>
      <c r="U306" s="5"/>
    </row>
    <row r="307" spans="1:21">
      <c r="A307">
        <v>306</v>
      </c>
      <c r="B307" t="s">
        <v>111</v>
      </c>
      <c r="C307" t="s">
        <v>588</v>
      </c>
      <c r="D307" t="s">
        <v>537</v>
      </c>
      <c r="E307">
        <v>16</v>
      </c>
      <c r="F307" s="13">
        <f t="shared" si="18"/>
        <v>0.37472942673380244</v>
      </c>
      <c r="G307" s="13">
        <f t="shared" si="19"/>
        <v>0.77922666797658768</v>
      </c>
      <c r="H307" s="46">
        <v>2100</v>
      </c>
      <c r="I307" s="47">
        <f t="shared" si="20"/>
        <v>51765</v>
      </c>
      <c r="J307" s="47">
        <v>109200</v>
      </c>
      <c r="K307" s="47">
        <f t="shared" si="21"/>
        <v>2691780</v>
      </c>
      <c r="L307">
        <v>24</v>
      </c>
      <c r="M307" t="s">
        <v>131</v>
      </c>
      <c r="N307" t="s">
        <v>10</v>
      </c>
      <c r="R307" s="7"/>
      <c r="U307" s="5"/>
    </row>
    <row r="308" spans="1:21">
      <c r="A308">
        <v>307</v>
      </c>
      <c r="B308" t="s">
        <v>111</v>
      </c>
      <c r="C308" t="s">
        <v>588</v>
      </c>
      <c r="D308" t="s">
        <v>538</v>
      </c>
      <c r="E308">
        <v>17</v>
      </c>
      <c r="F308" s="13">
        <f t="shared" si="18"/>
        <v>0.2676638762384303</v>
      </c>
      <c r="G308" s="13">
        <f t="shared" si="19"/>
        <v>0.55659047712613408</v>
      </c>
      <c r="H308" s="46">
        <v>1500</v>
      </c>
      <c r="I308" s="47">
        <f t="shared" si="20"/>
        <v>36975</v>
      </c>
      <c r="J308" s="47">
        <v>78000</v>
      </c>
      <c r="K308" s="47">
        <f t="shared" si="21"/>
        <v>1922700</v>
      </c>
      <c r="L308">
        <v>25</v>
      </c>
      <c r="M308" t="s">
        <v>99</v>
      </c>
      <c r="N308" t="s">
        <v>10</v>
      </c>
      <c r="R308" s="7"/>
      <c r="U308" s="5"/>
    </row>
    <row r="309" spans="1:21">
      <c r="A309">
        <v>308</v>
      </c>
      <c r="B309" t="s">
        <v>111</v>
      </c>
      <c r="C309" t="s">
        <v>588</v>
      </c>
      <c r="D309" t="s">
        <v>541</v>
      </c>
      <c r="E309">
        <v>18</v>
      </c>
      <c r="F309" s="13">
        <f t="shared" si="18"/>
        <v>0.18022701000054309</v>
      </c>
      <c r="G309" s="13">
        <f t="shared" si="19"/>
        <v>0.37477092126493028</v>
      </c>
      <c r="H309" s="46">
        <v>1010</v>
      </c>
      <c r="I309" s="47">
        <f t="shared" si="20"/>
        <v>24896.5</v>
      </c>
      <c r="J309" s="47">
        <v>52520</v>
      </c>
      <c r="K309" s="47">
        <f t="shared" si="21"/>
        <v>1294618</v>
      </c>
      <c r="L309">
        <v>28</v>
      </c>
      <c r="M309" t="s">
        <v>152</v>
      </c>
      <c r="N309" t="s">
        <v>10</v>
      </c>
      <c r="R309" s="7"/>
      <c r="U309" s="5"/>
    </row>
    <row r="310" spans="1:21">
      <c r="A310">
        <v>309</v>
      </c>
      <c r="B310" t="s">
        <v>111</v>
      </c>
      <c r="C310" t="s">
        <v>588</v>
      </c>
      <c r="D310" t="s">
        <v>544</v>
      </c>
      <c r="E310">
        <v>19</v>
      </c>
      <c r="F310" s="13">
        <f t="shared" si="18"/>
        <v>0.12490980891126748</v>
      </c>
      <c r="G310" s="13">
        <f t="shared" si="19"/>
        <v>0.25974222265886254</v>
      </c>
      <c r="H310" s="46">
        <v>700</v>
      </c>
      <c r="I310" s="47">
        <f t="shared" si="20"/>
        <v>17255</v>
      </c>
      <c r="J310" s="47">
        <v>36400</v>
      </c>
      <c r="K310" s="47">
        <f t="shared" si="21"/>
        <v>897260</v>
      </c>
      <c r="L310">
        <v>22</v>
      </c>
      <c r="M310" t="s">
        <v>51</v>
      </c>
      <c r="N310" t="s">
        <v>10</v>
      </c>
      <c r="R310" s="7"/>
      <c r="U310" s="5"/>
    </row>
    <row r="311" spans="1:21">
      <c r="A311">
        <v>310</v>
      </c>
      <c r="B311" t="s">
        <v>111</v>
      </c>
      <c r="C311" t="s">
        <v>588</v>
      </c>
      <c r="D311" t="s">
        <v>547</v>
      </c>
      <c r="E311">
        <v>20</v>
      </c>
      <c r="F311" s="13">
        <f t="shared" si="18"/>
        <v>0.11955653138649887</v>
      </c>
      <c r="G311" s="13">
        <f t="shared" si="19"/>
        <v>0.24861041311633988</v>
      </c>
      <c r="H311" s="46">
        <v>670</v>
      </c>
      <c r="I311" s="47">
        <f t="shared" si="20"/>
        <v>16515.5</v>
      </c>
      <c r="J311" s="47">
        <v>34840</v>
      </c>
      <c r="K311" s="47">
        <f t="shared" si="21"/>
        <v>858806</v>
      </c>
      <c r="L311">
        <v>25</v>
      </c>
      <c r="M311" t="s">
        <v>51</v>
      </c>
      <c r="N311" t="s">
        <v>358</v>
      </c>
      <c r="R311" s="7"/>
      <c r="U311" s="5"/>
    </row>
    <row r="312" spans="1:21">
      <c r="A312">
        <v>311</v>
      </c>
      <c r="B312" t="s">
        <v>111</v>
      </c>
      <c r="C312" t="s">
        <v>588</v>
      </c>
      <c r="D312" t="s">
        <v>550</v>
      </c>
      <c r="E312">
        <v>21</v>
      </c>
      <c r="F312" s="13">
        <f t="shared" si="18"/>
        <v>0.10706555049537213</v>
      </c>
      <c r="G312" s="13">
        <f t="shared" si="19"/>
        <v>0.22263619085045364</v>
      </c>
      <c r="H312" s="46">
        <v>600</v>
      </c>
      <c r="I312" s="47">
        <f t="shared" si="20"/>
        <v>14790</v>
      </c>
      <c r="J312" s="47">
        <v>31200</v>
      </c>
      <c r="K312" s="47">
        <f t="shared" si="21"/>
        <v>769080</v>
      </c>
      <c r="L312">
        <v>18</v>
      </c>
      <c r="M312" t="s">
        <v>152</v>
      </c>
      <c r="N312" t="s">
        <v>10</v>
      </c>
      <c r="R312" s="7"/>
      <c r="U312" s="5"/>
    </row>
    <row r="313" spans="1:21">
      <c r="A313">
        <v>312</v>
      </c>
      <c r="B313" t="s">
        <v>111</v>
      </c>
      <c r="C313" t="s">
        <v>588</v>
      </c>
      <c r="D313" t="s">
        <v>553</v>
      </c>
      <c r="E313">
        <v>22</v>
      </c>
      <c r="F313" s="13">
        <f t="shared" si="18"/>
        <v>9.4574569604245373E-2</v>
      </c>
      <c r="G313" s="13">
        <f t="shared" si="19"/>
        <v>0.19666196858456736</v>
      </c>
      <c r="H313" s="46">
        <v>530</v>
      </c>
      <c r="I313" s="47">
        <f t="shared" si="20"/>
        <v>13064.5</v>
      </c>
      <c r="J313" s="47">
        <v>27560</v>
      </c>
      <c r="K313" s="47">
        <f t="shared" si="21"/>
        <v>679354</v>
      </c>
      <c r="L313">
        <v>24</v>
      </c>
      <c r="M313" t="s">
        <v>44</v>
      </c>
      <c r="N313" t="s">
        <v>10</v>
      </c>
      <c r="R313" s="7"/>
      <c r="U313" s="5"/>
    </row>
    <row r="314" spans="1:21">
      <c r="A314">
        <v>313</v>
      </c>
      <c r="B314" t="s">
        <v>111</v>
      </c>
      <c r="C314" t="s">
        <v>588</v>
      </c>
      <c r="D314" t="s">
        <v>556</v>
      </c>
      <c r="E314">
        <v>23</v>
      </c>
      <c r="F314" s="13">
        <f t="shared" si="18"/>
        <v>7.8514737029939552E-2</v>
      </c>
      <c r="G314" s="13">
        <f t="shared" si="19"/>
        <v>0.16326653995699933</v>
      </c>
      <c r="H314" s="46">
        <v>440</v>
      </c>
      <c r="I314" s="47">
        <f t="shared" si="20"/>
        <v>10846</v>
      </c>
      <c r="J314" s="47">
        <v>22880</v>
      </c>
      <c r="K314" s="47">
        <f t="shared" si="21"/>
        <v>563992</v>
      </c>
      <c r="L314">
        <v>20</v>
      </c>
      <c r="M314" t="s">
        <v>99</v>
      </c>
      <c r="N314" t="s">
        <v>10</v>
      </c>
      <c r="R314" s="7"/>
      <c r="U314" s="5"/>
    </row>
    <row r="315" spans="1:21">
      <c r="A315">
        <v>314</v>
      </c>
      <c r="B315" t="s">
        <v>111</v>
      </c>
      <c r="C315" t="s">
        <v>588</v>
      </c>
      <c r="D315" t="s">
        <v>557</v>
      </c>
      <c r="E315">
        <v>24</v>
      </c>
      <c r="F315" s="13">
        <f t="shared" si="18"/>
        <v>4.8179497722917457E-2</v>
      </c>
      <c r="G315" s="13">
        <f t="shared" si="19"/>
        <v>0.10018628588270413</v>
      </c>
      <c r="H315" s="46">
        <v>270</v>
      </c>
      <c r="I315" s="47">
        <f t="shared" si="20"/>
        <v>6655.5</v>
      </c>
      <c r="J315" s="47">
        <v>14040</v>
      </c>
      <c r="K315" s="47">
        <f t="shared" si="21"/>
        <v>346086</v>
      </c>
      <c r="L315">
        <v>22</v>
      </c>
      <c r="M315" t="s">
        <v>131</v>
      </c>
      <c r="N315" t="s">
        <v>10</v>
      </c>
      <c r="R315" s="7"/>
      <c r="U315" s="5"/>
    </row>
    <row r="316" spans="1:21">
      <c r="A316">
        <v>315</v>
      </c>
      <c r="B316" t="s">
        <v>111</v>
      </c>
      <c r="C316" t="s">
        <v>588</v>
      </c>
      <c r="D316" t="s">
        <v>560</v>
      </c>
      <c r="E316">
        <v>25</v>
      </c>
      <c r="F316" s="13">
        <f t="shared" si="18"/>
        <v>3.2119665148611636E-2</v>
      </c>
      <c r="G316" s="13">
        <f t="shared" si="19"/>
        <v>6.6790857255136088E-2</v>
      </c>
      <c r="H316" s="46">
        <v>180</v>
      </c>
      <c r="I316" s="47">
        <f t="shared" si="20"/>
        <v>4437</v>
      </c>
      <c r="J316" s="47">
        <v>9360</v>
      </c>
      <c r="K316" s="47">
        <f t="shared" si="21"/>
        <v>230724</v>
      </c>
      <c r="L316">
        <v>23</v>
      </c>
      <c r="M316" t="s">
        <v>196</v>
      </c>
      <c r="N316" t="s">
        <v>10</v>
      </c>
      <c r="R316" s="7"/>
      <c r="U316" s="5"/>
    </row>
    <row r="317" spans="1:21">
      <c r="A317">
        <v>316</v>
      </c>
      <c r="B317" t="s">
        <v>111</v>
      </c>
      <c r="C317" t="s">
        <v>588</v>
      </c>
      <c r="D317" t="s">
        <v>561</v>
      </c>
      <c r="E317">
        <v>26</v>
      </c>
      <c r="F317" s="13">
        <f t="shared" si="18"/>
        <v>3.2119665148611636E-2</v>
      </c>
      <c r="G317" s="13">
        <f t="shared" si="19"/>
        <v>6.6790857255136088E-2</v>
      </c>
      <c r="H317" s="46">
        <v>180</v>
      </c>
      <c r="I317" s="47">
        <f t="shared" si="20"/>
        <v>4437</v>
      </c>
      <c r="J317" s="47">
        <v>9360</v>
      </c>
      <c r="K317" s="47">
        <f t="shared" si="21"/>
        <v>230724</v>
      </c>
      <c r="L317">
        <v>19</v>
      </c>
      <c r="M317" t="s">
        <v>56</v>
      </c>
      <c r="N317" t="s">
        <v>10</v>
      </c>
      <c r="R317" s="7"/>
      <c r="U317" s="5"/>
    </row>
    <row r="318" spans="1:21">
      <c r="A318">
        <v>317</v>
      </c>
      <c r="B318" t="s">
        <v>111</v>
      </c>
      <c r="C318" t="s">
        <v>588</v>
      </c>
      <c r="D318" t="s">
        <v>562</v>
      </c>
      <c r="E318">
        <v>27</v>
      </c>
      <c r="F318" s="13">
        <f t="shared" si="18"/>
        <v>2.3197535940663962E-2</v>
      </c>
      <c r="G318" s="13">
        <f t="shared" si="19"/>
        <v>4.8237841350931621E-2</v>
      </c>
      <c r="H318" s="46">
        <v>130</v>
      </c>
      <c r="I318" s="47">
        <f t="shared" si="20"/>
        <v>3204.5</v>
      </c>
      <c r="J318" s="47">
        <v>6760</v>
      </c>
      <c r="K318" s="47">
        <f t="shared" si="21"/>
        <v>166634</v>
      </c>
      <c r="L318">
        <v>17</v>
      </c>
      <c r="M318" t="s">
        <v>94</v>
      </c>
      <c r="N318" t="s">
        <v>10</v>
      </c>
      <c r="R318" s="7"/>
      <c r="U318" s="5"/>
    </row>
    <row r="319" spans="1:21">
      <c r="A319">
        <v>318</v>
      </c>
      <c r="B319" t="s">
        <v>111</v>
      </c>
      <c r="C319" t="s">
        <v>588</v>
      </c>
      <c r="D319" t="s">
        <v>563</v>
      </c>
      <c r="E319">
        <v>28</v>
      </c>
      <c r="F319" s="13">
        <f t="shared" si="18"/>
        <v>2.3197535940663962E-2</v>
      </c>
      <c r="G319" s="13">
        <f t="shared" si="19"/>
        <v>4.8237841350931621E-2</v>
      </c>
      <c r="H319" s="46">
        <v>130</v>
      </c>
      <c r="I319" s="47">
        <f t="shared" si="20"/>
        <v>3204.5</v>
      </c>
      <c r="J319" s="47">
        <v>6760</v>
      </c>
      <c r="K319" s="47">
        <f t="shared" si="21"/>
        <v>166634</v>
      </c>
      <c r="L319">
        <v>19</v>
      </c>
      <c r="M319" t="s">
        <v>196</v>
      </c>
      <c r="N319" t="s">
        <v>10</v>
      </c>
      <c r="R319" s="7"/>
      <c r="U319" s="5"/>
    </row>
    <row r="320" spans="1:21">
      <c r="A320">
        <v>319</v>
      </c>
      <c r="B320" t="s">
        <v>111</v>
      </c>
      <c r="C320" t="s">
        <v>588</v>
      </c>
      <c r="D320" t="s">
        <v>564</v>
      </c>
      <c r="E320">
        <v>29</v>
      </c>
      <c r="F320" s="13">
        <f t="shared" si="18"/>
        <v>2.1413110099074425E-2</v>
      </c>
      <c r="G320" s="13">
        <f t="shared" si="19"/>
        <v>4.4527238170090723E-2</v>
      </c>
      <c r="H320" s="46">
        <v>120</v>
      </c>
      <c r="I320" s="47">
        <f t="shared" si="20"/>
        <v>2958</v>
      </c>
      <c r="J320" s="47">
        <v>6240</v>
      </c>
      <c r="K320" s="47">
        <f t="shared" si="21"/>
        <v>153816</v>
      </c>
      <c r="L320">
        <v>17</v>
      </c>
      <c r="M320" t="s">
        <v>14</v>
      </c>
      <c r="N320" t="s">
        <v>10</v>
      </c>
      <c r="R320" s="7"/>
      <c r="U320" s="5"/>
    </row>
    <row r="321" spans="1:21">
      <c r="A321">
        <v>320</v>
      </c>
      <c r="B321" t="s">
        <v>111</v>
      </c>
      <c r="C321" t="s">
        <v>588</v>
      </c>
      <c r="D321" t="s">
        <v>565</v>
      </c>
      <c r="E321">
        <v>30</v>
      </c>
      <c r="F321" s="13">
        <f t="shared" si="18"/>
        <v>2.1413110099074425E-2</v>
      </c>
      <c r="G321" s="13">
        <f t="shared" si="19"/>
        <v>4.4527238170090723E-2</v>
      </c>
      <c r="H321" s="46">
        <v>120</v>
      </c>
      <c r="I321" s="47">
        <f t="shared" si="20"/>
        <v>2958</v>
      </c>
      <c r="J321" s="47">
        <v>6240</v>
      </c>
      <c r="K321" s="47">
        <f t="shared" si="21"/>
        <v>153816</v>
      </c>
      <c r="L321">
        <v>19</v>
      </c>
      <c r="M321" t="s">
        <v>40</v>
      </c>
      <c r="N321" t="s">
        <v>10</v>
      </c>
      <c r="R321" s="7"/>
      <c r="U321" s="5"/>
    </row>
    <row r="322" spans="1:21">
      <c r="A322">
        <v>321</v>
      </c>
      <c r="B322" t="s">
        <v>111</v>
      </c>
      <c r="C322" t="s">
        <v>588</v>
      </c>
      <c r="D322" t="s">
        <v>566</v>
      </c>
      <c r="E322">
        <v>31</v>
      </c>
      <c r="F322" s="13">
        <f t="shared" ref="F322:F385" si="22">K322/$Q$41</f>
        <v>1.9628684257484888E-2</v>
      </c>
      <c r="G322" s="13">
        <f t="shared" ref="G322:G385" si="23">K322/$Q$38</f>
        <v>4.0816634989249832E-2</v>
      </c>
      <c r="H322" s="46">
        <v>110</v>
      </c>
      <c r="I322" s="47">
        <f t="shared" ref="I322:I385" si="24">H322*$R$2</f>
        <v>2711.5</v>
      </c>
      <c r="J322" s="47">
        <v>5720</v>
      </c>
      <c r="K322" s="47">
        <f t="shared" ref="K322:K385" si="25">J322*$R$2</f>
        <v>140998</v>
      </c>
      <c r="L322">
        <v>18</v>
      </c>
      <c r="M322" t="s">
        <v>196</v>
      </c>
      <c r="N322" t="s">
        <v>10</v>
      </c>
      <c r="R322" s="7"/>
      <c r="U322" s="5"/>
    </row>
    <row r="323" spans="1:21">
      <c r="A323">
        <v>322</v>
      </c>
      <c r="B323" t="s">
        <v>111</v>
      </c>
      <c r="C323" t="s">
        <v>588</v>
      </c>
      <c r="D323" t="s">
        <v>567</v>
      </c>
      <c r="E323">
        <v>32</v>
      </c>
      <c r="F323" s="13">
        <f t="shared" si="22"/>
        <v>1.7844258415895351E-2</v>
      </c>
      <c r="G323" s="13">
        <f t="shared" si="23"/>
        <v>3.7106031808408935E-2</v>
      </c>
      <c r="H323" s="46">
        <v>100</v>
      </c>
      <c r="I323" s="47">
        <f t="shared" si="24"/>
        <v>2465</v>
      </c>
      <c r="J323" s="47">
        <v>5200</v>
      </c>
      <c r="K323" s="47">
        <f t="shared" si="25"/>
        <v>128179.99999999999</v>
      </c>
      <c r="L323">
        <v>19</v>
      </c>
      <c r="M323" t="s">
        <v>196</v>
      </c>
      <c r="N323" t="s">
        <v>10</v>
      </c>
      <c r="R323" s="7"/>
      <c r="U323" s="5"/>
    </row>
    <row r="324" spans="1:21">
      <c r="A324">
        <v>323</v>
      </c>
      <c r="B324" t="s">
        <v>111</v>
      </c>
      <c r="C324" t="s">
        <v>588</v>
      </c>
      <c r="D324" t="s">
        <v>568</v>
      </c>
      <c r="E324">
        <v>33</v>
      </c>
      <c r="F324" s="13">
        <f t="shared" si="22"/>
        <v>1.7844258415895351E-2</v>
      </c>
      <c r="G324" s="13">
        <f t="shared" si="23"/>
        <v>3.7106031808408935E-2</v>
      </c>
      <c r="H324" s="46">
        <v>100</v>
      </c>
      <c r="I324" s="47">
        <f t="shared" si="24"/>
        <v>2465</v>
      </c>
      <c r="J324" s="47">
        <v>5200</v>
      </c>
      <c r="K324" s="47">
        <f t="shared" si="25"/>
        <v>128179.99999999999</v>
      </c>
      <c r="L324">
        <v>17</v>
      </c>
      <c r="M324" t="s">
        <v>26</v>
      </c>
      <c r="N324" t="s">
        <v>10</v>
      </c>
      <c r="R324" s="7"/>
      <c r="U324" s="5"/>
    </row>
    <row r="325" spans="1:21">
      <c r="A325">
        <v>324</v>
      </c>
      <c r="B325" t="s">
        <v>111</v>
      </c>
      <c r="C325" t="s">
        <v>588</v>
      </c>
      <c r="D325" t="s">
        <v>569</v>
      </c>
      <c r="E325">
        <v>34</v>
      </c>
      <c r="F325" s="13">
        <f t="shared" si="22"/>
        <v>1.7844258415895351E-2</v>
      </c>
      <c r="G325" s="13">
        <f t="shared" si="23"/>
        <v>3.7106031808408935E-2</v>
      </c>
      <c r="H325" s="46">
        <v>100</v>
      </c>
      <c r="I325" s="47">
        <f t="shared" si="24"/>
        <v>2465</v>
      </c>
      <c r="J325" s="47">
        <v>5200</v>
      </c>
      <c r="K325" s="47">
        <f t="shared" si="25"/>
        <v>128179.99999999999</v>
      </c>
      <c r="L325">
        <v>18</v>
      </c>
      <c r="M325" t="s">
        <v>9</v>
      </c>
      <c r="N325" t="s">
        <v>10</v>
      </c>
      <c r="R325" s="7"/>
      <c r="U325" s="5"/>
    </row>
    <row r="326" spans="1:21">
      <c r="A326">
        <v>325</v>
      </c>
      <c r="B326" t="s">
        <v>111</v>
      </c>
      <c r="C326" t="s">
        <v>588</v>
      </c>
      <c r="D326" t="s">
        <v>570</v>
      </c>
      <c r="E326">
        <v>35</v>
      </c>
      <c r="F326" s="13">
        <f t="shared" si="22"/>
        <v>1.7844258415895351E-2</v>
      </c>
      <c r="G326" s="13">
        <f t="shared" si="23"/>
        <v>3.7106031808408935E-2</v>
      </c>
      <c r="H326" s="46">
        <v>100</v>
      </c>
      <c r="I326" s="47">
        <f t="shared" si="24"/>
        <v>2465</v>
      </c>
      <c r="J326" s="47">
        <v>5200</v>
      </c>
      <c r="K326" s="47">
        <f t="shared" si="25"/>
        <v>128179.99999999999</v>
      </c>
      <c r="L326">
        <v>18</v>
      </c>
      <c r="M326" t="s">
        <v>9</v>
      </c>
      <c r="N326" t="s">
        <v>10</v>
      </c>
      <c r="R326" s="7"/>
      <c r="U326" s="5"/>
    </row>
    <row r="327" spans="1:21">
      <c r="A327">
        <v>326</v>
      </c>
      <c r="B327" t="s">
        <v>111</v>
      </c>
      <c r="C327" t="s">
        <v>588</v>
      </c>
      <c r="D327" t="s">
        <v>571</v>
      </c>
      <c r="E327">
        <v>36</v>
      </c>
      <c r="F327" s="13">
        <f t="shared" si="22"/>
        <v>1.7844258415895351E-2</v>
      </c>
      <c r="G327" s="13">
        <f t="shared" si="23"/>
        <v>3.7106031808408935E-2</v>
      </c>
      <c r="H327" s="46">
        <v>100</v>
      </c>
      <c r="I327" s="47">
        <f t="shared" si="24"/>
        <v>2465</v>
      </c>
      <c r="J327" s="47">
        <v>5200</v>
      </c>
      <c r="K327" s="47">
        <f t="shared" si="25"/>
        <v>128179.99999999999</v>
      </c>
      <c r="L327">
        <v>23</v>
      </c>
      <c r="M327" t="s">
        <v>9</v>
      </c>
      <c r="N327" t="s">
        <v>10</v>
      </c>
      <c r="R327" s="7"/>
      <c r="U327" s="5"/>
    </row>
    <row r="328" spans="1:21">
      <c r="A328">
        <v>327</v>
      </c>
      <c r="B328" t="s">
        <v>111</v>
      </c>
      <c r="C328" t="s">
        <v>588</v>
      </c>
      <c r="D328" t="s">
        <v>572</v>
      </c>
      <c r="E328">
        <v>37</v>
      </c>
      <c r="F328" s="13">
        <f t="shared" si="22"/>
        <v>1.7844258415895351E-2</v>
      </c>
      <c r="G328" s="13">
        <f t="shared" si="23"/>
        <v>3.7106031808408935E-2</v>
      </c>
      <c r="H328" s="46">
        <v>100</v>
      </c>
      <c r="I328" s="47">
        <f t="shared" si="24"/>
        <v>2465</v>
      </c>
      <c r="J328" s="47">
        <v>5200</v>
      </c>
      <c r="K328" s="47">
        <f t="shared" si="25"/>
        <v>128179.99999999999</v>
      </c>
      <c r="L328">
        <v>20</v>
      </c>
      <c r="M328" t="s">
        <v>44</v>
      </c>
      <c r="N328" t="s">
        <v>10</v>
      </c>
      <c r="R328" s="7"/>
      <c r="U328" s="5"/>
    </row>
    <row r="329" spans="1:21">
      <c r="A329">
        <v>328</v>
      </c>
      <c r="B329" t="s">
        <v>111</v>
      </c>
      <c r="C329" t="s">
        <v>588</v>
      </c>
      <c r="D329" t="s">
        <v>573</v>
      </c>
      <c r="E329">
        <v>38</v>
      </c>
      <c r="F329" s="13">
        <f t="shared" si="22"/>
        <v>1.7844258415895351E-2</v>
      </c>
      <c r="G329" s="13">
        <f t="shared" si="23"/>
        <v>3.7106031808408935E-2</v>
      </c>
      <c r="H329" s="46">
        <v>100</v>
      </c>
      <c r="I329" s="47">
        <f t="shared" si="24"/>
        <v>2465</v>
      </c>
      <c r="J329" s="47">
        <v>5200</v>
      </c>
      <c r="K329" s="47">
        <f t="shared" si="25"/>
        <v>128179.99999999999</v>
      </c>
      <c r="L329">
        <v>20</v>
      </c>
      <c r="M329" t="s">
        <v>179</v>
      </c>
      <c r="N329" t="s">
        <v>10</v>
      </c>
      <c r="R329" s="7"/>
      <c r="U329" s="5"/>
    </row>
    <row r="330" spans="1:21">
      <c r="A330">
        <v>329</v>
      </c>
      <c r="B330" t="s">
        <v>111</v>
      </c>
      <c r="C330" t="s">
        <v>588</v>
      </c>
      <c r="D330" t="s">
        <v>574</v>
      </c>
      <c r="E330">
        <v>39</v>
      </c>
      <c r="F330" s="13">
        <f t="shared" si="22"/>
        <v>1.7844258415895351E-2</v>
      </c>
      <c r="G330" s="13">
        <f t="shared" si="23"/>
        <v>3.7106031808408935E-2</v>
      </c>
      <c r="H330" s="46">
        <v>100</v>
      </c>
      <c r="I330" s="47">
        <f t="shared" si="24"/>
        <v>2465</v>
      </c>
      <c r="J330" s="47">
        <v>5200</v>
      </c>
      <c r="K330" s="47">
        <f t="shared" si="25"/>
        <v>128179.99999999999</v>
      </c>
      <c r="L330">
        <v>19</v>
      </c>
      <c r="M330" t="s">
        <v>14</v>
      </c>
      <c r="N330" t="s">
        <v>10</v>
      </c>
      <c r="R330" s="7"/>
      <c r="U330" s="5"/>
    </row>
    <row r="331" spans="1:21">
      <c r="A331">
        <v>330</v>
      </c>
      <c r="B331" t="s">
        <v>111</v>
      </c>
      <c r="C331" t="s">
        <v>588</v>
      </c>
      <c r="D331" t="s">
        <v>575</v>
      </c>
      <c r="E331">
        <v>40</v>
      </c>
      <c r="F331" s="13">
        <f t="shared" si="22"/>
        <v>1.7844258415895351E-2</v>
      </c>
      <c r="G331" s="13">
        <f t="shared" si="23"/>
        <v>3.7106031808408935E-2</v>
      </c>
      <c r="H331" s="46">
        <v>100</v>
      </c>
      <c r="I331" s="47">
        <f t="shared" si="24"/>
        <v>2465</v>
      </c>
      <c r="J331" s="47">
        <v>5200</v>
      </c>
      <c r="K331" s="47">
        <f t="shared" si="25"/>
        <v>128179.99999999999</v>
      </c>
      <c r="L331">
        <v>19</v>
      </c>
      <c r="M331" t="s">
        <v>14</v>
      </c>
      <c r="N331" t="s">
        <v>10</v>
      </c>
      <c r="R331" s="7"/>
      <c r="U331" s="5"/>
    </row>
    <row r="332" spans="1:21">
      <c r="A332">
        <v>331</v>
      </c>
      <c r="B332" t="s">
        <v>111</v>
      </c>
      <c r="C332" t="s">
        <v>588</v>
      </c>
      <c r="D332" t="s">
        <v>576</v>
      </c>
      <c r="E332">
        <v>41</v>
      </c>
      <c r="F332" s="13">
        <f t="shared" si="22"/>
        <v>1.7844258415895351E-2</v>
      </c>
      <c r="G332" s="13">
        <f t="shared" si="23"/>
        <v>3.7106031808408935E-2</v>
      </c>
      <c r="H332" s="46">
        <v>100</v>
      </c>
      <c r="I332" s="47">
        <f t="shared" si="24"/>
        <v>2465</v>
      </c>
      <c r="J332" s="47">
        <v>5200</v>
      </c>
      <c r="K332" s="47">
        <f t="shared" si="25"/>
        <v>128179.99999999999</v>
      </c>
      <c r="L332">
        <v>18</v>
      </c>
      <c r="M332" t="s">
        <v>14</v>
      </c>
      <c r="N332" t="s">
        <v>10</v>
      </c>
      <c r="R332" s="7"/>
      <c r="U332" s="5"/>
    </row>
    <row r="333" spans="1:21">
      <c r="A333">
        <v>332</v>
      </c>
      <c r="B333" t="s">
        <v>111</v>
      </c>
      <c r="C333" t="s">
        <v>588</v>
      </c>
      <c r="D333" t="s">
        <v>577</v>
      </c>
      <c r="E333">
        <v>42</v>
      </c>
      <c r="F333" s="13">
        <f t="shared" si="22"/>
        <v>1.7844258415895351E-2</v>
      </c>
      <c r="G333" s="13">
        <f t="shared" si="23"/>
        <v>3.7106031808408935E-2</v>
      </c>
      <c r="H333" s="46">
        <v>100</v>
      </c>
      <c r="I333" s="47">
        <f t="shared" si="24"/>
        <v>2465</v>
      </c>
      <c r="J333" s="47">
        <v>5200</v>
      </c>
      <c r="K333" s="47">
        <f t="shared" si="25"/>
        <v>128179.99999999999</v>
      </c>
      <c r="L333">
        <v>17</v>
      </c>
      <c r="M333" t="s">
        <v>131</v>
      </c>
      <c r="N333" t="s">
        <v>10</v>
      </c>
      <c r="R333" s="7"/>
      <c r="U333" s="5"/>
    </row>
    <row r="334" spans="1:21">
      <c r="A334">
        <v>333</v>
      </c>
      <c r="B334" t="s">
        <v>111</v>
      </c>
      <c r="C334" t="s">
        <v>588</v>
      </c>
      <c r="D334" t="s">
        <v>578</v>
      </c>
      <c r="E334">
        <v>43</v>
      </c>
      <c r="F334" s="13">
        <f t="shared" si="22"/>
        <v>1.7844258415895351E-2</v>
      </c>
      <c r="G334" s="13">
        <f t="shared" si="23"/>
        <v>3.7106031808408935E-2</v>
      </c>
      <c r="H334" s="46">
        <v>100</v>
      </c>
      <c r="I334" s="47">
        <f t="shared" si="24"/>
        <v>2465</v>
      </c>
      <c r="J334" s="47">
        <v>5200</v>
      </c>
      <c r="K334" s="47">
        <f t="shared" si="25"/>
        <v>128179.99999999999</v>
      </c>
      <c r="L334">
        <v>20</v>
      </c>
      <c r="M334" t="s">
        <v>99</v>
      </c>
      <c r="N334" t="s">
        <v>10</v>
      </c>
      <c r="R334" s="7"/>
      <c r="U334" s="5"/>
    </row>
    <row r="335" spans="1:21">
      <c r="A335">
        <v>334</v>
      </c>
      <c r="B335" t="s">
        <v>111</v>
      </c>
      <c r="C335" t="s">
        <v>588</v>
      </c>
      <c r="D335" t="s">
        <v>579</v>
      </c>
      <c r="E335">
        <v>44</v>
      </c>
      <c r="F335" s="13">
        <f t="shared" si="22"/>
        <v>1.7844258415895351E-2</v>
      </c>
      <c r="G335" s="13">
        <f t="shared" si="23"/>
        <v>3.7106031808408935E-2</v>
      </c>
      <c r="H335" s="46">
        <v>100</v>
      </c>
      <c r="I335" s="47">
        <f t="shared" si="24"/>
        <v>2465</v>
      </c>
      <c r="J335" s="47">
        <v>5200</v>
      </c>
      <c r="K335" s="47">
        <f t="shared" si="25"/>
        <v>128179.99999999999</v>
      </c>
      <c r="L335">
        <v>19</v>
      </c>
      <c r="M335" t="s">
        <v>44</v>
      </c>
      <c r="N335" t="s">
        <v>10</v>
      </c>
      <c r="R335" s="7"/>
      <c r="U335" s="5"/>
    </row>
    <row r="336" spans="1:21">
      <c r="A336">
        <v>335</v>
      </c>
      <c r="B336" t="s">
        <v>111</v>
      </c>
      <c r="C336" t="s">
        <v>588</v>
      </c>
      <c r="D336" t="s">
        <v>580</v>
      </c>
      <c r="E336">
        <v>45</v>
      </c>
      <c r="F336" s="13">
        <f t="shared" si="22"/>
        <v>1.7844258415895351E-2</v>
      </c>
      <c r="G336" s="13">
        <f t="shared" si="23"/>
        <v>3.7106031808408935E-2</v>
      </c>
      <c r="H336" s="46">
        <v>100</v>
      </c>
      <c r="I336" s="47">
        <f t="shared" si="24"/>
        <v>2465</v>
      </c>
      <c r="J336" s="47">
        <v>5200</v>
      </c>
      <c r="K336" s="47">
        <f t="shared" si="25"/>
        <v>128179.99999999999</v>
      </c>
      <c r="L336">
        <v>17</v>
      </c>
      <c r="M336" t="s">
        <v>51</v>
      </c>
      <c r="N336" t="s">
        <v>10</v>
      </c>
      <c r="R336" s="7"/>
      <c r="U336" s="5"/>
    </row>
    <row r="337" spans="1:21">
      <c r="A337">
        <v>336</v>
      </c>
      <c r="B337" t="s">
        <v>111</v>
      </c>
      <c r="C337" t="s">
        <v>588</v>
      </c>
      <c r="D337" t="s">
        <v>581</v>
      </c>
      <c r="E337">
        <v>46</v>
      </c>
      <c r="F337" s="13">
        <f t="shared" si="22"/>
        <v>1.7844258415895351E-2</v>
      </c>
      <c r="G337" s="13">
        <f t="shared" si="23"/>
        <v>3.7106031808408935E-2</v>
      </c>
      <c r="H337" s="46">
        <v>100</v>
      </c>
      <c r="I337" s="47">
        <f t="shared" si="24"/>
        <v>2465</v>
      </c>
      <c r="J337" s="47">
        <v>5200</v>
      </c>
      <c r="K337" s="47">
        <f t="shared" si="25"/>
        <v>128179.99999999999</v>
      </c>
      <c r="L337">
        <v>18</v>
      </c>
      <c r="M337" t="s">
        <v>175</v>
      </c>
      <c r="N337" t="s">
        <v>10</v>
      </c>
      <c r="R337" s="7"/>
      <c r="U337" s="5"/>
    </row>
    <row r="338" spans="1:21">
      <c r="A338">
        <v>337</v>
      </c>
      <c r="B338" t="s">
        <v>111</v>
      </c>
      <c r="C338" t="s">
        <v>588</v>
      </c>
      <c r="D338" t="s">
        <v>582</v>
      </c>
      <c r="E338">
        <v>47</v>
      </c>
      <c r="F338" s="13">
        <f t="shared" si="22"/>
        <v>1.7844258415895351E-2</v>
      </c>
      <c r="G338" s="13">
        <f t="shared" si="23"/>
        <v>3.7106031808408935E-2</v>
      </c>
      <c r="H338" s="46">
        <v>100</v>
      </c>
      <c r="I338" s="47">
        <f t="shared" si="24"/>
        <v>2465</v>
      </c>
      <c r="J338" s="47">
        <v>5200</v>
      </c>
      <c r="K338" s="47">
        <f t="shared" si="25"/>
        <v>128179.99999999999</v>
      </c>
      <c r="L338">
        <v>23</v>
      </c>
      <c r="M338" t="s">
        <v>51</v>
      </c>
      <c r="N338" t="s">
        <v>10</v>
      </c>
      <c r="R338" s="7"/>
      <c r="U338" s="5"/>
    </row>
    <row r="339" spans="1:21">
      <c r="A339">
        <v>338</v>
      </c>
      <c r="B339" t="s">
        <v>111</v>
      </c>
      <c r="C339" t="s">
        <v>588</v>
      </c>
      <c r="D339" t="s">
        <v>583</v>
      </c>
      <c r="E339">
        <v>48</v>
      </c>
      <c r="F339" s="13">
        <f t="shared" si="22"/>
        <v>1.0706555049537212E-2</v>
      </c>
      <c r="G339" s="13">
        <f t="shared" si="23"/>
        <v>2.2263619085045361E-2</v>
      </c>
      <c r="H339" s="46">
        <v>60</v>
      </c>
      <c r="I339" s="47">
        <f t="shared" si="24"/>
        <v>1479</v>
      </c>
      <c r="J339" s="47">
        <v>3120</v>
      </c>
      <c r="K339" s="47">
        <f t="shared" si="25"/>
        <v>76908</v>
      </c>
      <c r="L339">
        <v>17</v>
      </c>
      <c r="M339" t="s">
        <v>196</v>
      </c>
      <c r="N339" t="s">
        <v>10</v>
      </c>
      <c r="R339" s="7"/>
      <c r="U339" s="5"/>
    </row>
    <row r="340" spans="1:21">
      <c r="A340">
        <v>339</v>
      </c>
      <c r="B340" t="s">
        <v>111</v>
      </c>
      <c r="C340" t="s">
        <v>588</v>
      </c>
      <c r="D340" t="s">
        <v>584</v>
      </c>
      <c r="E340">
        <v>49</v>
      </c>
      <c r="F340" s="13">
        <f t="shared" si="22"/>
        <v>1.0706555049537212E-2</v>
      </c>
      <c r="G340" s="13">
        <f t="shared" si="23"/>
        <v>2.2263619085045361E-2</v>
      </c>
      <c r="H340" s="46">
        <v>60</v>
      </c>
      <c r="I340" s="47">
        <f t="shared" si="24"/>
        <v>1479</v>
      </c>
      <c r="J340" s="47">
        <v>3120</v>
      </c>
      <c r="K340" s="47">
        <f t="shared" si="25"/>
        <v>76908</v>
      </c>
      <c r="L340">
        <v>17</v>
      </c>
      <c r="M340" t="s">
        <v>410</v>
      </c>
      <c r="N340" t="s">
        <v>10</v>
      </c>
      <c r="R340" s="7"/>
      <c r="U340" s="5"/>
    </row>
    <row r="341" spans="1:21">
      <c r="A341">
        <v>340</v>
      </c>
      <c r="B341" t="s">
        <v>111</v>
      </c>
      <c r="C341" t="s">
        <v>588</v>
      </c>
      <c r="D341" t="s">
        <v>585</v>
      </c>
      <c r="E341">
        <v>50</v>
      </c>
      <c r="F341" s="13">
        <f t="shared" si="22"/>
        <v>1.0706555049537212E-2</v>
      </c>
      <c r="G341" s="13">
        <f t="shared" si="23"/>
        <v>2.2263619085045361E-2</v>
      </c>
      <c r="H341" s="46">
        <v>60</v>
      </c>
      <c r="I341" s="47">
        <f t="shared" si="24"/>
        <v>1479</v>
      </c>
      <c r="J341" s="47">
        <v>3120</v>
      </c>
      <c r="K341" s="47">
        <f t="shared" si="25"/>
        <v>76908</v>
      </c>
      <c r="L341">
        <v>17</v>
      </c>
      <c r="M341" t="s">
        <v>123</v>
      </c>
      <c r="N341" t="s">
        <v>10</v>
      </c>
      <c r="R341" s="7"/>
      <c r="U341" s="5"/>
    </row>
    <row r="342" spans="1:21">
      <c r="A342">
        <v>341</v>
      </c>
      <c r="B342" t="s">
        <v>111</v>
      </c>
      <c r="C342" t="s">
        <v>588</v>
      </c>
      <c r="D342" t="s">
        <v>586</v>
      </c>
      <c r="E342">
        <v>51</v>
      </c>
      <c r="F342" s="13">
        <f t="shared" si="22"/>
        <v>1.0706555049537212E-2</v>
      </c>
      <c r="G342" s="13">
        <f t="shared" si="23"/>
        <v>2.2263619085045361E-2</v>
      </c>
      <c r="H342" s="46">
        <v>60</v>
      </c>
      <c r="I342" s="47">
        <f t="shared" si="24"/>
        <v>1479</v>
      </c>
      <c r="J342" s="47">
        <v>3120</v>
      </c>
      <c r="K342" s="47">
        <f t="shared" si="25"/>
        <v>76908</v>
      </c>
      <c r="L342">
        <v>16</v>
      </c>
      <c r="M342" t="s">
        <v>51</v>
      </c>
      <c r="N342" t="s">
        <v>10</v>
      </c>
      <c r="R342" s="7"/>
      <c r="U342" s="5"/>
    </row>
    <row r="343" spans="1:21">
      <c r="A343">
        <v>342</v>
      </c>
      <c r="B343" t="s">
        <v>111</v>
      </c>
      <c r="C343" t="s">
        <v>588</v>
      </c>
      <c r="D343" t="s">
        <v>587</v>
      </c>
      <c r="E343">
        <v>52</v>
      </c>
      <c r="F343" s="13">
        <f t="shared" si="22"/>
        <v>1.0706555049537212E-2</v>
      </c>
      <c r="G343" s="13">
        <f t="shared" si="23"/>
        <v>2.2263619085045361E-2</v>
      </c>
      <c r="H343" s="46">
        <v>60</v>
      </c>
      <c r="I343" s="47">
        <f t="shared" si="24"/>
        <v>1479</v>
      </c>
      <c r="J343" s="47">
        <v>3120</v>
      </c>
      <c r="K343" s="47">
        <f t="shared" si="25"/>
        <v>76908</v>
      </c>
      <c r="L343">
        <v>17</v>
      </c>
      <c r="M343" t="s">
        <v>51</v>
      </c>
      <c r="N343" t="s">
        <v>10</v>
      </c>
      <c r="R343" s="7"/>
      <c r="U343" s="5"/>
    </row>
    <row r="344" spans="1:21">
      <c r="A344">
        <v>343</v>
      </c>
      <c r="B344" t="s">
        <v>111</v>
      </c>
      <c r="C344" t="s">
        <v>634</v>
      </c>
      <c r="D344" t="s">
        <v>589</v>
      </c>
      <c r="E344">
        <v>1</v>
      </c>
      <c r="F344" s="13">
        <f t="shared" si="22"/>
        <v>11.598767970331981</v>
      </c>
      <c r="G344" s="13">
        <f t="shared" si="23"/>
        <v>24.118920675465809</v>
      </c>
      <c r="H344" s="46">
        <v>65000</v>
      </c>
      <c r="I344" s="47">
        <f t="shared" si="24"/>
        <v>1602250</v>
      </c>
      <c r="J344" s="47">
        <v>3380000</v>
      </c>
      <c r="K344" s="47">
        <f t="shared" si="25"/>
        <v>83317000</v>
      </c>
      <c r="L344">
        <v>35</v>
      </c>
      <c r="M344" t="s">
        <v>9</v>
      </c>
      <c r="N344" t="s">
        <v>10</v>
      </c>
      <c r="R344" s="7"/>
      <c r="U344" s="5"/>
    </row>
    <row r="345" spans="1:21">
      <c r="A345">
        <v>344</v>
      </c>
      <c r="B345" t="s">
        <v>111</v>
      </c>
      <c r="C345" t="s">
        <v>634</v>
      </c>
      <c r="D345" t="s">
        <v>592</v>
      </c>
      <c r="E345">
        <v>2</v>
      </c>
      <c r="F345" s="13">
        <f t="shared" si="22"/>
        <v>3.5688516831790706</v>
      </c>
      <c r="G345" s="13">
        <f t="shared" si="23"/>
        <v>7.4212063616817874</v>
      </c>
      <c r="H345" s="46">
        <v>20000</v>
      </c>
      <c r="I345" s="47">
        <f t="shared" si="24"/>
        <v>493000</v>
      </c>
      <c r="J345" s="47">
        <v>1040000</v>
      </c>
      <c r="K345" s="47">
        <f t="shared" si="25"/>
        <v>25636000</v>
      </c>
      <c r="L345">
        <v>28</v>
      </c>
      <c r="M345" t="s">
        <v>14</v>
      </c>
      <c r="N345" t="s">
        <v>15</v>
      </c>
      <c r="R345" s="7"/>
      <c r="U345" s="5"/>
    </row>
    <row r="346" spans="1:21">
      <c r="A346">
        <v>345</v>
      </c>
      <c r="B346" t="s">
        <v>111</v>
      </c>
      <c r="C346" t="s">
        <v>634</v>
      </c>
      <c r="D346" t="s">
        <v>593</v>
      </c>
      <c r="E346">
        <v>3</v>
      </c>
      <c r="F346" s="13">
        <f t="shared" si="22"/>
        <v>2.6766387623843033</v>
      </c>
      <c r="G346" s="13">
        <f t="shared" si="23"/>
        <v>5.5659047712613408</v>
      </c>
      <c r="H346" s="46">
        <v>15000</v>
      </c>
      <c r="I346" s="47">
        <f t="shared" si="24"/>
        <v>369750</v>
      </c>
      <c r="J346" s="47">
        <v>780000</v>
      </c>
      <c r="K346" s="47">
        <f t="shared" si="25"/>
        <v>19227000</v>
      </c>
      <c r="L346">
        <v>32</v>
      </c>
      <c r="M346" t="s">
        <v>14</v>
      </c>
      <c r="N346" t="s">
        <v>38</v>
      </c>
      <c r="R346" s="7"/>
      <c r="U346" s="5"/>
    </row>
    <row r="347" spans="1:21">
      <c r="A347">
        <v>346</v>
      </c>
      <c r="B347" t="s">
        <v>111</v>
      </c>
      <c r="C347" t="s">
        <v>634</v>
      </c>
      <c r="D347" t="s">
        <v>594</v>
      </c>
      <c r="E347">
        <v>4</v>
      </c>
      <c r="F347" s="13">
        <f t="shared" si="22"/>
        <v>2.6766387623843033</v>
      </c>
      <c r="G347" s="13">
        <f t="shared" si="23"/>
        <v>5.5659047712613408</v>
      </c>
      <c r="H347" s="46">
        <v>15000</v>
      </c>
      <c r="I347" s="47">
        <f t="shared" si="24"/>
        <v>369750</v>
      </c>
      <c r="J347" s="47">
        <v>780000</v>
      </c>
      <c r="K347" s="47">
        <f t="shared" si="25"/>
        <v>19227000</v>
      </c>
      <c r="L347">
        <v>28</v>
      </c>
      <c r="M347" t="s">
        <v>51</v>
      </c>
      <c r="N347" t="s">
        <v>10</v>
      </c>
      <c r="R347" s="7"/>
      <c r="U347" s="5"/>
    </row>
    <row r="348" spans="1:21">
      <c r="A348">
        <v>347</v>
      </c>
      <c r="B348" t="s">
        <v>111</v>
      </c>
      <c r="C348" t="s">
        <v>634</v>
      </c>
      <c r="D348" t="s">
        <v>595</v>
      </c>
      <c r="E348">
        <v>5</v>
      </c>
      <c r="F348" s="13">
        <f t="shared" si="22"/>
        <v>2.4981961782253497</v>
      </c>
      <c r="G348" s="13">
        <f t="shared" si="23"/>
        <v>5.1948444531772511</v>
      </c>
      <c r="H348" s="46">
        <v>14000</v>
      </c>
      <c r="I348" s="47">
        <f t="shared" si="24"/>
        <v>345100</v>
      </c>
      <c r="J348" s="47">
        <v>728000</v>
      </c>
      <c r="K348" s="47">
        <f t="shared" si="25"/>
        <v>17945200</v>
      </c>
      <c r="L348">
        <v>27</v>
      </c>
      <c r="M348" t="s">
        <v>264</v>
      </c>
      <c r="N348" t="s">
        <v>149</v>
      </c>
      <c r="R348" s="7"/>
      <c r="U348" s="5"/>
    </row>
    <row r="349" spans="1:21">
      <c r="A349">
        <v>348</v>
      </c>
      <c r="B349" t="s">
        <v>111</v>
      </c>
      <c r="C349" t="s">
        <v>634</v>
      </c>
      <c r="D349" t="s">
        <v>596</v>
      </c>
      <c r="E349">
        <v>6</v>
      </c>
      <c r="F349" s="13">
        <f t="shared" si="22"/>
        <v>2.3197535940663956</v>
      </c>
      <c r="G349" s="13">
        <f t="shared" si="23"/>
        <v>4.8237841350931614</v>
      </c>
      <c r="H349" s="46">
        <v>13000</v>
      </c>
      <c r="I349" s="47">
        <f t="shared" si="24"/>
        <v>320450</v>
      </c>
      <c r="J349" s="47">
        <v>676000</v>
      </c>
      <c r="K349" s="47">
        <f t="shared" si="25"/>
        <v>16663399.999999998</v>
      </c>
      <c r="L349">
        <v>25</v>
      </c>
      <c r="M349" t="s">
        <v>99</v>
      </c>
      <c r="N349" t="s">
        <v>15</v>
      </c>
      <c r="R349" s="7"/>
      <c r="U349" s="5"/>
    </row>
    <row r="350" spans="1:21">
      <c r="A350">
        <v>349</v>
      </c>
      <c r="B350" t="s">
        <v>111</v>
      </c>
      <c r="C350" t="s">
        <v>634</v>
      </c>
      <c r="D350" t="s">
        <v>597</v>
      </c>
      <c r="E350">
        <v>7</v>
      </c>
      <c r="F350" s="13">
        <f t="shared" si="22"/>
        <v>2.1413110099074424</v>
      </c>
      <c r="G350" s="13">
        <f t="shared" si="23"/>
        <v>4.4527238170090726</v>
      </c>
      <c r="H350" s="46">
        <v>12000</v>
      </c>
      <c r="I350" s="47">
        <f t="shared" si="24"/>
        <v>295800</v>
      </c>
      <c r="J350" s="47">
        <v>624000</v>
      </c>
      <c r="K350" s="47">
        <f t="shared" si="25"/>
        <v>15381600</v>
      </c>
      <c r="L350">
        <v>24</v>
      </c>
      <c r="M350" t="s">
        <v>30</v>
      </c>
      <c r="N350" t="s">
        <v>10</v>
      </c>
      <c r="R350" s="7"/>
      <c r="U350" s="5"/>
    </row>
    <row r="351" spans="1:21">
      <c r="A351">
        <v>350</v>
      </c>
      <c r="B351" t="s">
        <v>111</v>
      </c>
      <c r="C351" t="s">
        <v>634</v>
      </c>
      <c r="D351" t="s">
        <v>598</v>
      </c>
      <c r="E351">
        <v>8</v>
      </c>
      <c r="F351" s="13">
        <f t="shared" si="22"/>
        <v>1.962868425748489</v>
      </c>
      <c r="G351" s="13">
        <f t="shared" si="23"/>
        <v>4.0816634989249829</v>
      </c>
      <c r="H351" s="46">
        <v>11000</v>
      </c>
      <c r="I351" s="47">
        <f t="shared" si="24"/>
        <v>271150</v>
      </c>
      <c r="J351" s="47">
        <v>572000</v>
      </c>
      <c r="K351" s="47">
        <f t="shared" si="25"/>
        <v>14099800</v>
      </c>
      <c r="L351">
        <v>26</v>
      </c>
      <c r="M351" t="s">
        <v>99</v>
      </c>
      <c r="N351" t="s">
        <v>68</v>
      </c>
      <c r="R351" s="7"/>
      <c r="U351" s="5"/>
    </row>
    <row r="352" spans="1:21">
      <c r="A352">
        <v>351</v>
      </c>
      <c r="B352" t="s">
        <v>111</v>
      </c>
      <c r="C352" t="s">
        <v>634</v>
      </c>
      <c r="D352" t="s">
        <v>599</v>
      </c>
      <c r="E352">
        <v>9</v>
      </c>
      <c r="F352" s="13">
        <f t="shared" si="22"/>
        <v>1.7844258415895353</v>
      </c>
      <c r="G352" s="13">
        <f t="shared" si="23"/>
        <v>3.7106031808408937</v>
      </c>
      <c r="H352" s="46">
        <v>10000</v>
      </c>
      <c r="I352" s="47">
        <f t="shared" si="24"/>
        <v>246500</v>
      </c>
      <c r="J352" s="47">
        <v>520000</v>
      </c>
      <c r="K352" s="47">
        <f t="shared" si="25"/>
        <v>12818000</v>
      </c>
      <c r="L352">
        <v>33</v>
      </c>
      <c r="M352" t="s">
        <v>600</v>
      </c>
      <c r="N352" t="s">
        <v>10</v>
      </c>
      <c r="R352" s="7"/>
      <c r="U352" s="5"/>
    </row>
    <row r="353" spans="1:21">
      <c r="A353">
        <v>352</v>
      </c>
      <c r="B353" t="s">
        <v>111</v>
      </c>
      <c r="C353" t="s">
        <v>634</v>
      </c>
      <c r="D353" t="s">
        <v>601</v>
      </c>
      <c r="E353">
        <v>10</v>
      </c>
      <c r="F353" s="13">
        <f t="shared" si="22"/>
        <v>1.7844258415895353</v>
      </c>
      <c r="G353" s="13">
        <f t="shared" si="23"/>
        <v>3.7106031808408937</v>
      </c>
      <c r="H353" s="46">
        <v>10000</v>
      </c>
      <c r="I353" s="47">
        <f t="shared" si="24"/>
        <v>246500</v>
      </c>
      <c r="J353" s="47">
        <v>520000</v>
      </c>
      <c r="K353" s="47">
        <f t="shared" si="25"/>
        <v>12818000</v>
      </c>
      <c r="L353">
        <v>34</v>
      </c>
      <c r="M353" t="s">
        <v>94</v>
      </c>
      <c r="N353" t="s">
        <v>10</v>
      </c>
      <c r="R353" s="7"/>
      <c r="U353" s="5"/>
    </row>
    <row r="354" spans="1:21">
      <c r="A354">
        <v>353</v>
      </c>
      <c r="B354" t="s">
        <v>111</v>
      </c>
      <c r="C354" t="s">
        <v>634</v>
      </c>
      <c r="D354" t="s">
        <v>602</v>
      </c>
      <c r="E354">
        <v>11</v>
      </c>
      <c r="F354" s="13">
        <f t="shared" si="22"/>
        <v>1.7844258415895353</v>
      </c>
      <c r="G354" s="13">
        <f t="shared" si="23"/>
        <v>3.7106031808408937</v>
      </c>
      <c r="H354" s="46">
        <v>10000</v>
      </c>
      <c r="I354" s="47">
        <f t="shared" si="24"/>
        <v>246500</v>
      </c>
      <c r="J354" s="47">
        <v>520000</v>
      </c>
      <c r="K354" s="47">
        <f t="shared" si="25"/>
        <v>12818000</v>
      </c>
      <c r="L354">
        <v>23</v>
      </c>
      <c r="M354" t="s">
        <v>72</v>
      </c>
      <c r="N354" t="s">
        <v>10</v>
      </c>
      <c r="R354" s="7"/>
      <c r="U354" s="5"/>
    </row>
    <row r="355" spans="1:21">
      <c r="A355">
        <v>354</v>
      </c>
      <c r="B355" t="s">
        <v>111</v>
      </c>
      <c r="C355" t="s">
        <v>634</v>
      </c>
      <c r="D355" t="s">
        <v>603</v>
      </c>
      <c r="E355">
        <v>12</v>
      </c>
      <c r="F355" s="13">
        <f t="shared" si="22"/>
        <v>1.6059832574305819</v>
      </c>
      <c r="G355" s="13">
        <f t="shared" si="23"/>
        <v>3.3395428627568045</v>
      </c>
      <c r="H355" s="46">
        <v>9000</v>
      </c>
      <c r="I355" s="47">
        <f t="shared" si="24"/>
        <v>221850</v>
      </c>
      <c r="J355" s="47">
        <v>468000</v>
      </c>
      <c r="K355" s="47">
        <f t="shared" si="25"/>
        <v>11536200</v>
      </c>
      <c r="L355">
        <v>30</v>
      </c>
      <c r="M355" t="s">
        <v>56</v>
      </c>
      <c r="N355" t="s">
        <v>52</v>
      </c>
      <c r="R355" s="7"/>
      <c r="U355" s="5"/>
    </row>
    <row r="356" spans="1:21">
      <c r="A356">
        <v>355</v>
      </c>
      <c r="B356" t="s">
        <v>111</v>
      </c>
      <c r="C356" t="s">
        <v>634</v>
      </c>
      <c r="D356" t="s">
        <v>604</v>
      </c>
      <c r="E356">
        <v>13</v>
      </c>
      <c r="F356" s="13">
        <f t="shared" si="22"/>
        <v>1.4275406732716283</v>
      </c>
      <c r="G356" s="13">
        <f t="shared" si="23"/>
        <v>2.9684825446727152</v>
      </c>
      <c r="H356" s="46">
        <v>8000</v>
      </c>
      <c r="I356" s="47">
        <f t="shared" si="24"/>
        <v>197200</v>
      </c>
      <c r="J356" s="47">
        <v>416000</v>
      </c>
      <c r="K356" s="47">
        <f t="shared" si="25"/>
        <v>10254400</v>
      </c>
      <c r="L356">
        <v>21</v>
      </c>
      <c r="M356" t="s">
        <v>14</v>
      </c>
      <c r="N356" t="s">
        <v>22</v>
      </c>
      <c r="R356" s="7"/>
      <c r="U356" s="5"/>
    </row>
    <row r="357" spans="1:21">
      <c r="A357">
        <v>356</v>
      </c>
      <c r="B357" t="s">
        <v>111</v>
      </c>
      <c r="C357" t="s">
        <v>634</v>
      </c>
      <c r="D357" t="s">
        <v>605</v>
      </c>
      <c r="E357">
        <v>14</v>
      </c>
      <c r="F357" s="13">
        <f t="shared" si="22"/>
        <v>1.3026308643603608</v>
      </c>
      <c r="G357" s="13">
        <f t="shared" si="23"/>
        <v>2.7087403220138526</v>
      </c>
      <c r="H357" s="46">
        <v>7300</v>
      </c>
      <c r="I357" s="47">
        <f t="shared" si="24"/>
        <v>179945</v>
      </c>
      <c r="J357" s="47">
        <v>379600</v>
      </c>
      <c r="K357" s="47">
        <f t="shared" si="25"/>
        <v>9357140</v>
      </c>
      <c r="L357">
        <v>23</v>
      </c>
      <c r="M357" t="s">
        <v>51</v>
      </c>
      <c r="N357" t="s">
        <v>22</v>
      </c>
      <c r="R357" s="7"/>
      <c r="U357" s="5"/>
    </row>
    <row r="358" spans="1:21">
      <c r="A358">
        <v>357</v>
      </c>
      <c r="B358" t="s">
        <v>111</v>
      </c>
      <c r="C358" t="s">
        <v>634</v>
      </c>
      <c r="D358" t="s">
        <v>606</v>
      </c>
      <c r="E358">
        <v>15</v>
      </c>
      <c r="F358" s="13">
        <f t="shared" si="22"/>
        <v>1.2490980891126748</v>
      </c>
      <c r="G358" s="13">
        <f t="shared" si="23"/>
        <v>2.5974222265886255</v>
      </c>
      <c r="H358" s="46">
        <v>7000</v>
      </c>
      <c r="I358" s="47">
        <f t="shared" si="24"/>
        <v>172550</v>
      </c>
      <c r="J358" s="47">
        <v>364000</v>
      </c>
      <c r="K358" s="47">
        <f t="shared" si="25"/>
        <v>8972600</v>
      </c>
      <c r="L358">
        <v>32</v>
      </c>
      <c r="M358" t="s">
        <v>9</v>
      </c>
      <c r="N358" t="s">
        <v>10</v>
      </c>
      <c r="R358" s="7"/>
      <c r="U358" s="5"/>
    </row>
    <row r="359" spans="1:21">
      <c r="A359">
        <v>358</v>
      </c>
      <c r="B359" t="s">
        <v>111</v>
      </c>
      <c r="C359" t="s">
        <v>634</v>
      </c>
      <c r="D359" t="s">
        <v>607</v>
      </c>
      <c r="E359">
        <v>16</v>
      </c>
      <c r="F359" s="13">
        <f t="shared" si="22"/>
        <v>1.2312538306967795</v>
      </c>
      <c r="G359" s="13">
        <f t="shared" si="23"/>
        <v>2.5603161947802167</v>
      </c>
      <c r="H359" s="46">
        <v>6900</v>
      </c>
      <c r="I359" s="47">
        <f t="shared" si="24"/>
        <v>170085</v>
      </c>
      <c r="J359" s="47">
        <v>358800</v>
      </c>
      <c r="K359" s="47">
        <f t="shared" si="25"/>
        <v>8844420</v>
      </c>
      <c r="L359">
        <v>25</v>
      </c>
      <c r="M359" t="s">
        <v>608</v>
      </c>
      <c r="N359" t="s">
        <v>10</v>
      </c>
      <c r="R359" s="7"/>
      <c r="U359" s="5"/>
    </row>
    <row r="360" spans="1:21">
      <c r="A360">
        <v>359</v>
      </c>
      <c r="B360" t="s">
        <v>111</v>
      </c>
      <c r="C360" t="s">
        <v>634</v>
      </c>
      <c r="D360" t="s">
        <v>609</v>
      </c>
      <c r="E360">
        <v>17</v>
      </c>
      <c r="F360" s="13">
        <f t="shared" si="22"/>
        <v>1.2312538306967795</v>
      </c>
      <c r="G360" s="13">
        <f t="shared" si="23"/>
        <v>2.5603161947802167</v>
      </c>
      <c r="H360" s="46">
        <v>6900</v>
      </c>
      <c r="I360" s="47">
        <f t="shared" si="24"/>
        <v>170085</v>
      </c>
      <c r="J360" s="47">
        <v>358800</v>
      </c>
      <c r="K360" s="47">
        <f t="shared" si="25"/>
        <v>8844420</v>
      </c>
      <c r="L360">
        <v>24</v>
      </c>
      <c r="M360" t="s">
        <v>175</v>
      </c>
      <c r="N360" t="s">
        <v>149</v>
      </c>
      <c r="R360" s="7"/>
      <c r="U360" s="5"/>
    </row>
    <row r="361" spans="1:21">
      <c r="A361">
        <v>360</v>
      </c>
      <c r="B361" t="s">
        <v>111</v>
      </c>
      <c r="C361" t="s">
        <v>634</v>
      </c>
      <c r="D361" t="s">
        <v>610</v>
      </c>
      <c r="E361">
        <v>18</v>
      </c>
      <c r="F361" s="13">
        <f t="shared" si="22"/>
        <v>1.0528112465378259</v>
      </c>
      <c r="G361" s="13">
        <f t="shared" si="23"/>
        <v>2.1892558766961274</v>
      </c>
      <c r="H361" s="46">
        <v>5900</v>
      </c>
      <c r="I361" s="47">
        <f t="shared" si="24"/>
        <v>145435</v>
      </c>
      <c r="J361" s="47">
        <v>306800</v>
      </c>
      <c r="K361" s="47">
        <f t="shared" si="25"/>
        <v>7562620</v>
      </c>
      <c r="L361">
        <v>32</v>
      </c>
      <c r="M361" t="s">
        <v>26</v>
      </c>
      <c r="N361" t="s">
        <v>10</v>
      </c>
      <c r="R361" s="7"/>
      <c r="U361" s="5"/>
    </row>
    <row r="362" spans="1:21">
      <c r="A362">
        <v>361</v>
      </c>
      <c r="B362" t="s">
        <v>111</v>
      </c>
      <c r="C362" t="s">
        <v>634</v>
      </c>
      <c r="D362" t="s">
        <v>613</v>
      </c>
      <c r="E362">
        <v>19</v>
      </c>
      <c r="F362" s="13">
        <f t="shared" si="22"/>
        <v>0.94574569604245373</v>
      </c>
      <c r="G362" s="13">
        <f t="shared" si="23"/>
        <v>1.9666196858456737</v>
      </c>
      <c r="H362" s="46">
        <v>5300</v>
      </c>
      <c r="I362" s="47">
        <f t="shared" si="24"/>
        <v>130644.99999999999</v>
      </c>
      <c r="J362" s="47">
        <v>275600</v>
      </c>
      <c r="K362" s="47">
        <f t="shared" si="25"/>
        <v>6793540</v>
      </c>
      <c r="L362">
        <v>29</v>
      </c>
      <c r="M362" t="s">
        <v>196</v>
      </c>
      <c r="N362" t="s">
        <v>10</v>
      </c>
      <c r="R362" s="7"/>
      <c r="U362" s="5"/>
    </row>
    <row r="363" spans="1:21">
      <c r="A363">
        <v>362</v>
      </c>
      <c r="B363" t="s">
        <v>111</v>
      </c>
      <c r="C363" t="s">
        <v>634</v>
      </c>
      <c r="D363" t="s">
        <v>614</v>
      </c>
      <c r="E363">
        <v>20</v>
      </c>
      <c r="F363" s="13">
        <f t="shared" si="22"/>
        <v>0.89221292079476766</v>
      </c>
      <c r="G363" s="13">
        <f t="shared" si="23"/>
        <v>1.8553015904204468</v>
      </c>
      <c r="H363" s="46">
        <v>5000</v>
      </c>
      <c r="I363" s="47">
        <f t="shared" si="24"/>
        <v>123250</v>
      </c>
      <c r="J363" s="47">
        <v>260000</v>
      </c>
      <c r="K363" s="47">
        <f t="shared" si="25"/>
        <v>6409000</v>
      </c>
      <c r="L363">
        <v>24</v>
      </c>
      <c r="M363" t="s">
        <v>40</v>
      </c>
      <c r="N363" t="s">
        <v>211</v>
      </c>
      <c r="R363" s="7"/>
      <c r="U363" s="5"/>
    </row>
    <row r="364" spans="1:21">
      <c r="A364">
        <v>363</v>
      </c>
      <c r="B364" t="s">
        <v>111</v>
      </c>
      <c r="C364" t="s">
        <v>634</v>
      </c>
      <c r="D364" t="s">
        <v>617</v>
      </c>
      <c r="E364">
        <v>21</v>
      </c>
      <c r="F364" s="13">
        <f t="shared" si="22"/>
        <v>0.89221292079476766</v>
      </c>
      <c r="G364" s="13">
        <f t="shared" si="23"/>
        <v>1.8553015904204468</v>
      </c>
      <c r="H364" s="46">
        <v>5000</v>
      </c>
      <c r="I364" s="47">
        <f t="shared" si="24"/>
        <v>123250</v>
      </c>
      <c r="J364" s="47">
        <v>260000</v>
      </c>
      <c r="K364" s="47">
        <f t="shared" si="25"/>
        <v>6409000</v>
      </c>
      <c r="L364">
        <v>25</v>
      </c>
      <c r="M364" t="s">
        <v>60</v>
      </c>
      <c r="N364" t="s">
        <v>38</v>
      </c>
      <c r="R364" s="7"/>
      <c r="U364" s="5"/>
    </row>
    <row r="365" spans="1:21">
      <c r="A365">
        <v>364</v>
      </c>
      <c r="B365" t="s">
        <v>111</v>
      </c>
      <c r="C365" t="s">
        <v>634</v>
      </c>
      <c r="D365" t="s">
        <v>618</v>
      </c>
      <c r="E365">
        <v>22</v>
      </c>
      <c r="F365" s="13">
        <f t="shared" si="22"/>
        <v>0.82083588713118627</v>
      </c>
      <c r="G365" s="13">
        <f t="shared" si="23"/>
        <v>1.7068774631868111</v>
      </c>
      <c r="H365" s="46">
        <v>4600</v>
      </c>
      <c r="I365" s="47">
        <f t="shared" si="24"/>
        <v>113390</v>
      </c>
      <c r="J365" s="47">
        <v>239200</v>
      </c>
      <c r="K365" s="47">
        <f t="shared" si="25"/>
        <v>5896280</v>
      </c>
      <c r="L365">
        <v>23</v>
      </c>
      <c r="M365" t="s">
        <v>621</v>
      </c>
      <c r="N365" t="s">
        <v>10</v>
      </c>
      <c r="R365" s="7"/>
      <c r="U365" s="5"/>
    </row>
    <row r="366" spans="1:21">
      <c r="A366">
        <v>365</v>
      </c>
      <c r="B366" t="s">
        <v>111</v>
      </c>
      <c r="C366" t="s">
        <v>634</v>
      </c>
      <c r="D366" t="s">
        <v>622</v>
      </c>
      <c r="E366">
        <v>23</v>
      </c>
      <c r="F366" s="13">
        <f t="shared" si="22"/>
        <v>0.55317201089275603</v>
      </c>
      <c r="G366" s="13">
        <f t="shared" si="23"/>
        <v>1.150286986060677</v>
      </c>
      <c r="H366" s="46">
        <v>3100</v>
      </c>
      <c r="I366" s="47">
        <f t="shared" si="24"/>
        <v>76415</v>
      </c>
      <c r="J366" s="47">
        <v>161200</v>
      </c>
      <c r="K366" s="47">
        <f t="shared" si="25"/>
        <v>3973580</v>
      </c>
      <c r="L366">
        <v>26</v>
      </c>
      <c r="M366" t="s">
        <v>14</v>
      </c>
      <c r="N366" t="s">
        <v>10</v>
      </c>
      <c r="R366" s="7"/>
      <c r="U366" s="5"/>
    </row>
    <row r="367" spans="1:21">
      <c r="A367">
        <v>366</v>
      </c>
      <c r="B367" t="s">
        <v>111</v>
      </c>
      <c r="C367" t="s">
        <v>634</v>
      </c>
      <c r="D367" t="s">
        <v>623</v>
      </c>
      <c r="E367">
        <v>24</v>
      </c>
      <c r="F367" s="13">
        <f t="shared" si="22"/>
        <v>0.28550813465432562</v>
      </c>
      <c r="G367" s="13">
        <f t="shared" si="23"/>
        <v>0.59369650893454295</v>
      </c>
      <c r="H367" s="46">
        <v>1600</v>
      </c>
      <c r="I367" s="47">
        <f t="shared" si="24"/>
        <v>39440</v>
      </c>
      <c r="J367" s="47">
        <v>83200</v>
      </c>
      <c r="K367" s="47">
        <f t="shared" si="25"/>
        <v>2050879.9999999998</v>
      </c>
      <c r="L367">
        <v>20</v>
      </c>
      <c r="M367" t="s">
        <v>99</v>
      </c>
      <c r="N367" t="s">
        <v>10</v>
      </c>
      <c r="R367" s="7"/>
      <c r="U367" s="5"/>
    </row>
    <row r="368" spans="1:21">
      <c r="A368">
        <v>367</v>
      </c>
      <c r="B368" t="s">
        <v>111</v>
      </c>
      <c r="C368" t="s">
        <v>634</v>
      </c>
      <c r="D368" t="s">
        <v>624</v>
      </c>
      <c r="E368">
        <v>25</v>
      </c>
      <c r="F368" s="13">
        <f t="shared" si="22"/>
        <v>0.12134095722808841</v>
      </c>
      <c r="G368" s="13">
        <f t="shared" si="23"/>
        <v>0.25232101629718079</v>
      </c>
      <c r="H368" s="46">
        <v>680</v>
      </c>
      <c r="I368" s="47">
        <f t="shared" si="24"/>
        <v>16762</v>
      </c>
      <c r="J368" s="47">
        <v>35360</v>
      </c>
      <c r="K368" s="47">
        <f t="shared" si="25"/>
        <v>871624</v>
      </c>
      <c r="L368">
        <v>24</v>
      </c>
      <c r="M368" t="s">
        <v>123</v>
      </c>
      <c r="N368" t="s">
        <v>10</v>
      </c>
      <c r="R368" s="7"/>
      <c r="U368" s="5"/>
    </row>
    <row r="369" spans="1:21">
      <c r="A369">
        <v>368</v>
      </c>
      <c r="B369" t="s">
        <v>111</v>
      </c>
      <c r="C369" t="s">
        <v>634</v>
      </c>
      <c r="D369" t="s">
        <v>627</v>
      </c>
      <c r="E369">
        <v>26</v>
      </c>
      <c r="F369" s="13">
        <f t="shared" si="22"/>
        <v>6.6023756138812811E-2</v>
      </c>
      <c r="G369" s="13">
        <f t="shared" si="23"/>
        <v>0.13729231769111308</v>
      </c>
      <c r="H369" s="46">
        <v>370</v>
      </c>
      <c r="I369" s="47">
        <f t="shared" si="24"/>
        <v>9120.5</v>
      </c>
      <c r="J369" s="47">
        <v>19240</v>
      </c>
      <c r="K369" s="47">
        <f t="shared" si="25"/>
        <v>474266</v>
      </c>
      <c r="L369">
        <v>21</v>
      </c>
      <c r="M369" t="s">
        <v>60</v>
      </c>
      <c r="N369" t="s">
        <v>10</v>
      </c>
      <c r="R369" s="7"/>
      <c r="U369" s="5"/>
    </row>
    <row r="370" spans="1:21">
      <c r="A370">
        <v>369</v>
      </c>
      <c r="B370" t="s">
        <v>111</v>
      </c>
      <c r="C370" t="s">
        <v>634</v>
      </c>
      <c r="D370" t="s">
        <v>630</v>
      </c>
      <c r="E370">
        <v>27</v>
      </c>
      <c r="F370" s="13">
        <f t="shared" si="22"/>
        <v>4.8179497722917457E-2</v>
      </c>
      <c r="G370" s="13">
        <f t="shared" si="23"/>
        <v>0.10018628588270413</v>
      </c>
      <c r="H370" s="46">
        <v>270</v>
      </c>
      <c r="I370" s="47">
        <f t="shared" si="24"/>
        <v>6655.5</v>
      </c>
      <c r="J370" s="47">
        <v>14040</v>
      </c>
      <c r="K370" s="47">
        <f t="shared" si="25"/>
        <v>346086</v>
      </c>
      <c r="L370">
        <v>19</v>
      </c>
      <c r="M370" t="s">
        <v>35</v>
      </c>
      <c r="N370" t="s">
        <v>10</v>
      </c>
      <c r="R370" s="7"/>
      <c r="U370" s="5"/>
    </row>
    <row r="371" spans="1:21">
      <c r="A371">
        <v>370</v>
      </c>
      <c r="B371" t="s">
        <v>111</v>
      </c>
      <c r="C371" t="s">
        <v>634</v>
      </c>
      <c r="D371" t="s">
        <v>631</v>
      </c>
      <c r="E371">
        <v>28</v>
      </c>
      <c r="F371" s="13">
        <f t="shared" si="22"/>
        <v>4.282622019814885E-2</v>
      </c>
      <c r="G371" s="13">
        <f t="shared" si="23"/>
        <v>8.9054476340181446E-2</v>
      </c>
      <c r="H371" s="46">
        <v>240</v>
      </c>
      <c r="I371" s="47">
        <f t="shared" si="24"/>
        <v>5916</v>
      </c>
      <c r="J371" s="47">
        <v>12480</v>
      </c>
      <c r="K371" s="47">
        <f t="shared" si="25"/>
        <v>307632</v>
      </c>
      <c r="L371">
        <v>21</v>
      </c>
      <c r="M371" t="s">
        <v>196</v>
      </c>
      <c r="N371" t="s">
        <v>10</v>
      </c>
      <c r="R371" s="7"/>
      <c r="U371" s="5"/>
    </row>
    <row r="372" spans="1:21">
      <c r="A372">
        <v>371</v>
      </c>
      <c r="B372" t="s">
        <v>111</v>
      </c>
      <c r="C372" t="s">
        <v>634</v>
      </c>
      <c r="D372" t="s">
        <v>632</v>
      </c>
      <c r="E372">
        <v>29</v>
      </c>
      <c r="F372" s="13">
        <f t="shared" si="22"/>
        <v>4.282622019814885E-2</v>
      </c>
      <c r="G372" s="13">
        <f t="shared" si="23"/>
        <v>8.9054476340181446E-2</v>
      </c>
      <c r="H372" s="46">
        <v>240</v>
      </c>
      <c r="I372" s="47">
        <f t="shared" si="24"/>
        <v>5916</v>
      </c>
      <c r="J372" s="47">
        <v>12480</v>
      </c>
      <c r="K372" s="47">
        <f t="shared" si="25"/>
        <v>307632</v>
      </c>
      <c r="L372">
        <v>21</v>
      </c>
      <c r="M372" t="s">
        <v>99</v>
      </c>
      <c r="N372" t="s">
        <v>10</v>
      </c>
      <c r="R372" s="7"/>
      <c r="U372" s="5"/>
    </row>
    <row r="373" spans="1:21">
      <c r="A373">
        <v>372</v>
      </c>
      <c r="B373" t="s">
        <v>111</v>
      </c>
      <c r="C373" t="s">
        <v>634</v>
      </c>
      <c r="D373" t="s">
        <v>633</v>
      </c>
      <c r="E373">
        <v>30</v>
      </c>
      <c r="F373" s="13">
        <f t="shared" si="22"/>
        <v>4.1041794356559316E-2</v>
      </c>
      <c r="G373" s="13">
        <f t="shared" si="23"/>
        <v>8.5343873159340555E-2</v>
      </c>
      <c r="H373" s="46">
        <v>230</v>
      </c>
      <c r="I373" s="47">
        <f t="shared" si="24"/>
        <v>5669.5</v>
      </c>
      <c r="J373" s="47">
        <v>11960</v>
      </c>
      <c r="K373" s="47">
        <f t="shared" si="25"/>
        <v>294814</v>
      </c>
      <c r="L373">
        <v>18</v>
      </c>
      <c r="M373" t="s">
        <v>44</v>
      </c>
      <c r="N373" t="s">
        <v>10</v>
      </c>
      <c r="R373" s="7"/>
      <c r="U373" s="5"/>
    </row>
    <row r="374" spans="1:21">
      <c r="A374">
        <v>373</v>
      </c>
      <c r="B374" t="s">
        <v>111</v>
      </c>
      <c r="C374" t="s">
        <v>634</v>
      </c>
      <c r="D374" t="s">
        <v>567</v>
      </c>
      <c r="E374">
        <v>31</v>
      </c>
      <c r="F374" s="13">
        <f t="shared" si="22"/>
        <v>2.6766387623843032E-2</v>
      </c>
      <c r="G374" s="13">
        <f t="shared" si="23"/>
        <v>5.5659047712613409E-2</v>
      </c>
      <c r="H374" s="46">
        <v>150</v>
      </c>
      <c r="I374" s="47">
        <f t="shared" si="24"/>
        <v>3697.5</v>
      </c>
      <c r="J374" s="47">
        <v>7800</v>
      </c>
      <c r="K374" s="47">
        <f t="shared" si="25"/>
        <v>192270</v>
      </c>
      <c r="L374">
        <v>19</v>
      </c>
      <c r="M374" t="s">
        <v>636</v>
      </c>
      <c r="N374" t="s">
        <v>10</v>
      </c>
      <c r="R374" s="7"/>
      <c r="U374" s="5"/>
    </row>
    <row r="375" spans="1:21">
      <c r="A375">
        <v>374</v>
      </c>
      <c r="B375" t="s">
        <v>111</v>
      </c>
      <c r="C375" t="s">
        <v>634</v>
      </c>
      <c r="D375" t="s">
        <v>637</v>
      </c>
      <c r="E375">
        <v>32</v>
      </c>
      <c r="F375" s="13">
        <f t="shared" si="22"/>
        <v>2.3197535940663962E-2</v>
      </c>
      <c r="G375" s="13">
        <f t="shared" si="23"/>
        <v>4.8237841350931621E-2</v>
      </c>
      <c r="H375" s="46">
        <v>130</v>
      </c>
      <c r="I375" s="47">
        <f t="shared" si="24"/>
        <v>3204.5</v>
      </c>
      <c r="J375" s="47">
        <v>6760</v>
      </c>
      <c r="K375" s="47">
        <f t="shared" si="25"/>
        <v>166634</v>
      </c>
      <c r="L375">
        <v>20</v>
      </c>
      <c r="M375" t="s">
        <v>9</v>
      </c>
      <c r="N375" t="s">
        <v>10</v>
      </c>
      <c r="R375" s="7"/>
      <c r="U375" s="5"/>
    </row>
    <row r="376" spans="1:21">
      <c r="A376">
        <v>375</v>
      </c>
      <c r="B376" t="s">
        <v>111</v>
      </c>
      <c r="C376" t="s">
        <v>634</v>
      </c>
      <c r="D376" t="s">
        <v>638</v>
      </c>
      <c r="E376">
        <v>33</v>
      </c>
      <c r="F376" s="13">
        <f t="shared" si="22"/>
        <v>2.3197535940663962E-2</v>
      </c>
      <c r="G376" s="13">
        <f t="shared" si="23"/>
        <v>4.8237841350931621E-2</v>
      </c>
      <c r="H376" s="46">
        <v>130</v>
      </c>
      <c r="I376" s="47">
        <f t="shared" si="24"/>
        <v>3204.5</v>
      </c>
      <c r="J376" s="47">
        <v>6760</v>
      </c>
      <c r="K376" s="47">
        <f t="shared" si="25"/>
        <v>166634</v>
      </c>
      <c r="L376">
        <v>18</v>
      </c>
      <c r="M376" t="s">
        <v>51</v>
      </c>
      <c r="N376" t="s">
        <v>10</v>
      </c>
      <c r="R376" s="7"/>
      <c r="U376" s="5"/>
    </row>
    <row r="377" spans="1:21">
      <c r="A377">
        <v>376</v>
      </c>
      <c r="B377" t="s">
        <v>111</v>
      </c>
      <c r="C377" t="s">
        <v>634</v>
      </c>
      <c r="D377" t="s">
        <v>639</v>
      </c>
      <c r="E377">
        <v>34</v>
      </c>
      <c r="F377" s="13">
        <f t="shared" si="22"/>
        <v>1.9628684257484888E-2</v>
      </c>
      <c r="G377" s="13">
        <f t="shared" si="23"/>
        <v>4.0816634989249832E-2</v>
      </c>
      <c r="H377" s="46">
        <v>110</v>
      </c>
      <c r="I377" s="47">
        <f t="shared" si="24"/>
        <v>2711.5</v>
      </c>
      <c r="J377" s="47">
        <v>5720</v>
      </c>
      <c r="K377" s="47">
        <f t="shared" si="25"/>
        <v>140998</v>
      </c>
      <c r="L377">
        <v>18</v>
      </c>
      <c r="M377" t="s">
        <v>123</v>
      </c>
      <c r="N377" t="s">
        <v>10</v>
      </c>
      <c r="R377" s="7"/>
      <c r="U377" s="5"/>
    </row>
    <row r="378" spans="1:21">
      <c r="A378">
        <v>377</v>
      </c>
      <c r="B378" t="s">
        <v>111</v>
      </c>
      <c r="C378" t="s">
        <v>634</v>
      </c>
      <c r="D378" t="s">
        <v>640</v>
      </c>
      <c r="E378">
        <v>35</v>
      </c>
      <c r="F378" s="13">
        <f t="shared" si="22"/>
        <v>1.7844258415895351E-2</v>
      </c>
      <c r="G378" s="13">
        <f t="shared" si="23"/>
        <v>3.7106031808408935E-2</v>
      </c>
      <c r="H378" s="46">
        <v>100</v>
      </c>
      <c r="I378" s="47">
        <f t="shared" si="24"/>
        <v>2465</v>
      </c>
      <c r="J378" s="47">
        <v>5200</v>
      </c>
      <c r="K378" s="47">
        <f t="shared" si="25"/>
        <v>128179.99999999999</v>
      </c>
      <c r="L378">
        <v>17</v>
      </c>
      <c r="M378" t="s">
        <v>196</v>
      </c>
      <c r="N378" t="s">
        <v>10</v>
      </c>
      <c r="R378" s="7"/>
      <c r="U378" s="5"/>
    </row>
    <row r="379" spans="1:21">
      <c r="A379">
        <v>378</v>
      </c>
      <c r="B379" t="s">
        <v>111</v>
      </c>
      <c r="C379" t="s">
        <v>634</v>
      </c>
      <c r="D379" t="s">
        <v>641</v>
      </c>
      <c r="E379">
        <v>36</v>
      </c>
      <c r="F379" s="13">
        <f t="shared" si="22"/>
        <v>1.7844258415895351E-2</v>
      </c>
      <c r="G379" s="13">
        <f t="shared" si="23"/>
        <v>3.7106031808408935E-2</v>
      </c>
      <c r="H379" s="46">
        <v>100</v>
      </c>
      <c r="I379" s="47">
        <f t="shared" si="24"/>
        <v>2465</v>
      </c>
      <c r="J379" s="47">
        <v>5200</v>
      </c>
      <c r="K379" s="47">
        <f t="shared" si="25"/>
        <v>128179.99999999999</v>
      </c>
      <c r="L379">
        <v>19</v>
      </c>
      <c r="M379" t="s">
        <v>9</v>
      </c>
      <c r="N379" t="s">
        <v>10</v>
      </c>
      <c r="R379" s="7"/>
      <c r="U379" s="5"/>
    </row>
    <row r="380" spans="1:21">
      <c r="A380">
        <v>379</v>
      </c>
      <c r="B380" t="s">
        <v>111</v>
      </c>
      <c r="C380" t="s">
        <v>634</v>
      </c>
      <c r="D380" t="s">
        <v>642</v>
      </c>
      <c r="E380">
        <v>37</v>
      </c>
      <c r="F380" s="13">
        <f t="shared" si="22"/>
        <v>1.7844258415895351E-2</v>
      </c>
      <c r="G380" s="13">
        <f t="shared" si="23"/>
        <v>3.7106031808408935E-2</v>
      </c>
      <c r="H380" s="46">
        <v>100</v>
      </c>
      <c r="I380" s="47">
        <f t="shared" si="24"/>
        <v>2465</v>
      </c>
      <c r="J380" s="47">
        <v>5200</v>
      </c>
      <c r="K380" s="47">
        <f t="shared" si="25"/>
        <v>128179.99999999999</v>
      </c>
      <c r="L380">
        <v>18</v>
      </c>
      <c r="M380" t="s">
        <v>9</v>
      </c>
      <c r="N380" t="s">
        <v>10</v>
      </c>
      <c r="R380" s="7"/>
      <c r="U380" s="5"/>
    </row>
    <row r="381" spans="1:21">
      <c r="A381">
        <v>380</v>
      </c>
      <c r="B381" t="s">
        <v>111</v>
      </c>
      <c r="C381" t="s">
        <v>634</v>
      </c>
      <c r="D381" t="s">
        <v>643</v>
      </c>
      <c r="E381">
        <v>38</v>
      </c>
      <c r="F381" s="13">
        <f t="shared" si="22"/>
        <v>1.7844258415895351E-2</v>
      </c>
      <c r="G381" s="13">
        <f t="shared" si="23"/>
        <v>3.7106031808408935E-2</v>
      </c>
      <c r="H381" s="46">
        <v>100</v>
      </c>
      <c r="I381" s="47">
        <f t="shared" si="24"/>
        <v>2465</v>
      </c>
      <c r="J381" s="47">
        <v>5200</v>
      </c>
      <c r="K381" s="47">
        <f t="shared" si="25"/>
        <v>128179.99999999999</v>
      </c>
      <c r="L381">
        <v>19</v>
      </c>
      <c r="M381" t="s">
        <v>94</v>
      </c>
      <c r="N381" t="s">
        <v>10</v>
      </c>
      <c r="R381" s="7"/>
      <c r="U381" s="5"/>
    </row>
    <row r="382" spans="1:21">
      <c r="A382">
        <v>381</v>
      </c>
      <c r="B382" t="s">
        <v>111</v>
      </c>
      <c r="C382" t="s">
        <v>634</v>
      </c>
      <c r="D382" t="s">
        <v>644</v>
      </c>
      <c r="E382">
        <v>39</v>
      </c>
      <c r="F382" s="13">
        <f t="shared" si="22"/>
        <v>1.7844258415895351E-2</v>
      </c>
      <c r="G382" s="13">
        <f t="shared" si="23"/>
        <v>3.7106031808408935E-2</v>
      </c>
      <c r="H382" s="46">
        <v>100</v>
      </c>
      <c r="I382" s="47">
        <f t="shared" si="24"/>
        <v>2465</v>
      </c>
      <c r="J382" s="47">
        <v>5200</v>
      </c>
      <c r="K382" s="47">
        <f t="shared" si="25"/>
        <v>128179.99999999999</v>
      </c>
      <c r="L382">
        <v>17</v>
      </c>
      <c r="M382" t="s">
        <v>14</v>
      </c>
      <c r="N382" t="s">
        <v>10</v>
      </c>
      <c r="R382" s="7"/>
      <c r="U382" s="5"/>
    </row>
    <row r="383" spans="1:21">
      <c r="A383">
        <v>382</v>
      </c>
      <c r="B383" t="s">
        <v>111</v>
      </c>
      <c r="C383" t="s">
        <v>634</v>
      </c>
      <c r="D383" t="s">
        <v>645</v>
      </c>
      <c r="E383">
        <v>40</v>
      </c>
      <c r="F383" s="13">
        <f t="shared" si="22"/>
        <v>1.7844258415895351E-2</v>
      </c>
      <c r="G383" s="13">
        <f t="shared" si="23"/>
        <v>3.7106031808408935E-2</v>
      </c>
      <c r="H383" s="46">
        <v>100</v>
      </c>
      <c r="I383" s="47">
        <f t="shared" si="24"/>
        <v>2465</v>
      </c>
      <c r="J383" s="47">
        <v>5200</v>
      </c>
      <c r="K383" s="47">
        <f t="shared" si="25"/>
        <v>128179.99999999999</v>
      </c>
      <c r="L383">
        <v>17</v>
      </c>
      <c r="M383" t="s">
        <v>14</v>
      </c>
      <c r="N383" t="s">
        <v>10</v>
      </c>
      <c r="R383" s="7"/>
      <c r="U383" s="5"/>
    </row>
    <row r="384" spans="1:21">
      <c r="A384">
        <v>383</v>
      </c>
      <c r="B384" t="s">
        <v>111</v>
      </c>
      <c r="C384" t="s">
        <v>634</v>
      </c>
      <c r="D384" t="s">
        <v>646</v>
      </c>
      <c r="E384">
        <v>41</v>
      </c>
      <c r="F384" s="13">
        <f t="shared" si="22"/>
        <v>1.7844258415895351E-2</v>
      </c>
      <c r="G384" s="13">
        <f t="shared" si="23"/>
        <v>3.7106031808408935E-2</v>
      </c>
      <c r="H384" s="46">
        <v>100</v>
      </c>
      <c r="I384" s="47">
        <f t="shared" si="24"/>
        <v>2465</v>
      </c>
      <c r="J384" s="47">
        <v>5200</v>
      </c>
      <c r="K384" s="47">
        <f t="shared" si="25"/>
        <v>128179.99999999999</v>
      </c>
      <c r="L384">
        <v>21</v>
      </c>
      <c r="M384" t="s">
        <v>99</v>
      </c>
      <c r="N384" t="s">
        <v>10</v>
      </c>
      <c r="R384" s="7"/>
      <c r="U384" s="5"/>
    </row>
    <row r="385" spans="1:21">
      <c r="A385">
        <v>384</v>
      </c>
      <c r="B385" t="s">
        <v>111</v>
      </c>
      <c r="C385" t="s">
        <v>634</v>
      </c>
      <c r="D385" t="s">
        <v>647</v>
      </c>
      <c r="E385">
        <v>42</v>
      </c>
      <c r="F385" s="13">
        <f t="shared" si="22"/>
        <v>1.7844258415895351E-2</v>
      </c>
      <c r="G385" s="13">
        <f t="shared" si="23"/>
        <v>3.7106031808408935E-2</v>
      </c>
      <c r="H385" s="46">
        <v>100</v>
      </c>
      <c r="I385" s="47">
        <f t="shared" si="24"/>
        <v>2465</v>
      </c>
      <c r="J385" s="47">
        <v>5200</v>
      </c>
      <c r="K385" s="47">
        <f t="shared" si="25"/>
        <v>128179.99999999999</v>
      </c>
      <c r="L385">
        <v>19</v>
      </c>
      <c r="M385" t="s">
        <v>137</v>
      </c>
      <c r="N385" t="s">
        <v>10</v>
      </c>
      <c r="R385" s="7"/>
      <c r="U385" s="5"/>
    </row>
    <row r="386" spans="1:21">
      <c r="A386">
        <v>385</v>
      </c>
      <c r="B386" t="s">
        <v>111</v>
      </c>
      <c r="C386" t="s">
        <v>634</v>
      </c>
      <c r="D386" t="s">
        <v>648</v>
      </c>
      <c r="E386">
        <v>43</v>
      </c>
      <c r="F386" s="13">
        <f t="shared" ref="F386:F449" si="26">K386/$Q$41</f>
        <v>1.7844258415895351E-2</v>
      </c>
      <c r="G386" s="13">
        <f t="shared" ref="G386:G449" si="27">K386/$Q$38</f>
        <v>3.7106031808408935E-2</v>
      </c>
      <c r="H386" s="46">
        <v>100</v>
      </c>
      <c r="I386" s="47">
        <f t="shared" ref="I386:I449" si="28">H386*$R$2</f>
        <v>2465</v>
      </c>
      <c r="J386" s="47">
        <v>5200</v>
      </c>
      <c r="K386" s="47">
        <f t="shared" ref="K386:K449" si="29">J386*$R$2</f>
        <v>128179.99999999999</v>
      </c>
      <c r="L386">
        <v>19</v>
      </c>
      <c r="M386" t="s">
        <v>56</v>
      </c>
      <c r="N386" t="s">
        <v>10</v>
      </c>
      <c r="R386" s="7"/>
      <c r="U386" s="5"/>
    </row>
    <row r="387" spans="1:21">
      <c r="A387">
        <v>386</v>
      </c>
      <c r="B387" t="s">
        <v>111</v>
      </c>
      <c r="C387" t="s">
        <v>634</v>
      </c>
      <c r="D387" t="s">
        <v>649</v>
      </c>
      <c r="E387">
        <v>44</v>
      </c>
      <c r="F387" s="13">
        <f t="shared" si="26"/>
        <v>1.7844258415895351E-2</v>
      </c>
      <c r="G387" s="13">
        <f t="shared" si="27"/>
        <v>3.7106031808408935E-2</v>
      </c>
      <c r="H387" s="46">
        <v>100</v>
      </c>
      <c r="I387" s="47">
        <f t="shared" si="28"/>
        <v>2465</v>
      </c>
      <c r="J387" s="47">
        <v>5200</v>
      </c>
      <c r="K387" s="47">
        <f t="shared" si="29"/>
        <v>128179.99999999999</v>
      </c>
      <c r="L387">
        <v>20</v>
      </c>
      <c r="M387" t="s">
        <v>44</v>
      </c>
      <c r="N387" t="s">
        <v>10</v>
      </c>
      <c r="R387" s="7"/>
      <c r="U387" s="5"/>
    </row>
    <row r="388" spans="1:21">
      <c r="A388">
        <v>387</v>
      </c>
      <c r="B388" t="s">
        <v>111</v>
      </c>
      <c r="C388" t="s">
        <v>634</v>
      </c>
      <c r="D388" t="s">
        <v>650</v>
      </c>
      <c r="E388">
        <v>45</v>
      </c>
      <c r="F388" s="13">
        <f t="shared" si="26"/>
        <v>1.7844258415895351E-2</v>
      </c>
      <c r="G388" s="13">
        <f t="shared" si="27"/>
        <v>3.7106031808408935E-2</v>
      </c>
      <c r="H388" s="46">
        <v>100</v>
      </c>
      <c r="I388" s="47">
        <f t="shared" si="28"/>
        <v>2465</v>
      </c>
      <c r="J388" s="47">
        <v>5200</v>
      </c>
      <c r="K388" s="47">
        <f t="shared" si="29"/>
        <v>128179.99999999999</v>
      </c>
      <c r="L388">
        <v>20</v>
      </c>
      <c r="M388" t="s">
        <v>134</v>
      </c>
      <c r="N388" t="s">
        <v>10</v>
      </c>
      <c r="R388" s="7"/>
      <c r="U388" s="5"/>
    </row>
    <row r="389" spans="1:21">
      <c r="A389">
        <v>388</v>
      </c>
      <c r="B389" t="s">
        <v>111</v>
      </c>
      <c r="C389" t="s">
        <v>634</v>
      </c>
      <c r="D389" t="s">
        <v>651</v>
      </c>
      <c r="E389">
        <v>46</v>
      </c>
      <c r="F389" s="13">
        <f t="shared" si="26"/>
        <v>1.7844258415895351E-2</v>
      </c>
      <c r="G389" s="13">
        <f t="shared" si="27"/>
        <v>3.7106031808408935E-2</v>
      </c>
      <c r="H389" s="46">
        <v>100</v>
      </c>
      <c r="I389" s="47">
        <f t="shared" si="28"/>
        <v>2465</v>
      </c>
      <c r="J389" s="47">
        <v>5200</v>
      </c>
      <c r="K389" s="47">
        <f t="shared" si="29"/>
        <v>128179.99999999999</v>
      </c>
      <c r="L389">
        <v>18</v>
      </c>
      <c r="M389" t="s">
        <v>144</v>
      </c>
      <c r="N389" t="s">
        <v>10</v>
      </c>
      <c r="R389" s="7"/>
      <c r="U389" s="5"/>
    </row>
    <row r="390" spans="1:21">
      <c r="A390">
        <v>389</v>
      </c>
      <c r="B390" t="s">
        <v>111</v>
      </c>
      <c r="C390" t="s">
        <v>634</v>
      </c>
      <c r="D390" t="s">
        <v>652</v>
      </c>
      <c r="E390">
        <v>47</v>
      </c>
      <c r="F390" s="13">
        <f t="shared" si="26"/>
        <v>1.7844258415895351E-2</v>
      </c>
      <c r="G390" s="13">
        <f t="shared" si="27"/>
        <v>3.7106031808408935E-2</v>
      </c>
      <c r="H390" s="46">
        <v>100</v>
      </c>
      <c r="I390" s="47">
        <f t="shared" si="28"/>
        <v>2465</v>
      </c>
      <c r="J390" s="47">
        <v>5200</v>
      </c>
      <c r="K390" s="47">
        <f t="shared" si="29"/>
        <v>128179.99999999999</v>
      </c>
      <c r="L390">
        <v>17</v>
      </c>
      <c r="M390" t="s">
        <v>51</v>
      </c>
      <c r="N390" t="s">
        <v>10</v>
      </c>
      <c r="R390" s="7"/>
      <c r="U390" s="5"/>
    </row>
    <row r="391" spans="1:21">
      <c r="A391">
        <v>390</v>
      </c>
      <c r="B391" t="s">
        <v>111</v>
      </c>
      <c r="C391" t="s">
        <v>634</v>
      </c>
      <c r="D391" t="s">
        <v>653</v>
      </c>
      <c r="E391">
        <v>48</v>
      </c>
      <c r="F391" s="13">
        <f t="shared" si="26"/>
        <v>1.7844258415895351E-2</v>
      </c>
      <c r="G391" s="13">
        <f t="shared" si="27"/>
        <v>3.7106031808408935E-2</v>
      </c>
      <c r="H391" s="46">
        <v>100</v>
      </c>
      <c r="I391" s="47">
        <f t="shared" si="28"/>
        <v>2465</v>
      </c>
      <c r="J391" s="47">
        <v>5200</v>
      </c>
      <c r="K391" s="47">
        <f t="shared" si="29"/>
        <v>128179.99999999999</v>
      </c>
      <c r="L391">
        <v>18</v>
      </c>
      <c r="M391" t="s">
        <v>51</v>
      </c>
      <c r="N391" t="s">
        <v>10</v>
      </c>
      <c r="R391" s="7"/>
      <c r="U391" s="5"/>
    </row>
    <row r="392" spans="1:21">
      <c r="A392">
        <v>391</v>
      </c>
      <c r="B392" t="s">
        <v>111</v>
      </c>
      <c r="C392" t="s">
        <v>634</v>
      </c>
      <c r="D392" t="s">
        <v>654</v>
      </c>
      <c r="E392">
        <v>49</v>
      </c>
      <c r="F392" s="13">
        <f t="shared" si="26"/>
        <v>1.7844258415895351E-2</v>
      </c>
      <c r="G392" s="13">
        <f t="shared" si="27"/>
        <v>3.7106031808408935E-2</v>
      </c>
      <c r="H392" s="46">
        <v>100</v>
      </c>
      <c r="I392" s="47">
        <f t="shared" si="28"/>
        <v>2465</v>
      </c>
      <c r="J392" s="47">
        <v>5200</v>
      </c>
      <c r="K392" s="47">
        <f t="shared" si="29"/>
        <v>128179.99999999999</v>
      </c>
      <c r="L392">
        <v>20</v>
      </c>
      <c r="M392" t="s">
        <v>51</v>
      </c>
      <c r="N392" t="s">
        <v>10</v>
      </c>
      <c r="R392" s="7"/>
      <c r="U392" s="5"/>
    </row>
    <row r="393" spans="1:21">
      <c r="A393">
        <v>392</v>
      </c>
      <c r="B393" t="s">
        <v>111</v>
      </c>
      <c r="C393" t="s">
        <v>634</v>
      </c>
      <c r="D393" t="s">
        <v>655</v>
      </c>
      <c r="E393">
        <v>50</v>
      </c>
      <c r="F393" s="13">
        <f t="shared" si="26"/>
        <v>1.7844258415895351E-2</v>
      </c>
      <c r="G393" s="13">
        <f t="shared" si="27"/>
        <v>3.7106031808408935E-2</v>
      </c>
      <c r="H393" s="46">
        <v>100</v>
      </c>
      <c r="I393" s="47">
        <f t="shared" si="28"/>
        <v>2465</v>
      </c>
      <c r="J393" s="47">
        <v>5200</v>
      </c>
      <c r="K393" s="47">
        <f t="shared" si="29"/>
        <v>128179.99999999999</v>
      </c>
      <c r="L393">
        <v>17</v>
      </c>
      <c r="M393" t="s">
        <v>51</v>
      </c>
      <c r="N393" t="s">
        <v>10</v>
      </c>
      <c r="R393" s="7"/>
      <c r="U393" s="5"/>
    </row>
    <row r="394" spans="1:21">
      <c r="A394">
        <v>393</v>
      </c>
      <c r="B394" t="s">
        <v>111</v>
      </c>
      <c r="C394" t="s">
        <v>707</v>
      </c>
      <c r="D394" t="s">
        <v>656</v>
      </c>
      <c r="E394">
        <v>1</v>
      </c>
      <c r="F394" s="13">
        <f t="shared" si="26"/>
        <v>5.8886052772454667</v>
      </c>
      <c r="G394" s="13">
        <f t="shared" si="27"/>
        <v>12.24499049677495</v>
      </c>
      <c r="H394" s="46">
        <v>33000</v>
      </c>
      <c r="I394" s="47">
        <f t="shared" si="28"/>
        <v>813450</v>
      </c>
      <c r="J394" s="47">
        <v>1716000</v>
      </c>
      <c r="K394" s="47">
        <f t="shared" si="29"/>
        <v>42299400</v>
      </c>
      <c r="L394">
        <v>27</v>
      </c>
      <c r="M394" t="s">
        <v>51</v>
      </c>
      <c r="N394" t="s">
        <v>517</v>
      </c>
      <c r="R394" s="7"/>
      <c r="U394" s="5"/>
    </row>
    <row r="395" spans="1:21">
      <c r="A395">
        <v>394</v>
      </c>
      <c r="B395" t="s">
        <v>111</v>
      </c>
      <c r="C395" t="s">
        <v>707</v>
      </c>
      <c r="D395" t="s">
        <v>659</v>
      </c>
      <c r="E395">
        <v>2</v>
      </c>
      <c r="F395" s="13">
        <f t="shared" si="26"/>
        <v>4.2826220198148848</v>
      </c>
      <c r="G395" s="13">
        <f t="shared" si="27"/>
        <v>8.9054476340181452</v>
      </c>
      <c r="H395" s="46">
        <v>24000</v>
      </c>
      <c r="I395" s="47">
        <f t="shared" si="28"/>
        <v>591600</v>
      </c>
      <c r="J395" s="47">
        <v>1248000</v>
      </c>
      <c r="K395" s="47">
        <f t="shared" si="29"/>
        <v>30763200</v>
      </c>
      <c r="L395">
        <v>29</v>
      </c>
      <c r="M395" t="s">
        <v>264</v>
      </c>
      <c r="N395" t="s">
        <v>662</v>
      </c>
      <c r="R395" s="7"/>
      <c r="U395" s="5"/>
    </row>
    <row r="396" spans="1:21">
      <c r="A396">
        <v>395</v>
      </c>
      <c r="B396" t="s">
        <v>111</v>
      </c>
      <c r="C396" t="s">
        <v>707</v>
      </c>
      <c r="D396" t="s">
        <v>663</v>
      </c>
      <c r="E396">
        <v>3</v>
      </c>
      <c r="F396" s="13">
        <f t="shared" si="26"/>
        <v>3.7472942673380243</v>
      </c>
      <c r="G396" s="13">
        <f t="shared" si="27"/>
        <v>7.7922666797658771</v>
      </c>
      <c r="H396" s="46">
        <v>21000</v>
      </c>
      <c r="I396" s="47">
        <f t="shared" si="28"/>
        <v>517649.99999999994</v>
      </c>
      <c r="J396" s="47">
        <v>1092000</v>
      </c>
      <c r="K396" s="47">
        <f t="shared" si="29"/>
        <v>26917800</v>
      </c>
      <c r="L396">
        <v>30</v>
      </c>
      <c r="M396" t="s">
        <v>9</v>
      </c>
      <c r="N396" t="s">
        <v>38</v>
      </c>
      <c r="R396" s="7"/>
      <c r="U396" s="5"/>
    </row>
    <row r="397" spans="1:21">
      <c r="A397">
        <v>396</v>
      </c>
      <c r="B397" t="s">
        <v>111</v>
      </c>
      <c r="C397" t="s">
        <v>707</v>
      </c>
      <c r="D397" t="s">
        <v>666</v>
      </c>
      <c r="E397">
        <v>4</v>
      </c>
      <c r="F397" s="13">
        <f t="shared" si="26"/>
        <v>3.5688516831790706</v>
      </c>
      <c r="G397" s="13">
        <f t="shared" si="27"/>
        <v>7.4212063616817874</v>
      </c>
      <c r="H397" s="46">
        <v>20000</v>
      </c>
      <c r="I397" s="47">
        <f t="shared" si="28"/>
        <v>493000</v>
      </c>
      <c r="J397" s="47">
        <v>1040000</v>
      </c>
      <c r="K397" s="47">
        <f t="shared" si="29"/>
        <v>25636000</v>
      </c>
      <c r="L397">
        <v>33</v>
      </c>
      <c r="M397" t="s">
        <v>14</v>
      </c>
      <c r="N397" t="s">
        <v>10</v>
      </c>
      <c r="R397" s="7"/>
      <c r="U397" s="5"/>
    </row>
    <row r="398" spans="1:21">
      <c r="A398">
        <v>397</v>
      </c>
      <c r="B398" t="s">
        <v>111</v>
      </c>
      <c r="C398" t="s">
        <v>707</v>
      </c>
      <c r="D398" t="s">
        <v>667</v>
      </c>
      <c r="E398">
        <v>5</v>
      </c>
      <c r="F398" s="13">
        <f t="shared" si="26"/>
        <v>2.8550813465432565</v>
      </c>
      <c r="G398" s="13">
        <f t="shared" si="27"/>
        <v>5.9369650893454304</v>
      </c>
      <c r="H398" s="46">
        <v>16000</v>
      </c>
      <c r="I398" s="47">
        <f t="shared" si="28"/>
        <v>394400</v>
      </c>
      <c r="J398" s="47">
        <v>832000</v>
      </c>
      <c r="K398" s="47">
        <f t="shared" si="29"/>
        <v>20508800</v>
      </c>
      <c r="L398">
        <v>24</v>
      </c>
      <c r="M398" t="s">
        <v>670</v>
      </c>
      <c r="N398" t="s">
        <v>10</v>
      </c>
      <c r="R398" s="7"/>
      <c r="U398" s="5"/>
    </row>
    <row r="399" spans="1:21">
      <c r="A399">
        <v>398</v>
      </c>
      <c r="B399" t="s">
        <v>111</v>
      </c>
      <c r="C399" t="s">
        <v>707</v>
      </c>
      <c r="D399" t="s">
        <v>671</v>
      </c>
      <c r="E399">
        <v>6</v>
      </c>
      <c r="F399" s="13">
        <f t="shared" si="26"/>
        <v>2.6766387623843033</v>
      </c>
      <c r="G399" s="13">
        <f t="shared" si="27"/>
        <v>5.5659047712613408</v>
      </c>
      <c r="H399" s="46">
        <v>15000</v>
      </c>
      <c r="I399" s="47">
        <f t="shared" si="28"/>
        <v>369750</v>
      </c>
      <c r="J399" s="47">
        <v>780000</v>
      </c>
      <c r="K399" s="47">
        <f t="shared" si="29"/>
        <v>19227000</v>
      </c>
      <c r="L399">
        <v>26</v>
      </c>
      <c r="M399" t="s">
        <v>621</v>
      </c>
      <c r="N399" t="s">
        <v>10</v>
      </c>
      <c r="R399" s="7"/>
      <c r="U399" s="5"/>
    </row>
    <row r="400" spans="1:21">
      <c r="A400">
        <v>399</v>
      </c>
      <c r="B400" t="s">
        <v>111</v>
      </c>
      <c r="C400" t="s">
        <v>707</v>
      </c>
      <c r="D400" t="s">
        <v>672</v>
      </c>
      <c r="E400">
        <v>7</v>
      </c>
      <c r="F400" s="13">
        <f t="shared" si="26"/>
        <v>2.6766387623843033</v>
      </c>
      <c r="G400" s="13">
        <f t="shared" si="27"/>
        <v>5.5659047712613408</v>
      </c>
      <c r="H400" s="46">
        <v>15000</v>
      </c>
      <c r="I400" s="47">
        <f t="shared" si="28"/>
        <v>369750</v>
      </c>
      <c r="J400" s="47">
        <v>780000</v>
      </c>
      <c r="K400" s="47">
        <f t="shared" si="29"/>
        <v>19227000</v>
      </c>
      <c r="L400">
        <v>24</v>
      </c>
      <c r="M400" t="s">
        <v>14</v>
      </c>
      <c r="N400" t="s">
        <v>10</v>
      </c>
      <c r="R400" s="7"/>
      <c r="U400" s="5"/>
    </row>
    <row r="401" spans="1:21">
      <c r="A401">
        <v>400</v>
      </c>
      <c r="B401" t="s">
        <v>111</v>
      </c>
      <c r="C401" t="s">
        <v>707</v>
      </c>
      <c r="D401" t="s">
        <v>673</v>
      </c>
      <c r="E401">
        <v>8</v>
      </c>
      <c r="F401" s="13">
        <f t="shared" si="26"/>
        <v>2.6766387623843033</v>
      </c>
      <c r="G401" s="13">
        <f t="shared" si="27"/>
        <v>5.5659047712613408</v>
      </c>
      <c r="H401" s="46">
        <v>15000</v>
      </c>
      <c r="I401" s="47">
        <f t="shared" si="28"/>
        <v>369750</v>
      </c>
      <c r="J401" s="47">
        <v>780000</v>
      </c>
      <c r="K401" s="47">
        <f t="shared" si="29"/>
        <v>19227000</v>
      </c>
      <c r="L401">
        <v>24</v>
      </c>
      <c r="M401" t="s">
        <v>175</v>
      </c>
      <c r="N401" t="s">
        <v>10</v>
      </c>
      <c r="R401" s="7"/>
      <c r="U401" s="5"/>
    </row>
    <row r="402" spans="1:21">
      <c r="A402">
        <v>401</v>
      </c>
      <c r="B402" t="s">
        <v>111</v>
      </c>
      <c r="C402" t="s">
        <v>707</v>
      </c>
      <c r="D402" t="s">
        <v>674</v>
      </c>
      <c r="E402">
        <v>9</v>
      </c>
      <c r="F402" s="13">
        <f t="shared" si="26"/>
        <v>2.3197535940663956</v>
      </c>
      <c r="G402" s="13">
        <f t="shared" si="27"/>
        <v>4.8237841350931614</v>
      </c>
      <c r="H402" s="46">
        <v>13000</v>
      </c>
      <c r="I402" s="47">
        <f t="shared" si="28"/>
        <v>320450</v>
      </c>
      <c r="J402" s="47">
        <v>676000</v>
      </c>
      <c r="K402" s="47">
        <f t="shared" si="29"/>
        <v>16663399.999999998</v>
      </c>
      <c r="L402">
        <v>29</v>
      </c>
      <c r="M402" t="s">
        <v>60</v>
      </c>
      <c r="N402" t="s">
        <v>38</v>
      </c>
      <c r="R402" s="7"/>
      <c r="U402" s="5"/>
    </row>
    <row r="403" spans="1:21">
      <c r="A403">
        <v>402</v>
      </c>
      <c r="B403" t="s">
        <v>111</v>
      </c>
      <c r="C403" t="s">
        <v>707</v>
      </c>
      <c r="D403" t="s">
        <v>675</v>
      </c>
      <c r="E403">
        <v>10</v>
      </c>
      <c r="F403" s="13">
        <f t="shared" si="26"/>
        <v>1.962868425748489</v>
      </c>
      <c r="G403" s="13">
        <f t="shared" si="27"/>
        <v>4.0816634989249829</v>
      </c>
      <c r="H403" s="46">
        <v>11000</v>
      </c>
      <c r="I403" s="47">
        <f t="shared" si="28"/>
        <v>271150</v>
      </c>
      <c r="J403" s="47">
        <v>572000</v>
      </c>
      <c r="K403" s="47">
        <f t="shared" si="29"/>
        <v>14099800</v>
      </c>
      <c r="L403">
        <v>29</v>
      </c>
      <c r="M403" t="s">
        <v>676</v>
      </c>
      <c r="N403" t="s">
        <v>149</v>
      </c>
      <c r="R403" s="7"/>
      <c r="U403" s="5"/>
    </row>
    <row r="404" spans="1:21">
      <c r="A404">
        <v>403</v>
      </c>
      <c r="B404" t="s">
        <v>111</v>
      </c>
      <c r="C404" t="s">
        <v>707</v>
      </c>
      <c r="D404" t="s">
        <v>677</v>
      </c>
      <c r="E404">
        <v>11</v>
      </c>
      <c r="F404" s="13">
        <f t="shared" si="26"/>
        <v>1.962868425748489</v>
      </c>
      <c r="G404" s="13">
        <f t="shared" si="27"/>
        <v>4.0816634989249829</v>
      </c>
      <c r="H404" s="46">
        <v>11000</v>
      </c>
      <c r="I404" s="47">
        <f t="shared" si="28"/>
        <v>271150</v>
      </c>
      <c r="J404" s="47">
        <v>572000</v>
      </c>
      <c r="K404" s="47">
        <f t="shared" si="29"/>
        <v>14099800</v>
      </c>
      <c r="L404">
        <v>30</v>
      </c>
      <c r="M404" t="s">
        <v>51</v>
      </c>
      <c r="N404" t="s">
        <v>38</v>
      </c>
      <c r="R404" s="7"/>
      <c r="U404" s="5"/>
    </row>
    <row r="405" spans="1:21">
      <c r="A405">
        <v>404</v>
      </c>
      <c r="B405" t="s">
        <v>111</v>
      </c>
      <c r="C405" t="s">
        <v>707</v>
      </c>
      <c r="D405" t="s">
        <v>678</v>
      </c>
      <c r="E405">
        <v>12</v>
      </c>
      <c r="F405" s="13">
        <f t="shared" si="26"/>
        <v>1.6952045495100587</v>
      </c>
      <c r="G405" s="13">
        <f t="shared" si="27"/>
        <v>3.5250730217988493</v>
      </c>
      <c r="H405" s="46">
        <v>9500</v>
      </c>
      <c r="I405" s="47">
        <f t="shared" si="28"/>
        <v>234175</v>
      </c>
      <c r="J405" s="47">
        <v>494000</v>
      </c>
      <c r="K405" s="47">
        <f t="shared" si="29"/>
        <v>12177100</v>
      </c>
      <c r="L405">
        <v>27</v>
      </c>
      <c r="M405" t="s">
        <v>679</v>
      </c>
      <c r="N405" t="s">
        <v>10</v>
      </c>
      <c r="R405" s="7"/>
      <c r="U405" s="5"/>
    </row>
    <row r="406" spans="1:21">
      <c r="A406">
        <v>405</v>
      </c>
      <c r="B406" t="s">
        <v>111</v>
      </c>
      <c r="C406" t="s">
        <v>707</v>
      </c>
      <c r="D406" t="s">
        <v>680</v>
      </c>
      <c r="E406">
        <v>13</v>
      </c>
      <c r="F406" s="13">
        <f t="shared" si="26"/>
        <v>1.6773602910941632</v>
      </c>
      <c r="G406" s="13">
        <f t="shared" si="27"/>
        <v>3.4879669899904404</v>
      </c>
      <c r="H406" s="46">
        <v>9400</v>
      </c>
      <c r="I406" s="47">
        <f t="shared" si="28"/>
        <v>231710</v>
      </c>
      <c r="J406" s="47">
        <v>488800</v>
      </c>
      <c r="K406" s="47">
        <f t="shared" si="29"/>
        <v>12048920</v>
      </c>
      <c r="L406">
        <v>32</v>
      </c>
      <c r="M406" t="s">
        <v>683</v>
      </c>
      <c r="N406" t="s">
        <v>15</v>
      </c>
      <c r="R406" s="7"/>
      <c r="U406" s="5"/>
    </row>
    <row r="407" spans="1:21">
      <c r="A407">
        <v>406</v>
      </c>
      <c r="B407" t="s">
        <v>111</v>
      </c>
      <c r="C407" t="s">
        <v>707</v>
      </c>
      <c r="D407" t="s">
        <v>684</v>
      </c>
      <c r="E407">
        <v>14</v>
      </c>
      <c r="F407" s="13">
        <f t="shared" si="26"/>
        <v>1.6059832574305819</v>
      </c>
      <c r="G407" s="13">
        <f t="shared" si="27"/>
        <v>3.3395428627568045</v>
      </c>
      <c r="H407" s="46">
        <v>9000</v>
      </c>
      <c r="I407" s="47">
        <f t="shared" si="28"/>
        <v>221850</v>
      </c>
      <c r="J407" s="47">
        <v>468000</v>
      </c>
      <c r="K407" s="47">
        <f t="shared" si="29"/>
        <v>11536200</v>
      </c>
      <c r="L407">
        <v>28</v>
      </c>
      <c r="M407" t="s">
        <v>99</v>
      </c>
      <c r="N407" t="s">
        <v>38</v>
      </c>
      <c r="R407" s="7"/>
      <c r="U407" s="5"/>
    </row>
    <row r="408" spans="1:21">
      <c r="A408">
        <v>407</v>
      </c>
      <c r="B408" t="s">
        <v>111</v>
      </c>
      <c r="C408" t="s">
        <v>707</v>
      </c>
      <c r="D408" t="s">
        <v>685</v>
      </c>
      <c r="E408">
        <v>15</v>
      </c>
      <c r="F408" s="13">
        <f t="shared" si="26"/>
        <v>1.3204751227762561</v>
      </c>
      <c r="G408" s="13">
        <f t="shared" si="27"/>
        <v>2.7458463538222615</v>
      </c>
      <c r="H408" s="46">
        <v>7400</v>
      </c>
      <c r="I408" s="47">
        <f t="shared" si="28"/>
        <v>182410</v>
      </c>
      <c r="J408" s="47">
        <v>384800</v>
      </c>
      <c r="K408" s="47">
        <f t="shared" si="29"/>
        <v>9485320</v>
      </c>
      <c r="L408">
        <v>24</v>
      </c>
      <c r="M408" t="s">
        <v>44</v>
      </c>
      <c r="N408" t="s">
        <v>149</v>
      </c>
      <c r="R408" s="7"/>
      <c r="U408" s="5"/>
    </row>
    <row r="409" spans="1:21">
      <c r="A409">
        <v>408</v>
      </c>
      <c r="B409" t="s">
        <v>111</v>
      </c>
      <c r="C409" t="s">
        <v>707</v>
      </c>
      <c r="D409" t="s">
        <v>686</v>
      </c>
      <c r="E409">
        <v>16</v>
      </c>
      <c r="F409" s="13">
        <f t="shared" si="26"/>
        <v>0.64239330297223274</v>
      </c>
      <c r="G409" s="13">
        <f t="shared" si="27"/>
        <v>1.3358171451027219</v>
      </c>
      <c r="H409" s="46">
        <v>3600</v>
      </c>
      <c r="I409" s="47">
        <f t="shared" si="28"/>
        <v>88740</v>
      </c>
      <c r="J409" s="47">
        <v>187200</v>
      </c>
      <c r="K409" s="47">
        <f t="shared" si="29"/>
        <v>4614480</v>
      </c>
      <c r="L409">
        <v>24</v>
      </c>
      <c r="M409" t="s">
        <v>179</v>
      </c>
      <c r="N409" t="s">
        <v>358</v>
      </c>
      <c r="R409" s="7"/>
      <c r="U409" s="5"/>
    </row>
    <row r="410" spans="1:21">
      <c r="A410">
        <v>409</v>
      </c>
      <c r="B410" t="s">
        <v>111</v>
      </c>
      <c r="C410" t="s">
        <v>707</v>
      </c>
      <c r="D410" t="s">
        <v>687</v>
      </c>
      <c r="E410">
        <v>17</v>
      </c>
      <c r="F410" s="13">
        <f t="shared" si="26"/>
        <v>0.5353277524768606</v>
      </c>
      <c r="G410" s="13">
        <f t="shared" si="27"/>
        <v>1.1131809542522682</v>
      </c>
      <c r="H410" s="46">
        <v>3000</v>
      </c>
      <c r="I410" s="47">
        <f t="shared" si="28"/>
        <v>73950</v>
      </c>
      <c r="J410" s="47">
        <v>156000</v>
      </c>
      <c r="K410" s="47">
        <f t="shared" si="29"/>
        <v>3845400</v>
      </c>
      <c r="L410">
        <v>27</v>
      </c>
      <c r="M410" t="s">
        <v>9</v>
      </c>
      <c r="N410" t="s">
        <v>10</v>
      </c>
      <c r="R410" s="7"/>
      <c r="U410" s="5"/>
    </row>
    <row r="411" spans="1:21">
      <c r="A411">
        <v>410</v>
      </c>
      <c r="B411" t="s">
        <v>111</v>
      </c>
      <c r="C411" t="s">
        <v>707</v>
      </c>
      <c r="D411" t="s">
        <v>690</v>
      </c>
      <c r="E411">
        <v>18</v>
      </c>
      <c r="F411" s="13">
        <f t="shared" si="26"/>
        <v>0.18558028752531169</v>
      </c>
      <c r="G411" s="13">
        <f t="shared" si="27"/>
        <v>0.38590273080745296</v>
      </c>
      <c r="H411" s="46">
        <v>1040</v>
      </c>
      <c r="I411" s="47">
        <f t="shared" si="28"/>
        <v>25636</v>
      </c>
      <c r="J411" s="47">
        <v>54080</v>
      </c>
      <c r="K411" s="47">
        <f t="shared" si="29"/>
        <v>1333072</v>
      </c>
      <c r="L411">
        <v>25</v>
      </c>
      <c r="M411" t="s">
        <v>131</v>
      </c>
      <c r="N411" t="s">
        <v>10</v>
      </c>
      <c r="R411" s="7"/>
      <c r="U411" s="5"/>
    </row>
    <row r="412" spans="1:21">
      <c r="A412">
        <v>411</v>
      </c>
      <c r="B412" t="s">
        <v>111</v>
      </c>
      <c r="C412" t="s">
        <v>707</v>
      </c>
      <c r="D412" t="s">
        <v>693</v>
      </c>
      <c r="E412">
        <v>19</v>
      </c>
      <c r="F412" s="13">
        <f t="shared" si="26"/>
        <v>4.6395071881327923E-2</v>
      </c>
      <c r="G412" s="13">
        <f t="shared" si="27"/>
        <v>9.6475682701863241E-2</v>
      </c>
      <c r="H412" s="46">
        <v>260</v>
      </c>
      <c r="I412" s="47">
        <f t="shared" si="28"/>
        <v>6409</v>
      </c>
      <c r="J412" s="47">
        <v>13520</v>
      </c>
      <c r="K412" s="47">
        <f t="shared" si="29"/>
        <v>333268</v>
      </c>
      <c r="L412">
        <v>21</v>
      </c>
      <c r="M412" t="s">
        <v>144</v>
      </c>
      <c r="N412" t="s">
        <v>10</v>
      </c>
      <c r="R412" s="7"/>
      <c r="U412" s="5"/>
    </row>
    <row r="413" spans="1:21">
      <c r="A413">
        <v>412</v>
      </c>
      <c r="B413" t="s">
        <v>111</v>
      </c>
      <c r="C413" t="s">
        <v>707</v>
      </c>
      <c r="D413" t="s">
        <v>694</v>
      </c>
      <c r="E413">
        <v>20</v>
      </c>
      <c r="F413" s="13">
        <f t="shared" si="26"/>
        <v>3.7472942673380243E-2</v>
      </c>
      <c r="G413" s="13">
        <f t="shared" si="27"/>
        <v>7.7922666797658774E-2</v>
      </c>
      <c r="H413" s="46">
        <v>210</v>
      </c>
      <c r="I413" s="47">
        <f t="shared" si="28"/>
        <v>5176.5</v>
      </c>
      <c r="J413" s="47">
        <v>10920</v>
      </c>
      <c r="K413" s="47">
        <f t="shared" si="29"/>
        <v>269178</v>
      </c>
      <c r="L413">
        <v>21</v>
      </c>
      <c r="M413" t="s">
        <v>94</v>
      </c>
      <c r="N413" t="s">
        <v>10</v>
      </c>
      <c r="R413" s="7"/>
      <c r="U413" s="5"/>
    </row>
    <row r="414" spans="1:21">
      <c r="A414">
        <v>413</v>
      </c>
      <c r="B414" t="s">
        <v>111</v>
      </c>
      <c r="C414" t="s">
        <v>707</v>
      </c>
      <c r="D414" t="s">
        <v>695</v>
      </c>
      <c r="E414">
        <v>21</v>
      </c>
      <c r="F414" s="13">
        <f t="shared" si="26"/>
        <v>3.0335239307022102E-2</v>
      </c>
      <c r="G414" s="13">
        <f t="shared" si="27"/>
        <v>6.3080254074295197E-2</v>
      </c>
      <c r="H414" s="46">
        <v>170</v>
      </c>
      <c r="I414" s="47">
        <f t="shared" si="28"/>
        <v>4190.5</v>
      </c>
      <c r="J414" s="47">
        <v>8840</v>
      </c>
      <c r="K414" s="47">
        <f t="shared" si="29"/>
        <v>217906</v>
      </c>
      <c r="L414">
        <v>20</v>
      </c>
      <c r="M414" t="s">
        <v>14</v>
      </c>
      <c r="N414" t="s">
        <v>10</v>
      </c>
      <c r="R414" s="7"/>
      <c r="U414" s="5"/>
    </row>
    <row r="415" spans="1:21">
      <c r="A415">
        <v>414</v>
      </c>
      <c r="B415" t="s">
        <v>111</v>
      </c>
      <c r="C415" t="s">
        <v>707</v>
      </c>
      <c r="D415" t="s">
        <v>698</v>
      </c>
      <c r="E415">
        <v>22</v>
      </c>
      <c r="F415" s="13">
        <f t="shared" si="26"/>
        <v>2.1413110099074425E-2</v>
      </c>
      <c r="G415" s="13">
        <f t="shared" si="27"/>
        <v>4.4527238170090723E-2</v>
      </c>
      <c r="H415" s="46">
        <v>120</v>
      </c>
      <c r="I415" s="47">
        <f t="shared" si="28"/>
        <v>2958</v>
      </c>
      <c r="J415" s="47">
        <v>6240</v>
      </c>
      <c r="K415" s="47">
        <f t="shared" si="29"/>
        <v>153816</v>
      </c>
      <c r="L415">
        <v>19</v>
      </c>
      <c r="M415" t="s">
        <v>196</v>
      </c>
      <c r="N415" t="s">
        <v>10</v>
      </c>
      <c r="R415" s="7"/>
      <c r="U415" s="5"/>
    </row>
    <row r="416" spans="1:21">
      <c r="A416">
        <v>415</v>
      </c>
      <c r="B416" t="s">
        <v>111</v>
      </c>
      <c r="C416" t="s">
        <v>707</v>
      </c>
      <c r="D416" t="s">
        <v>699</v>
      </c>
      <c r="E416">
        <v>23</v>
      </c>
      <c r="F416" s="13">
        <f t="shared" si="26"/>
        <v>1.9628684257484888E-2</v>
      </c>
      <c r="G416" s="13">
        <f t="shared" si="27"/>
        <v>4.0816634989249832E-2</v>
      </c>
      <c r="H416" s="46">
        <v>110</v>
      </c>
      <c r="I416" s="47">
        <f t="shared" si="28"/>
        <v>2711.5</v>
      </c>
      <c r="J416" s="47">
        <v>5720</v>
      </c>
      <c r="K416" s="47">
        <f t="shared" si="29"/>
        <v>140998</v>
      </c>
      <c r="L416">
        <v>21</v>
      </c>
      <c r="M416" t="s">
        <v>14</v>
      </c>
      <c r="N416" t="s">
        <v>10</v>
      </c>
      <c r="R416" s="7"/>
      <c r="U416" s="5"/>
    </row>
    <row r="417" spans="1:21">
      <c r="A417">
        <v>416</v>
      </c>
      <c r="B417" t="s">
        <v>111</v>
      </c>
      <c r="C417" t="s">
        <v>707</v>
      </c>
      <c r="D417" t="s">
        <v>700</v>
      </c>
      <c r="E417">
        <v>24</v>
      </c>
      <c r="F417" s="13">
        <f t="shared" si="26"/>
        <v>1.9628684257484888E-2</v>
      </c>
      <c r="G417" s="13">
        <f t="shared" si="27"/>
        <v>4.0816634989249832E-2</v>
      </c>
      <c r="H417" s="46">
        <v>110</v>
      </c>
      <c r="I417" s="47">
        <f t="shared" si="28"/>
        <v>2711.5</v>
      </c>
      <c r="J417" s="47">
        <v>5720</v>
      </c>
      <c r="K417" s="47">
        <f t="shared" si="29"/>
        <v>140998</v>
      </c>
      <c r="L417">
        <v>17</v>
      </c>
      <c r="M417" t="s">
        <v>51</v>
      </c>
      <c r="N417" t="s">
        <v>10</v>
      </c>
      <c r="R417" s="7"/>
      <c r="U417" s="5"/>
    </row>
    <row r="418" spans="1:21">
      <c r="A418">
        <v>417</v>
      </c>
      <c r="B418" t="s">
        <v>111</v>
      </c>
      <c r="C418" t="s">
        <v>707</v>
      </c>
      <c r="D418" t="s">
        <v>701</v>
      </c>
      <c r="E418">
        <v>25</v>
      </c>
      <c r="F418" s="13">
        <f t="shared" si="26"/>
        <v>1.7844258415895351E-2</v>
      </c>
      <c r="G418" s="13">
        <f t="shared" si="27"/>
        <v>3.7106031808408935E-2</v>
      </c>
      <c r="H418" s="46">
        <v>100</v>
      </c>
      <c r="I418" s="47">
        <f t="shared" si="28"/>
        <v>2465</v>
      </c>
      <c r="J418" s="47">
        <v>5200</v>
      </c>
      <c r="K418" s="47">
        <f t="shared" si="29"/>
        <v>128179.99999999999</v>
      </c>
      <c r="L418">
        <v>20</v>
      </c>
      <c r="M418" t="s">
        <v>221</v>
      </c>
      <c r="N418" t="s">
        <v>10</v>
      </c>
      <c r="R418" s="7"/>
      <c r="U418" s="5"/>
    </row>
    <row r="419" spans="1:21">
      <c r="A419">
        <v>418</v>
      </c>
      <c r="B419" t="s">
        <v>111</v>
      </c>
      <c r="C419" t="s">
        <v>707</v>
      </c>
      <c r="D419" t="s">
        <v>702</v>
      </c>
      <c r="E419">
        <v>26</v>
      </c>
      <c r="F419" s="13">
        <f t="shared" si="26"/>
        <v>1.7844258415895351E-2</v>
      </c>
      <c r="G419" s="13">
        <f t="shared" si="27"/>
        <v>3.7106031808408935E-2</v>
      </c>
      <c r="H419" s="46">
        <v>100</v>
      </c>
      <c r="I419" s="47">
        <f t="shared" si="28"/>
        <v>2465</v>
      </c>
      <c r="J419" s="47">
        <v>5200</v>
      </c>
      <c r="K419" s="47">
        <f t="shared" si="29"/>
        <v>128179.99999999999</v>
      </c>
      <c r="L419">
        <v>18</v>
      </c>
      <c r="M419" t="s">
        <v>175</v>
      </c>
      <c r="N419" t="s">
        <v>10</v>
      </c>
      <c r="R419" s="7"/>
      <c r="U419" s="5"/>
    </row>
    <row r="420" spans="1:21">
      <c r="A420">
        <v>419</v>
      </c>
      <c r="B420" t="s">
        <v>111</v>
      </c>
      <c r="C420" t="s">
        <v>707</v>
      </c>
      <c r="D420" t="s">
        <v>703</v>
      </c>
      <c r="E420">
        <v>27</v>
      </c>
      <c r="F420" s="13">
        <f t="shared" si="26"/>
        <v>1.7844258415895351E-2</v>
      </c>
      <c r="G420" s="13">
        <f t="shared" si="27"/>
        <v>3.7106031808408935E-2</v>
      </c>
      <c r="H420" s="46">
        <v>100</v>
      </c>
      <c r="I420" s="47">
        <f t="shared" si="28"/>
        <v>2465</v>
      </c>
      <c r="J420" s="47">
        <v>5200</v>
      </c>
      <c r="K420" s="47">
        <f t="shared" si="29"/>
        <v>128179.99999999999</v>
      </c>
      <c r="L420">
        <v>19</v>
      </c>
      <c r="M420" t="s">
        <v>56</v>
      </c>
      <c r="N420" t="s">
        <v>10</v>
      </c>
      <c r="R420" s="7"/>
      <c r="U420" s="5"/>
    </row>
    <row r="421" spans="1:21">
      <c r="A421">
        <v>420</v>
      </c>
      <c r="B421" t="s">
        <v>111</v>
      </c>
      <c r="C421" t="s">
        <v>707</v>
      </c>
      <c r="D421" t="s">
        <v>704</v>
      </c>
      <c r="E421">
        <v>28</v>
      </c>
      <c r="F421" s="13">
        <f t="shared" si="26"/>
        <v>1.7844258415895351E-2</v>
      </c>
      <c r="G421" s="13">
        <f t="shared" si="27"/>
        <v>3.7106031808408935E-2</v>
      </c>
      <c r="H421" s="46">
        <v>100</v>
      </c>
      <c r="I421" s="47">
        <f t="shared" si="28"/>
        <v>2465</v>
      </c>
      <c r="J421" s="47">
        <v>5200</v>
      </c>
      <c r="K421" s="47">
        <f t="shared" si="29"/>
        <v>128179.99999999999</v>
      </c>
      <c r="L421">
        <v>17</v>
      </c>
      <c r="M421" t="s">
        <v>196</v>
      </c>
      <c r="N421" t="s">
        <v>10</v>
      </c>
      <c r="R421" s="7"/>
      <c r="U421" s="5"/>
    </row>
    <row r="422" spans="1:21">
      <c r="A422">
        <v>421</v>
      </c>
      <c r="B422" t="s">
        <v>111</v>
      </c>
      <c r="C422" t="s">
        <v>707</v>
      </c>
      <c r="D422" t="s">
        <v>705</v>
      </c>
      <c r="E422">
        <v>29</v>
      </c>
      <c r="F422" s="13">
        <f t="shared" si="26"/>
        <v>1.7844258415895351E-2</v>
      </c>
      <c r="G422" s="13">
        <f t="shared" si="27"/>
        <v>3.7106031808408935E-2</v>
      </c>
      <c r="H422" s="46">
        <v>100</v>
      </c>
      <c r="I422" s="47">
        <f t="shared" si="28"/>
        <v>2465</v>
      </c>
      <c r="J422" s="47">
        <v>5200</v>
      </c>
      <c r="K422" s="47">
        <f t="shared" si="29"/>
        <v>128179.99999999999</v>
      </c>
      <c r="L422">
        <v>17</v>
      </c>
      <c r="M422" t="s">
        <v>221</v>
      </c>
      <c r="N422" t="s">
        <v>10</v>
      </c>
      <c r="R422" s="7"/>
      <c r="U422" s="5"/>
    </row>
    <row r="423" spans="1:21">
      <c r="A423">
        <v>422</v>
      </c>
      <c r="B423" t="s">
        <v>111</v>
      </c>
      <c r="C423" t="s">
        <v>707</v>
      </c>
      <c r="D423" t="s">
        <v>706</v>
      </c>
      <c r="E423">
        <v>30</v>
      </c>
      <c r="F423" s="13">
        <f t="shared" si="26"/>
        <v>1.7844258415895351E-2</v>
      </c>
      <c r="G423" s="13">
        <f t="shared" si="27"/>
        <v>3.7106031808408935E-2</v>
      </c>
      <c r="H423" s="46">
        <v>100</v>
      </c>
      <c r="I423" s="47">
        <f t="shared" si="28"/>
        <v>2465</v>
      </c>
      <c r="J423" s="47">
        <v>5200</v>
      </c>
      <c r="K423" s="47">
        <f t="shared" si="29"/>
        <v>128179.99999999999</v>
      </c>
      <c r="L423">
        <v>18</v>
      </c>
      <c r="M423" t="s">
        <v>221</v>
      </c>
      <c r="N423" t="s">
        <v>10</v>
      </c>
      <c r="R423" s="7"/>
      <c r="U423" s="5"/>
    </row>
    <row r="424" spans="1:21">
      <c r="A424">
        <v>423</v>
      </c>
      <c r="B424" t="s">
        <v>111</v>
      </c>
      <c r="C424" t="s">
        <v>707</v>
      </c>
      <c r="D424" t="s">
        <v>708</v>
      </c>
      <c r="E424">
        <v>31</v>
      </c>
      <c r="F424" s="13">
        <f t="shared" si="26"/>
        <v>1.7844258415895351E-2</v>
      </c>
      <c r="G424" s="13">
        <f t="shared" si="27"/>
        <v>3.7106031808408935E-2</v>
      </c>
      <c r="H424" s="46">
        <v>100</v>
      </c>
      <c r="I424" s="47">
        <f t="shared" si="28"/>
        <v>2465</v>
      </c>
      <c r="J424" s="47">
        <v>5200</v>
      </c>
      <c r="K424" s="47">
        <f t="shared" si="29"/>
        <v>128179.99999999999</v>
      </c>
      <c r="L424">
        <v>18</v>
      </c>
      <c r="M424" t="s">
        <v>221</v>
      </c>
      <c r="N424" t="s">
        <v>10</v>
      </c>
      <c r="R424" s="7"/>
      <c r="U424" s="5"/>
    </row>
    <row r="425" spans="1:21">
      <c r="A425">
        <v>424</v>
      </c>
      <c r="B425" t="s">
        <v>111</v>
      </c>
      <c r="C425" t="s">
        <v>707</v>
      </c>
      <c r="D425" t="s">
        <v>709</v>
      </c>
      <c r="E425">
        <v>32</v>
      </c>
      <c r="F425" s="13">
        <f t="shared" si="26"/>
        <v>1.7844258415895351E-2</v>
      </c>
      <c r="G425" s="13">
        <f t="shared" si="27"/>
        <v>3.7106031808408935E-2</v>
      </c>
      <c r="H425" s="46">
        <v>100</v>
      </c>
      <c r="I425" s="47">
        <f t="shared" si="28"/>
        <v>2465</v>
      </c>
      <c r="J425" s="47">
        <v>5200</v>
      </c>
      <c r="K425" s="47">
        <f t="shared" si="29"/>
        <v>128179.99999999999</v>
      </c>
      <c r="L425">
        <v>18</v>
      </c>
      <c r="M425" t="s">
        <v>175</v>
      </c>
      <c r="N425" t="s">
        <v>10</v>
      </c>
      <c r="R425" s="7"/>
      <c r="U425" s="5"/>
    </row>
    <row r="426" spans="1:21">
      <c r="A426">
        <v>425</v>
      </c>
      <c r="B426" t="s">
        <v>111</v>
      </c>
      <c r="C426" t="s">
        <v>707</v>
      </c>
      <c r="D426" t="s">
        <v>710</v>
      </c>
      <c r="E426">
        <v>33</v>
      </c>
      <c r="F426" s="13">
        <f t="shared" si="26"/>
        <v>1.7844258415895351E-2</v>
      </c>
      <c r="G426" s="13">
        <f t="shared" si="27"/>
        <v>3.7106031808408935E-2</v>
      </c>
      <c r="H426" s="46">
        <v>100</v>
      </c>
      <c r="I426" s="47">
        <f t="shared" si="28"/>
        <v>2465</v>
      </c>
      <c r="J426" s="47">
        <v>5200</v>
      </c>
      <c r="K426" s="47">
        <f t="shared" si="29"/>
        <v>128179.99999999999</v>
      </c>
      <c r="L426">
        <v>17</v>
      </c>
      <c r="M426" t="s">
        <v>175</v>
      </c>
      <c r="N426" t="s">
        <v>10</v>
      </c>
      <c r="R426" s="7"/>
      <c r="U426" s="5"/>
    </row>
    <row r="427" spans="1:21">
      <c r="A427">
        <v>426</v>
      </c>
      <c r="B427" t="s">
        <v>111</v>
      </c>
      <c r="C427" t="s">
        <v>707</v>
      </c>
      <c r="D427" t="s">
        <v>711</v>
      </c>
      <c r="E427">
        <v>34</v>
      </c>
      <c r="F427" s="13">
        <f t="shared" si="26"/>
        <v>1.7844258415895351E-2</v>
      </c>
      <c r="G427" s="13">
        <f t="shared" si="27"/>
        <v>3.7106031808408935E-2</v>
      </c>
      <c r="H427" s="46">
        <v>100</v>
      </c>
      <c r="I427" s="47">
        <f t="shared" si="28"/>
        <v>2465</v>
      </c>
      <c r="J427" s="47">
        <v>5200</v>
      </c>
      <c r="K427" s="47">
        <f t="shared" si="29"/>
        <v>128179.99999999999</v>
      </c>
      <c r="L427">
        <v>18</v>
      </c>
      <c r="M427" t="s">
        <v>99</v>
      </c>
      <c r="N427" t="s">
        <v>10</v>
      </c>
      <c r="R427" s="7"/>
      <c r="U427" s="5"/>
    </row>
    <row r="428" spans="1:21">
      <c r="A428">
        <v>427</v>
      </c>
      <c r="B428" t="s">
        <v>111</v>
      </c>
      <c r="C428" t="s">
        <v>707</v>
      </c>
      <c r="D428" t="s">
        <v>712</v>
      </c>
      <c r="E428">
        <v>35</v>
      </c>
      <c r="F428" s="13">
        <f t="shared" si="26"/>
        <v>1.7844258415895351E-2</v>
      </c>
      <c r="G428" s="13">
        <f t="shared" si="27"/>
        <v>3.7106031808408935E-2</v>
      </c>
      <c r="H428" s="46">
        <v>100</v>
      </c>
      <c r="I428" s="47">
        <f t="shared" si="28"/>
        <v>2465</v>
      </c>
      <c r="J428" s="47">
        <v>5200</v>
      </c>
      <c r="K428" s="47">
        <f t="shared" si="29"/>
        <v>128179.99999999999</v>
      </c>
      <c r="L428">
        <v>17</v>
      </c>
      <c r="M428" t="s">
        <v>175</v>
      </c>
      <c r="N428" t="s">
        <v>10</v>
      </c>
      <c r="R428" s="7"/>
      <c r="U428" s="5"/>
    </row>
    <row r="429" spans="1:21">
      <c r="A429">
        <v>428</v>
      </c>
      <c r="B429" t="s">
        <v>111</v>
      </c>
      <c r="C429" t="s">
        <v>707</v>
      </c>
      <c r="D429" t="s">
        <v>713</v>
      </c>
      <c r="E429">
        <v>36</v>
      </c>
      <c r="F429" s="13">
        <f t="shared" si="26"/>
        <v>1.7844258415895351E-2</v>
      </c>
      <c r="G429" s="13">
        <f t="shared" si="27"/>
        <v>3.7106031808408935E-2</v>
      </c>
      <c r="H429" s="46">
        <v>100</v>
      </c>
      <c r="I429" s="47">
        <f t="shared" si="28"/>
        <v>2465</v>
      </c>
      <c r="J429" s="47">
        <v>5200</v>
      </c>
      <c r="K429" s="47">
        <f t="shared" si="29"/>
        <v>128179.99999999999</v>
      </c>
      <c r="L429">
        <v>18</v>
      </c>
      <c r="M429" t="s">
        <v>14</v>
      </c>
      <c r="N429" t="s">
        <v>10</v>
      </c>
      <c r="R429" s="7"/>
      <c r="U429" s="5"/>
    </row>
    <row r="430" spans="1:21">
      <c r="A430">
        <v>429</v>
      </c>
      <c r="B430" t="s">
        <v>111</v>
      </c>
      <c r="C430" t="s">
        <v>707</v>
      </c>
      <c r="D430" t="s">
        <v>585</v>
      </c>
      <c r="E430">
        <v>37</v>
      </c>
      <c r="F430" s="13">
        <f t="shared" si="26"/>
        <v>1.7844258415895351E-2</v>
      </c>
      <c r="G430" s="13">
        <f t="shared" si="27"/>
        <v>3.7106031808408935E-2</v>
      </c>
      <c r="H430" s="46">
        <v>100</v>
      </c>
      <c r="I430" s="47">
        <f t="shared" si="28"/>
        <v>2465</v>
      </c>
      <c r="J430" s="47">
        <v>5200</v>
      </c>
      <c r="K430" s="47">
        <f t="shared" si="29"/>
        <v>128179.99999999999</v>
      </c>
      <c r="L430">
        <v>18</v>
      </c>
      <c r="M430" t="s">
        <v>99</v>
      </c>
      <c r="N430" t="s">
        <v>10</v>
      </c>
      <c r="R430" s="7"/>
      <c r="U430" s="5"/>
    </row>
    <row r="431" spans="1:21">
      <c r="A431">
        <v>430</v>
      </c>
      <c r="B431" t="s">
        <v>111</v>
      </c>
      <c r="C431" t="s">
        <v>707</v>
      </c>
      <c r="D431" t="s">
        <v>714</v>
      </c>
      <c r="E431">
        <v>38</v>
      </c>
      <c r="F431" s="13">
        <f t="shared" si="26"/>
        <v>1.7844258415895351E-2</v>
      </c>
      <c r="G431" s="13">
        <f t="shared" si="27"/>
        <v>3.7106031808408935E-2</v>
      </c>
      <c r="H431" s="46">
        <v>100</v>
      </c>
      <c r="I431" s="47">
        <f t="shared" si="28"/>
        <v>2465</v>
      </c>
      <c r="J431" s="47">
        <v>5200</v>
      </c>
      <c r="K431" s="47">
        <f t="shared" si="29"/>
        <v>128179.99999999999</v>
      </c>
      <c r="L431">
        <v>17</v>
      </c>
      <c r="M431" t="s">
        <v>99</v>
      </c>
      <c r="N431" t="s">
        <v>10</v>
      </c>
      <c r="R431" s="7"/>
      <c r="U431" s="5"/>
    </row>
    <row r="432" spans="1:21">
      <c r="A432">
        <v>431</v>
      </c>
      <c r="B432" t="s">
        <v>111</v>
      </c>
      <c r="C432" t="s">
        <v>707</v>
      </c>
      <c r="D432" t="s">
        <v>715</v>
      </c>
      <c r="E432">
        <v>39</v>
      </c>
      <c r="F432" s="13">
        <f t="shared" si="26"/>
        <v>1.7844258415895351E-2</v>
      </c>
      <c r="G432" s="13">
        <f t="shared" si="27"/>
        <v>3.7106031808408935E-2</v>
      </c>
      <c r="H432" s="46">
        <v>100</v>
      </c>
      <c r="I432" s="47">
        <f t="shared" si="28"/>
        <v>2465</v>
      </c>
      <c r="J432" s="47">
        <v>5200</v>
      </c>
      <c r="K432" s="47">
        <f t="shared" si="29"/>
        <v>128179.99999999999</v>
      </c>
      <c r="L432">
        <v>17</v>
      </c>
      <c r="M432" t="s">
        <v>175</v>
      </c>
      <c r="N432" t="s">
        <v>10</v>
      </c>
      <c r="R432" s="7"/>
      <c r="U432" s="5"/>
    </row>
    <row r="433" spans="1:21">
      <c r="A433">
        <v>432</v>
      </c>
      <c r="B433" t="s">
        <v>111</v>
      </c>
      <c r="C433" t="s">
        <v>707</v>
      </c>
      <c r="D433" t="s">
        <v>716</v>
      </c>
      <c r="E433">
        <v>40</v>
      </c>
      <c r="F433" s="13">
        <f t="shared" si="26"/>
        <v>1.7844258415895351E-2</v>
      </c>
      <c r="G433" s="13">
        <f t="shared" si="27"/>
        <v>3.7106031808408935E-2</v>
      </c>
      <c r="H433" s="46">
        <v>100</v>
      </c>
      <c r="I433" s="47">
        <f t="shared" si="28"/>
        <v>2465</v>
      </c>
      <c r="J433" s="47">
        <v>5200</v>
      </c>
      <c r="K433" s="47">
        <f t="shared" si="29"/>
        <v>128179.99999999999</v>
      </c>
      <c r="L433">
        <v>18</v>
      </c>
      <c r="M433" t="s">
        <v>9</v>
      </c>
      <c r="N433" t="s">
        <v>10</v>
      </c>
      <c r="R433" s="7"/>
      <c r="U433" s="5"/>
    </row>
    <row r="434" spans="1:21">
      <c r="A434">
        <v>433</v>
      </c>
      <c r="B434" t="s">
        <v>111</v>
      </c>
      <c r="C434" t="s">
        <v>707</v>
      </c>
      <c r="D434" t="s">
        <v>717</v>
      </c>
      <c r="E434">
        <v>41</v>
      </c>
      <c r="F434" s="13">
        <f t="shared" si="26"/>
        <v>1.7844258415895351E-2</v>
      </c>
      <c r="G434" s="13">
        <f t="shared" si="27"/>
        <v>3.7106031808408935E-2</v>
      </c>
      <c r="H434" s="46">
        <v>100</v>
      </c>
      <c r="I434" s="47">
        <f t="shared" si="28"/>
        <v>2465</v>
      </c>
      <c r="J434" s="47">
        <v>5200</v>
      </c>
      <c r="K434" s="47">
        <f t="shared" si="29"/>
        <v>128179.99999999999</v>
      </c>
      <c r="L434">
        <v>18</v>
      </c>
      <c r="M434" t="s">
        <v>9</v>
      </c>
      <c r="N434" t="s">
        <v>10</v>
      </c>
      <c r="R434" s="7"/>
      <c r="U434" s="5"/>
    </row>
    <row r="435" spans="1:21">
      <c r="A435">
        <v>434</v>
      </c>
      <c r="B435" t="s">
        <v>111</v>
      </c>
      <c r="C435" t="s">
        <v>707</v>
      </c>
      <c r="D435" t="s">
        <v>718</v>
      </c>
      <c r="E435">
        <v>42</v>
      </c>
      <c r="F435" s="13">
        <f t="shared" si="26"/>
        <v>1.7844258415895351E-2</v>
      </c>
      <c r="G435" s="13">
        <f t="shared" si="27"/>
        <v>3.7106031808408935E-2</v>
      </c>
      <c r="H435" s="46">
        <v>100</v>
      </c>
      <c r="I435" s="47">
        <f t="shared" si="28"/>
        <v>2465</v>
      </c>
      <c r="J435" s="47">
        <v>5200</v>
      </c>
      <c r="K435" s="47">
        <f t="shared" si="29"/>
        <v>128179.99999999999</v>
      </c>
      <c r="L435">
        <v>18</v>
      </c>
      <c r="M435" t="s">
        <v>9</v>
      </c>
      <c r="N435" t="s">
        <v>10</v>
      </c>
      <c r="R435" s="7"/>
      <c r="U435" s="5"/>
    </row>
    <row r="436" spans="1:21">
      <c r="A436">
        <v>435</v>
      </c>
      <c r="B436" t="s">
        <v>111</v>
      </c>
      <c r="C436" t="s">
        <v>707</v>
      </c>
      <c r="D436" t="s">
        <v>719</v>
      </c>
      <c r="E436">
        <v>43</v>
      </c>
      <c r="F436" s="13">
        <f t="shared" si="26"/>
        <v>1.7844258415895351E-2</v>
      </c>
      <c r="G436" s="13">
        <f t="shared" si="27"/>
        <v>3.7106031808408935E-2</v>
      </c>
      <c r="H436" s="46">
        <v>100</v>
      </c>
      <c r="I436" s="47">
        <f t="shared" si="28"/>
        <v>2465</v>
      </c>
      <c r="J436" s="47">
        <v>5200</v>
      </c>
      <c r="K436" s="47">
        <f t="shared" si="29"/>
        <v>128179.99999999999</v>
      </c>
      <c r="L436">
        <v>19</v>
      </c>
      <c r="M436" t="s">
        <v>175</v>
      </c>
      <c r="N436" t="s">
        <v>10</v>
      </c>
      <c r="R436" s="7"/>
      <c r="U436" s="5"/>
    </row>
    <row r="437" spans="1:21">
      <c r="A437">
        <v>436</v>
      </c>
      <c r="B437" t="s">
        <v>111</v>
      </c>
      <c r="C437" t="s">
        <v>707</v>
      </c>
      <c r="D437" t="s">
        <v>720</v>
      </c>
      <c r="E437">
        <v>44</v>
      </c>
      <c r="F437" s="13">
        <f t="shared" si="26"/>
        <v>1.7844258415895351E-2</v>
      </c>
      <c r="G437" s="13">
        <f t="shared" si="27"/>
        <v>3.7106031808408935E-2</v>
      </c>
      <c r="H437" s="46">
        <v>100</v>
      </c>
      <c r="I437" s="47">
        <f t="shared" si="28"/>
        <v>2465</v>
      </c>
      <c r="J437" s="47">
        <v>5200</v>
      </c>
      <c r="K437" s="47">
        <f t="shared" si="29"/>
        <v>128179.99999999999</v>
      </c>
      <c r="L437">
        <v>21</v>
      </c>
      <c r="M437" t="s">
        <v>9</v>
      </c>
      <c r="N437" t="s">
        <v>10</v>
      </c>
      <c r="R437" s="7"/>
      <c r="U437" s="5"/>
    </row>
    <row r="438" spans="1:21">
      <c r="A438">
        <v>437</v>
      </c>
      <c r="B438" t="s">
        <v>111</v>
      </c>
      <c r="C438" t="s">
        <v>707</v>
      </c>
      <c r="D438" t="s">
        <v>721</v>
      </c>
      <c r="E438">
        <v>45</v>
      </c>
      <c r="F438" s="13">
        <f t="shared" si="26"/>
        <v>1.7844258415895351E-2</v>
      </c>
      <c r="G438" s="13">
        <f t="shared" si="27"/>
        <v>3.7106031808408935E-2</v>
      </c>
      <c r="H438" s="46">
        <v>100</v>
      </c>
      <c r="I438" s="47">
        <f t="shared" si="28"/>
        <v>2465</v>
      </c>
      <c r="J438" s="47">
        <v>5200</v>
      </c>
      <c r="K438" s="47">
        <f t="shared" si="29"/>
        <v>128179.99999999999</v>
      </c>
      <c r="L438">
        <v>18</v>
      </c>
      <c r="M438" t="s">
        <v>19</v>
      </c>
      <c r="N438" t="s">
        <v>10</v>
      </c>
      <c r="R438" s="7"/>
      <c r="U438" s="5"/>
    </row>
    <row r="439" spans="1:21">
      <c r="A439">
        <v>438</v>
      </c>
      <c r="B439" t="s">
        <v>111</v>
      </c>
      <c r="C439" t="s">
        <v>707</v>
      </c>
      <c r="D439" t="s">
        <v>722</v>
      </c>
      <c r="E439">
        <v>46</v>
      </c>
      <c r="F439" s="13">
        <f t="shared" si="26"/>
        <v>1.7844258415895351E-2</v>
      </c>
      <c r="G439" s="13">
        <f t="shared" si="27"/>
        <v>3.7106031808408935E-2</v>
      </c>
      <c r="H439" s="46">
        <v>100</v>
      </c>
      <c r="I439" s="47">
        <f t="shared" si="28"/>
        <v>2465</v>
      </c>
      <c r="J439" s="47">
        <v>5200</v>
      </c>
      <c r="K439" s="47">
        <f t="shared" si="29"/>
        <v>128179.99999999999</v>
      </c>
      <c r="L439">
        <v>17</v>
      </c>
      <c r="M439" t="s">
        <v>396</v>
      </c>
      <c r="N439" t="s">
        <v>10</v>
      </c>
      <c r="R439" s="7"/>
      <c r="U439" s="5"/>
    </row>
    <row r="440" spans="1:21">
      <c r="A440">
        <v>439</v>
      </c>
      <c r="B440" t="s">
        <v>111</v>
      </c>
      <c r="C440" t="s">
        <v>707</v>
      </c>
      <c r="D440" t="s">
        <v>723</v>
      </c>
      <c r="E440">
        <v>47</v>
      </c>
      <c r="F440" s="13">
        <f t="shared" si="26"/>
        <v>1.7844258415895351E-2</v>
      </c>
      <c r="G440" s="13">
        <f t="shared" si="27"/>
        <v>3.7106031808408935E-2</v>
      </c>
      <c r="H440" s="46">
        <v>100</v>
      </c>
      <c r="I440" s="47">
        <f t="shared" si="28"/>
        <v>2465</v>
      </c>
      <c r="J440" s="47">
        <v>5200</v>
      </c>
      <c r="K440" s="47">
        <f t="shared" si="29"/>
        <v>128179.99999999999</v>
      </c>
      <c r="L440">
        <v>17</v>
      </c>
      <c r="M440" t="s">
        <v>14</v>
      </c>
      <c r="N440" t="s">
        <v>10</v>
      </c>
      <c r="R440" s="7"/>
      <c r="U440" s="5"/>
    </row>
    <row r="441" spans="1:21">
      <c r="A441">
        <v>440</v>
      </c>
      <c r="B441" t="s">
        <v>111</v>
      </c>
      <c r="C441" t="s">
        <v>707</v>
      </c>
      <c r="D441" t="s">
        <v>724</v>
      </c>
      <c r="E441">
        <v>48</v>
      </c>
      <c r="F441" s="13">
        <f t="shared" si="26"/>
        <v>1.7844258415895351E-2</v>
      </c>
      <c r="G441" s="13">
        <f t="shared" si="27"/>
        <v>3.7106031808408935E-2</v>
      </c>
      <c r="H441" s="46">
        <v>100</v>
      </c>
      <c r="I441" s="47">
        <f t="shared" si="28"/>
        <v>2465</v>
      </c>
      <c r="J441" s="47">
        <v>5200</v>
      </c>
      <c r="K441" s="47">
        <f t="shared" si="29"/>
        <v>128179.99999999999</v>
      </c>
      <c r="L441">
        <v>18</v>
      </c>
      <c r="M441" t="s">
        <v>14</v>
      </c>
      <c r="N441" t="s">
        <v>10</v>
      </c>
      <c r="R441" s="7"/>
      <c r="U441" s="5"/>
    </row>
    <row r="442" spans="1:21">
      <c r="A442">
        <v>441</v>
      </c>
      <c r="B442" t="s">
        <v>111</v>
      </c>
      <c r="C442" t="s">
        <v>707</v>
      </c>
      <c r="D442" t="s">
        <v>725</v>
      </c>
      <c r="E442">
        <v>49</v>
      </c>
      <c r="F442" s="13">
        <f t="shared" si="26"/>
        <v>1.7844258415895351E-2</v>
      </c>
      <c r="G442" s="13">
        <f t="shared" si="27"/>
        <v>3.7106031808408935E-2</v>
      </c>
      <c r="H442" s="46">
        <v>100</v>
      </c>
      <c r="I442" s="47">
        <f t="shared" si="28"/>
        <v>2465</v>
      </c>
      <c r="J442" s="47">
        <v>5200</v>
      </c>
      <c r="K442" s="47">
        <f t="shared" si="29"/>
        <v>128179.99999999999</v>
      </c>
      <c r="L442">
        <v>21</v>
      </c>
      <c r="M442" t="s">
        <v>14</v>
      </c>
      <c r="N442" t="s">
        <v>10</v>
      </c>
      <c r="R442" s="7"/>
      <c r="U442" s="5"/>
    </row>
    <row r="443" spans="1:21">
      <c r="A443">
        <v>442</v>
      </c>
      <c r="B443" t="s">
        <v>111</v>
      </c>
      <c r="C443" t="s">
        <v>707</v>
      </c>
      <c r="D443" t="s">
        <v>726</v>
      </c>
      <c r="E443">
        <v>50</v>
      </c>
      <c r="F443" s="13">
        <f t="shared" si="26"/>
        <v>1.7844258415895351E-2</v>
      </c>
      <c r="G443" s="13">
        <f t="shared" si="27"/>
        <v>3.7106031808408935E-2</v>
      </c>
      <c r="H443" s="46">
        <v>100</v>
      </c>
      <c r="I443" s="47">
        <f t="shared" si="28"/>
        <v>2465</v>
      </c>
      <c r="J443" s="47">
        <v>5200</v>
      </c>
      <c r="K443" s="47">
        <f t="shared" si="29"/>
        <v>128179.99999999999</v>
      </c>
      <c r="L443">
        <v>19</v>
      </c>
      <c r="M443" t="s">
        <v>14</v>
      </c>
      <c r="N443" t="s">
        <v>10</v>
      </c>
      <c r="R443" s="7"/>
      <c r="U443" s="5"/>
    </row>
    <row r="444" spans="1:21">
      <c r="A444">
        <v>443</v>
      </c>
      <c r="B444" t="s">
        <v>111</v>
      </c>
      <c r="C444" t="s">
        <v>707</v>
      </c>
      <c r="D444" t="s">
        <v>727</v>
      </c>
      <c r="E444">
        <v>51</v>
      </c>
      <c r="F444" s="13">
        <f t="shared" si="26"/>
        <v>1.7844258415895351E-2</v>
      </c>
      <c r="G444" s="13">
        <f t="shared" si="27"/>
        <v>3.7106031808408935E-2</v>
      </c>
      <c r="H444" s="46">
        <v>100</v>
      </c>
      <c r="I444" s="47">
        <f t="shared" si="28"/>
        <v>2465</v>
      </c>
      <c r="J444" s="47">
        <v>5200</v>
      </c>
      <c r="K444" s="47">
        <f t="shared" si="29"/>
        <v>128179.99999999999</v>
      </c>
      <c r="L444">
        <v>19</v>
      </c>
      <c r="M444" t="s">
        <v>21</v>
      </c>
      <c r="N444" t="s">
        <v>10</v>
      </c>
      <c r="R444" s="7"/>
      <c r="U444" s="5"/>
    </row>
    <row r="445" spans="1:21">
      <c r="A445">
        <v>444</v>
      </c>
      <c r="B445" t="s">
        <v>111</v>
      </c>
      <c r="C445" t="s">
        <v>707</v>
      </c>
      <c r="D445" t="s">
        <v>728</v>
      </c>
      <c r="E445">
        <v>52</v>
      </c>
      <c r="F445" s="13">
        <f t="shared" si="26"/>
        <v>1.7844258415895351E-2</v>
      </c>
      <c r="G445" s="13">
        <f t="shared" si="27"/>
        <v>3.7106031808408935E-2</v>
      </c>
      <c r="H445" s="46">
        <v>100</v>
      </c>
      <c r="I445" s="47">
        <f t="shared" si="28"/>
        <v>2465</v>
      </c>
      <c r="J445" s="47">
        <v>5200</v>
      </c>
      <c r="K445" s="47">
        <f t="shared" si="29"/>
        <v>128179.99999999999</v>
      </c>
      <c r="L445">
        <v>18</v>
      </c>
      <c r="M445" t="s">
        <v>175</v>
      </c>
      <c r="N445" t="s">
        <v>10</v>
      </c>
      <c r="R445" s="7"/>
      <c r="U445" s="5"/>
    </row>
    <row r="446" spans="1:21">
      <c r="A446">
        <v>445</v>
      </c>
      <c r="B446" t="s">
        <v>111</v>
      </c>
      <c r="C446" t="s">
        <v>707</v>
      </c>
      <c r="D446" t="s">
        <v>729</v>
      </c>
      <c r="E446">
        <v>53</v>
      </c>
      <c r="F446" s="13">
        <f t="shared" si="26"/>
        <v>1.7844258415895351E-2</v>
      </c>
      <c r="G446" s="13">
        <f t="shared" si="27"/>
        <v>3.7106031808408935E-2</v>
      </c>
      <c r="H446" s="46">
        <v>100</v>
      </c>
      <c r="I446" s="47">
        <f t="shared" si="28"/>
        <v>2465</v>
      </c>
      <c r="J446" s="47">
        <v>5200</v>
      </c>
      <c r="K446" s="47">
        <f t="shared" si="29"/>
        <v>128179.99999999999</v>
      </c>
      <c r="L446">
        <v>17</v>
      </c>
      <c r="M446" t="s">
        <v>44</v>
      </c>
      <c r="N446" t="s">
        <v>10</v>
      </c>
      <c r="R446" s="7"/>
      <c r="U446" s="5"/>
    </row>
    <row r="447" spans="1:21">
      <c r="A447">
        <v>446</v>
      </c>
      <c r="B447" t="s">
        <v>111</v>
      </c>
      <c r="C447" t="s">
        <v>707</v>
      </c>
      <c r="D447" t="s">
        <v>730</v>
      </c>
      <c r="E447">
        <v>54</v>
      </c>
      <c r="F447" s="13">
        <f t="shared" si="26"/>
        <v>1.7844258415895351E-2</v>
      </c>
      <c r="G447" s="13">
        <f t="shared" si="27"/>
        <v>3.7106031808408935E-2</v>
      </c>
      <c r="H447" s="46">
        <v>100</v>
      </c>
      <c r="I447" s="47">
        <f t="shared" si="28"/>
        <v>2465</v>
      </c>
      <c r="J447" s="47">
        <v>5200</v>
      </c>
      <c r="K447" s="47">
        <f t="shared" si="29"/>
        <v>128179.99999999999</v>
      </c>
      <c r="L447">
        <v>18</v>
      </c>
      <c r="M447" t="s">
        <v>51</v>
      </c>
      <c r="N447" t="s">
        <v>10</v>
      </c>
      <c r="R447" s="7"/>
      <c r="U447" s="5"/>
    </row>
    <row r="448" spans="1:21">
      <c r="A448">
        <v>447</v>
      </c>
      <c r="B448" t="s">
        <v>111</v>
      </c>
      <c r="C448" t="s">
        <v>707</v>
      </c>
      <c r="D448" t="s">
        <v>731</v>
      </c>
      <c r="E448">
        <v>55</v>
      </c>
      <c r="F448" s="13">
        <f t="shared" si="26"/>
        <v>1.7844258415895351E-2</v>
      </c>
      <c r="G448" s="13">
        <f t="shared" si="27"/>
        <v>3.7106031808408935E-2</v>
      </c>
      <c r="H448" s="46">
        <v>100</v>
      </c>
      <c r="I448" s="47">
        <f t="shared" si="28"/>
        <v>2465</v>
      </c>
      <c r="J448" s="47">
        <v>5200</v>
      </c>
      <c r="K448" s="47">
        <f t="shared" si="29"/>
        <v>128179.99999999999</v>
      </c>
      <c r="L448">
        <v>17</v>
      </c>
      <c r="M448" t="s">
        <v>51</v>
      </c>
      <c r="N448" t="s">
        <v>10</v>
      </c>
      <c r="R448" s="7"/>
      <c r="U448" s="5"/>
    </row>
    <row r="449" spans="1:21">
      <c r="A449">
        <v>448</v>
      </c>
      <c r="B449" t="s">
        <v>111</v>
      </c>
      <c r="C449" t="s">
        <v>707</v>
      </c>
      <c r="D449" t="s">
        <v>732</v>
      </c>
      <c r="E449">
        <v>56</v>
      </c>
      <c r="F449" s="13">
        <f t="shared" si="26"/>
        <v>1.7844258415895351E-2</v>
      </c>
      <c r="G449" s="13">
        <f t="shared" si="27"/>
        <v>3.7106031808408935E-2</v>
      </c>
      <c r="H449" s="46">
        <v>100</v>
      </c>
      <c r="I449" s="47">
        <f t="shared" si="28"/>
        <v>2465</v>
      </c>
      <c r="J449" s="47">
        <v>5200</v>
      </c>
      <c r="K449" s="47">
        <f t="shared" si="29"/>
        <v>128179.99999999999</v>
      </c>
      <c r="L449">
        <v>17</v>
      </c>
      <c r="M449" t="s">
        <v>51</v>
      </c>
      <c r="N449" t="s">
        <v>10</v>
      </c>
      <c r="R449" s="7"/>
      <c r="U449" s="5"/>
    </row>
    <row r="450" spans="1:21">
      <c r="A450">
        <v>449</v>
      </c>
      <c r="B450" t="s">
        <v>111</v>
      </c>
      <c r="C450" t="s">
        <v>707</v>
      </c>
      <c r="D450" t="s">
        <v>733</v>
      </c>
      <c r="E450">
        <v>57</v>
      </c>
      <c r="F450" s="13">
        <f t="shared" ref="F450:F513" si="30">K450/$Q$41</f>
        <v>1.0706555049537212E-2</v>
      </c>
      <c r="G450" s="13">
        <f t="shared" ref="G450:G513" si="31">K450/$Q$38</f>
        <v>2.2263619085045361E-2</v>
      </c>
      <c r="H450" s="46">
        <v>60</v>
      </c>
      <c r="I450" s="47">
        <f t="shared" ref="I450:I513" si="32">H450*$R$2</f>
        <v>1479</v>
      </c>
      <c r="J450" s="47">
        <v>3120</v>
      </c>
      <c r="K450" s="47">
        <f t="shared" ref="K450:K513" si="33">J450*$R$2</f>
        <v>76908</v>
      </c>
      <c r="L450">
        <v>16</v>
      </c>
      <c r="M450" t="s">
        <v>99</v>
      </c>
      <c r="N450" t="s">
        <v>10</v>
      </c>
      <c r="R450" s="7"/>
      <c r="U450" s="5"/>
    </row>
    <row r="451" spans="1:21">
      <c r="A451">
        <v>450</v>
      </c>
      <c r="B451" t="s">
        <v>111</v>
      </c>
      <c r="C451" t="s">
        <v>707</v>
      </c>
      <c r="D451" t="s">
        <v>734</v>
      </c>
      <c r="E451">
        <v>58</v>
      </c>
      <c r="F451" s="13">
        <f t="shared" si="30"/>
        <v>1.0706555049537212E-2</v>
      </c>
      <c r="G451" s="13">
        <f t="shared" si="31"/>
        <v>2.2263619085045361E-2</v>
      </c>
      <c r="H451" s="46">
        <v>60</v>
      </c>
      <c r="I451" s="47">
        <f t="shared" si="32"/>
        <v>1479</v>
      </c>
      <c r="J451" s="47">
        <v>3120</v>
      </c>
      <c r="K451" s="47">
        <f t="shared" si="33"/>
        <v>76908</v>
      </c>
      <c r="L451">
        <v>16</v>
      </c>
      <c r="M451" t="s">
        <v>14</v>
      </c>
      <c r="N451" t="s">
        <v>10</v>
      </c>
      <c r="R451" s="7"/>
      <c r="U451" s="5"/>
    </row>
    <row r="452" spans="1:21">
      <c r="A452">
        <v>451</v>
      </c>
      <c r="B452" t="s">
        <v>111</v>
      </c>
      <c r="C452" t="s">
        <v>707</v>
      </c>
      <c r="D452" t="s">
        <v>735</v>
      </c>
      <c r="E452">
        <v>59</v>
      </c>
      <c r="F452" s="13">
        <f t="shared" si="30"/>
        <v>1.0706555049537212E-2</v>
      </c>
      <c r="G452" s="13">
        <f t="shared" si="31"/>
        <v>2.2263619085045361E-2</v>
      </c>
      <c r="H452" s="46">
        <v>60</v>
      </c>
      <c r="I452" s="47">
        <f t="shared" si="32"/>
        <v>1479</v>
      </c>
      <c r="J452" s="47">
        <v>3120</v>
      </c>
      <c r="K452" s="47">
        <f t="shared" si="33"/>
        <v>76908</v>
      </c>
      <c r="L452">
        <v>15</v>
      </c>
      <c r="M452" t="s">
        <v>14</v>
      </c>
      <c r="N452" t="s">
        <v>10</v>
      </c>
      <c r="R452" s="7"/>
      <c r="U452" s="5"/>
    </row>
    <row r="453" spans="1:21">
      <c r="A453">
        <v>452</v>
      </c>
      <c r="B453" t="s">
        <v>111</v>
      </c>
      <c r="C453" t="s">
        <v>781</v>
      </c>
      <c r="D453" t="s">
        <v>736</v>
      </c>
      <c r="E453">
        <v>1</v>
      </c>
      <c r="F453" s="13">
        <f t="shared" si="30"/>
        <v>1.5167619653511051</v>
      </c>
      <c r="G453" s="13">
        <f t="shared" si="31"/>
        <v>3.1540127037147596</v>
      </c>
      <c r="H453" s="46">
        <v>8500</v>
      </c>
      <c r="I453" s="47">
        <f t="shared" si="32"/>
        <v>209525</v>
      </c>
      <c r="J453" s="47">
        <v>442000</v>
      </c>
      <c r="K453" s="47">
        <f t="shared" si="33"/>
        <v>10895300</v>
      </c>
      <c r="L453">
        <v>37</v>
      </c>
      <c r="M453" t="s">
        <v>9</v>
      </c>
      <c r="N453" t="s">
        <v>15</v>
      </c>
      <c r="R453" s="7"/>
      <c r="U453" s="5"/>
    </row>
    <row r="454" spans="1:21">
      <c r="A454">
        <v>453</v>
      </c>
      <c r="B454" t="s">
        <v>111</v>
      </c>
      <c r="C454" t="s">
        <v>781</v>
      </c>
      <c r="D454" t="s">
        <v>737</v>
      </c>
      <c r="E454">
        <v>2</v>
      </c>
      <c r="F454" s="13">
        <f t="shared" si="30"/>
        <v>1.3204751227762561</v>
      </c>
      <c r="G454" s="13">
        <f t="shared" si="31"/>
        <v>2.7458463538222615</v>
      </c>
      <c r="H454" s="46">
        <v>7400</v>
      </c>
      <c r="I454" s="47">
        <f t="shared" si="32"/>
        <v>182410</v>
      </c>
      <c r="J454" s="47">
        <v>384800</v>
      </c>
      <c r="K454" s="47">
        <f t="shared" si="33"/>
        <v>9485320</v>
      </c>
      <c r="L454">
        <v>30</v>
      </c>
      <c r="M454" t="s">
        <v>99</v>
      </c>
      <c r="N454" t="s">
        <v>10</v>
      </c>
      <c r="R454" s="7"/>
      <c r="U454" s="5"/>
    </row>
    <row r="455" spans="1:21">
      <c r="A455">
        <v>454</v>
      </c>
      <c r="B455" t="s">
        <v>111</v>
      </c>
      <c r="C455" t="s">
        <v>781</v>
      </c>
      <c r="D455" t="s">
        <v>738</v>
      </c>
      <c r="E455">
        <v>3</v>
      </c>
      <c r="F455" s="13">
        <f t="shared" si="30"/>
        <v>1.1420325386173025</v>
      </c>
      <c r="G455" s="13">
        <f t="shared" si="31"/>
        <v>2.3747860357381718</v>
      </c>
      <c r="H455" s="46">
        <v>6400</v>
      </c>
      <c r="I455" s="47">
        <f t="shared" si="32"/>
        <v>157760</v>
      </c>
      <c r="J455" s="47">
        <v>332800</v>
      </c>
      <c r="K455" s="47">
        <f t="shared" si="33"/>
        <v>8203519.9999999991</v>
      </c>
      <c r="L455">
        <v>26</v>
      </c>
      <c r="M455" t="s">
        <v>60</v>
      </c>
      <c r="N455" t="s">
        <v>741</v>
      </c>
      <c r="R455" s="7"/>
      <c r="U455" s="5"/>
    </row>
    <row r="456" spans="1:21">
      <c r="A456">
        <v>455</v>
      </c>
      <c r="B456" t="s">
        <v>111</v>
      </c>
      <c r="C456" t="s">
        <v>781</v>
      </c>
      <c r="D456" t="s">
        <v>742</v>
      </c>
      <c r="E456">
        <v>4</v>
      </c>
      <c r="F456" s="13">
        <f t="shared" si="30"/>
        <v>0.92790143762655841</v>
      </c>
      <c r="G456" s="13">
        <f t="shared" si="31"/>
        <v>1.9295136540372648</v>
      </c>
      <c r="H456" s="46">
        <v>5200</v>
      </c>
      <c r="I456" s="47">
        <f t="shared" si="32"/>
        <v>128179.99999999999</v>
      </c>
      <c r="J456" s="47">
        <v>270400</v>
      </c>
      <c r="K456" s="47">
        <f t="shared" si="33"/>
        <v>6665360</v>
      </c>
      <c r="L456">
        <v>25</v>
      </c>
      <c r="M456" t="s">
        <v>30</v>
      </c>
      <c r="N456" t="s">
        <v>528</v>
      </c>
      <c r="R456" s="7"/>
      <c r="U456" s="5"/>
    </row>
    <row r="457" spans="1:21">
      <c r="A457">
        <v>456</v>
      </c>
      <c r="B457" t="s">
        <v>111</v>
      </c>
      <c r="C457" t="s">
        <v>781</v>
      </c>
      <c r="D457" t="s">
        <v>744</v>
      </c>
      <c r="E457">
        <v>5</v>
      </c>
      <c r="F457" s="13">
        <f t="shared" si="30"/>
        <v>0.91005717921066309</v>
      </c>
      <c r="G457" s="13">
        <f t="shared" si="31"/>
        <v>1.8924076222288559</v>
      </c>
      <c r="H457" s="46">
        <v>5100</v>
      </c>
      <c r="I457" s="47">
        <f t="shared" si="32"/>
        <v>125715</v>
      </c>
      <c r="J457" s="47">
        <v>265200</v>
      </c>
      <c r="K457" s="47">
        <f t="shared" si="33"/>
        <v>6537180</v>
      </c>
      <c r="L457">
        <v>27</v>
      </c>
      <c r="M457" t="s">
        <v>99</v>
      </c>
      <c r="N457" t="s">
        <v>10</v>
      </c>
      <c r="R457" s="7"/>
      <c r="U457" s="5"/>
    </row>
    <row r="458" spans="1:21">
      <c r="A458">
        <v>457</v>
      </c>
      <c r="B458" t="s">
        <v>111</v>
      </c>
      <c r="C458" t="s">
        <v>781</v>
      </c>
      <c r="D458" t="s">
        <v>745</v>
      </c>
      <c r="E458">
        <v>6</v>
      </c>
      <c r="F458" s="13">
        <f t="shared" si="30"/>
        <v>0.80299162871529095</v>
      </c>
      <c r="G458" s="13">
        <f t="shared" si="31"/>
        <v>1.6697714313784022</v>
      </c>
      <c r="H458" s="46">
        <v>4500</v>
      </c>
      <c r="I458" s="47">
        <f t="shared" si="32"/>
        <v>110925</v>
      </c>
      <c r="J458" s="47">
        <v>234000</v>
      </c>
      <c r="K458" s="47">
        <f t="shared" si="33"/>
        <v>5768100</v>
      </c>
      <c r="L458">
        <v>27</v>
      </c>
      <c r="M458" t="s">
        <v>165</v>
      </c>
      <c r="N458" t="s">
        <v>22</v>
      </c>
      <c r="R458" s="7"/>
      <c r="U458" s="5"/>
    </row>
    <row r="459" spans="1:21">
      <c r="A459">
        <v>458</v>
      </c>
      <c r="B459" t="s">
        <v>111</v>
      </c>
      <c r="C459" t="s">
        <v>781</v>
      </c>
      <c r="D459" t="s">
        <v>746</v>
      </c>
      <c r="E459">
        <v>7</v>
      </c>
      <c r="F459" s="13">
        <f t="shared" si="30"/>
        <v>0.78514737029939563</v>
      </c>
      <c r="G459" s="13">
        <f t="shared" si="31"/>
        <v>1.6326653995699933</v>
      </c>
      <c r="H459" s="46">
        <v>4400</v>
      </c>
      <c r="I459" s="47">
        <f t="shared" si="32"/>
        <v>108460</v>
      </c>
      <c r="J459" s="47">
        <v>228800</v>
      </c>
      <c r="K459" s="47">
        <f t="shared" si="33"/>
        <v>5639920</v>
      </c>
      <c r="L459">
        <v>29</v>
      </c>
      <c r="M459" t="s">
        <v>196</v>
      </c>
      <c r="N459" t="s">
        <v>10</v>
      </c>
      <c r="R459" s="7"/>
      <c r="U459" s="5"/>
    </row>
    <row r="460" spans="1:21">
      <c r="A460">
        <v>459</v>
      </c>
      <c r="B460" t="s">
        <v>111</v>
      </c>
      <c r="C460" t="s">
        <v>781</v>
      </c>
      <c r="D460" t="s">
        <v>747</v>
      </c>
      <c r="E460">
        <v>8</v>
      </c>
      <c r="F460" s="13">
        <f t="shared" si="30"/>
        <v>0.7673031118835002</v>
      </c>
      <c r="G460" s="13">
        <f t="shared" si="31"/>
        <v>1.5955593677615842</v>
      </c>
      <c r="H460" s="46">
        <v>4300</v>
      </c>
      <c r="I460" s="47">
        <f t="shared" si="32"/>
        <v>105995</v>
      </c>
      <c r="J460" s="47">
        <v>223600</v>
      </c>
      <c r="K460" s="47">
        <f t="shared" si="33"/>
        <v>5511740</v>
      </c>
      <c r="L460">
        <v>29</v>
      </c>
      <c r="M460" t="s">
        <v>51</v>
      </c>
      <c r="N460" t="s">
        <v>31</v>
      </c>
      <c r="R460" s="7"/>
      <c r="U460" s="5"/>
    </row>
    <row r="461" spans="1:21">
      <c r="A461">
        <v>460</v>
      </c>
      <c r="B461" t="s">
        <v>111</v>
      </c>
      <c r="C461" t="s">
        <v>781</v>
      </c>
      <c r="D461" t="s">
        <v>748</v>
      </c>
      <c r="E461">
        <v>9</v>
      </c>
      <c r="F461" s="13">
        <f t="shared" si="30"/>
        <v>0.74945885346760488</v>
      </c>
      <c r="G461" s="13">
        <f t="shared" si="31"/>
        <v>1.5584533359531754</v>
      </c>
      <c r="H461" s="46">
        <v>4200</v>
      </c>
      <c r="I461" s="47">
        <f t="shared" si="32"/>
        <v>103530</v>
      </c>
      <c r="J461" s="47">
        <v>218400</v>
      </c>
      <c r="K461" s="47">
        <f t="shared" si="33"/>
        <v>5383560</v>
      </c>
      <c r="L461">
        <v>30</v>
      </c>
      <c r="M461" t="s">
        <v>134</v>
      </c>
      <c r="N461" t="s">
        <v>10</v>
      </c>
      <c r="R461" s="7"/>
      <c r="U461" s="5"/>
    </row>
    <row r="462" spans="1:21">
      <c r="A462">
        <v>461</v>
      </c>
      <c r="B462" t="s">
        <v>111</v>
      </c>
      <c r="C462" t="s">
        <v>781</v>
      </c>
      <c r="D462" t="s">
        <v>749</v>
      </c>
      <c r="E462">
        <v>10</v>
      </c>
      <c r="F462" s="13">
        <f t="shared" si="30"/>
        <v>0.73161459505170956</v>
      </c>
      <c r="G462" s="13">
        <f t="shared" si="31"/>
        <v>1.5213473041447665</v>
      </c>
      <c r="H462" s="46">
        <v>4100</v>
      </c>
      <c r="I462" s="47">
        <f t="shared" si="32"/>
        <v>101065</v>
      </c>
      <c r="J462" s="47">
        <v>213200</v>
      </c>
      <c r="K462" s="47">
        <f t="shared" si="33"/>
        <v>5255380</v>
      </c>
      <c r="L462">
        <v>32</v>
      </c>
      <c r="M462" t="s">
        <v>179</v>
      </c>
      <c r="N462" t="s">
        <v>38</v>
      </c>
      <c r="R462" s="7"/>
      <c r="U462" s="5"/>
    </row>
    <row r="463" spans="1:21">
      <c r="A463">
        <v>462</v>
      </c>
      <c r="B463" t="s">
        <v>111</v>
      </c>
      <c r="C463" t="s">
        <v>781</v>
      </c>
      <c r="D463" t="s">
        <v>750</v>
      </c>
      <c r="E463">
        <v>11</v>
      </c>
      <c r="F463" s="13">
        <f t="shared" si="30"/>
        <v>0.67808181980402349</v>
      </c>
      <c r="G463" s="13">
        <f t="shared" si="31"/>
        <v>1.4100292087195396</v>
      </c>
      <c r="H463" s="46">
        <v>3800</v>
      </c>
      <c r="I463" s="47">
        <f t="shared" si="32"/>
        <v>93670</v>
      </c>
      <c r="J463" s="47">
        <v>197600</v>
      </c>
      <c r="K463" s="47">
        <f t="shared" si="33"/>
        <v>4870840</v>
      </c>
      <c r="L463">
        <v>26</v>
      </c>
      <c r="M463" t="s">
        <v>30</v>
      </c>
      <c r="N463" t="s">
        <v>358</v>
      </c>
      <c r="R463" s="7"/>
      <c r="U463" s="5"/>
    </row>
    <row r="464" spans="1:21">
      <c r="A464">
        <v>463</v>
      </c>
      <c r="B464" t="s">
        <v>111</v>
      </c>
      <c r="C464" t="s">
        <v>781</v>
      </c>
      <c r="D464" t="s">
        <v>753</v>
      </c>
      <c r="E464">
        <v>12</v>
      </c>
      <c r="F464" s="13">
        <f t="shared" si="30"/>
        <v>0.62454904455633742</v>
      </c>
      <c r="G464" s="13">
        <f t="shared" si="31"/>
        <v>1.2987111132943128</v>
      </c>
      <c r="H464" s="46">
        <v>3500</v>
      </c>
      <c r="I464" s="47">
        <f t="shared" si="32"/>
        <v>86275</v>
      </c>
      <c r="J464" s="47">
        <v>182000</v>
      </c>
      <c r="K464" s="47">
        <f t="shared" si="33"/>
        <v>4486300</v>
      </c>
      <c r="L464">
        <v>28</v>
      </c>
      <c r="M464" t="s">
        <v>144</v>
      </c>
      <c r="N464" t="s">
        <v>10</v>
      </c>
      <c r="R464" s="7"/>
      <c r="U464" s="5"/>
    </row>
    <row r="465" spans="1:21">
      <c r="A465">
        <v>464</v>
      </c>
      <c r="B465" t="s">
        <v>111</v>
      </c>
      <c r="C465" t="s">
        <v>781</v>
      </c>
      <c r="D465" t="s">
        <v>754</v>
      </c>
      <c r="E465">
        <v>13</v>
      </c>
      <c r="F465" s="13">
        <f t="shared" si="30"/>
        <v>0.60670478614044199</v>
      </c>
      <c r="G465" s="13">
        <f t="shared" si="31"/>
        <v>1.2616050814859039</v>
      </c>
      <c r="H465" s="46">
        <v>3400</v>
      </c>
      <c r="I465" s="47">
        <f t="shared" si="32"/>
        <v>83810</v>
      </c>
      <c r="J465" s="47">
        <v>176800</v>
      </c>
      <c r="K465" s="47">
        <f t="shared" si="33"/>
        <v>4358120</v>
      </c>
      <c r="L465">
        <v>26</v>
      </c>
      <c r="M465" t="s">
        <v>44</v>
      </c>
      <c r="N465" t="s">
        <v>10</v>
      </c>
      <c r="R465" s="7"/>
      <c r="U465" s="5"/>
    </row>
    <row r="466" spans="1:21">
      <c r="A466">
        <v>465</v>
      </c>
      <c r="B466" t="s">
        <v>111</v>
      </c>
      <c r="C466" t="s">
        <v>781</v>
      </c>
      <c r="D466" t="s">
        <v>757</v>
      </c>
      <c r="E466">
        <v>14</v>
      </c>
      <c r="F466" s="13">
        <f t="shared" si="30"/>
        <v>0.57101626930865124</v>
      </c>
      <c r="G466" s="13">
        <f t="shared" si="31"/>
        <v>1.1873930178690859</v>
      </c>
      <c r="H466" s="46">
        <v>3200</v>
      </c>
      <c r="I466" s="47">
        <f t="shared" si="32"/>
        <v>78880</v>
      </c>
      <c r="J466" s="47">
        <v>166400</v>
      </c>
      <c r="K466" s="47">
        <f t="shared" si="33"/>
        <v>4101759.9999999995</v>
      </c>
      <c r="L466">
        <v>26</v>
      </c>
      <c r="M466" t="s">
        <v>51</v>
      </c>
      <c r="N466" t="s">
        <v>10</v>
      </c>
      <c r="R466" s="7"/>
      <c r="U466" s="5"/>
    </row>
    <row r="467" spans="1:21">
      <c r="A467">
        <v>466</v>
      </c>
      <c r="B467" t="s">
        <v>111</v>
      </c>
      <c r="C467" t="s">
        <v>781</v>
      </c>
      <c r="D467" t="s">
        <v>760</v>
      </c>
      <c r="E467">
        <v>15</v>
      </c>
      <c r="F467" s="13">
        <f t="shared" si="30"/>
        <v>0.51748349406096528</v>
      </c>
      <c r="G467" s="13">
        <f t="shared" si="31"/>
        <v>1.0760749224438593</v>
      </c>
      <c r="H467" s="46">
        <v>2900</v>
      </c>
      <c r="I467" s="47">
        <f t="shared" si="32"/>
        <v>71485</v>
      </c>
      <c r="J467" s="47">
        <v>150800</v>
      </c>
      <c r="K467" s="47">
        <f t="shared" si="33"/>
        <v>3717220</v>
      </c>
      <c r="L467">
        <v>21</v>
      </c>
      <c r="M467" t="s">
        <v>763</v>
      </c>
      <c r="N467" t="s">
        <v>22</v>
      </c>
      <c r="R467" s="7"/>
      <c r="U467" s="5"/>
    </row>
    <row r="468" spans="1:21">
      <c r="A468">
        <v>467</v>
      </c>
      <c r="B468" t="s">
        <v>111</v>
      </c>
      <c r="C468" t="s">
        <v>781</v>
      </c>
      <c r="D468" t="s">
        <v>764</v>
      </c>
      <c r="E468">
        <v>16</v>
      </c>
      <c r="F468" s="13">
        <f t="shared" si="30"/>
        <v>0.41041794356559314</v>
      </c>
      <c r="G468" s="13">
        <f t="shared" si="31"/>
        <v>0.85343873159340555</v>
      </c>
      <c r="H468" s="46">
        <v>2300</v>
      </c>
      <c r="I468" s="47">
        <f t="shared" si="32"/>
        <v>56695</v>
      </c>
      <c r="J468" s="47">
        <v>119600</v>
      </c>
      <c r="K468" s="47">
        <f t="shared" si="33"/>
        <v>2948140</v>
      </c>
      <c r="L468">
        <v>23</v>
      </c>
      <c r="M468" t="s">
        <v>14</v>
      </c>
      <c r="N468" t="s">
        <v>22</v>
      </c>
      <c r="R468" s="7"/>
      <c r="U468" s="5"/>
    </row>
    <row r="469" spans="1:21">
      <c r="A469">
        <v>468</v>
      </c>
      <c r="B469" t="s">
        <v>111</v>
      </c>
      <c r="C469" t="s">
        <v>781</v>
      </c>
      <c r="D469" t="s">
        <v>765</v>
      </c>
      <c r="E469">
        <v>17</v>
      </c>
      <c r="F469" s="13">
        <f t="shared" si="30"/>
        <v>0.10884997633696165</v>
      </c>
      <c r="G469" s="13">
        <f t="shared" si="31"/>
        <v>0.22634679403129451</v>
      </c>
      <c r="H469" s="46">
        <v>610</v>
      </c>
      <c r="I469" s="47">
        <f t="shared" si="32"/>
        <v>15036.5</v>
      </c>
      <c r="J469" s="47">
        <v>31720</v>
      </c>
      <c r="K469" s="47">
        <f t="shared" si="33"/>
        <v>781898</v>
      </c>
      <c r="L469">
        <v>23</v>
      </c>
      <c r="M469" t="s">
        <v>123</v>
      </c>
      <c r="N469" t="s">
        <v>10</v>
      </c>
      <c r="R469" s="7"/>
      <c r="U469" s="5"/>
    </row>
    <row r="470" spans="1:21">
      <c r="A470">
        <v>469</v>
      </c>
      <c r="B470" t="s">
        <v>111</v>
      </c>
      <c r="C470" t="s">
        <v>781</v>
      </c>
      <c r="D470" t="s">
        <v>768</v>
      </c>
      <c r="E470">
        <v>18</v>
      </c>
      <c r="F470" s="13">
        <f t="shared" si="30"/>
        <v>0.10349669881219305</v>
      </c>
      <c r="G470" s="13">
        <f t="shared" si="31"/>
        <v>0.21521498448877185</v>
      </c>
      <c r="H470" s="46">
        <v>580</v>
      </c>
      <c r="I470" s="47">
        <f t="shared" si="32"/>
        <v>14297</v>
      </c>
      <c r="J470" s="47">
        <v>30160</v>
      </c>
      <c r="K470" s="47">
        <f t="shared" si="33"/>
        <v>743444</v>
      </c>
      <c r="L470">
        <v>28</v>
      </c>
      <c r="M470" t="s">
        <v>14</v>
      </c>
      <c r="N470" t="s">
        <v>528</v>
      </c>
      <c r="R470" s="7"/>
      <c r="U470" s="5"/>
    </row>
    <row r="471" spans="1:21">
      <c r="A471">
        <v>470</v>
      </c>
      <c r="B471" t="s">
        <v>111</v>
      </c>
      <c r="C471" t="s">
        <v>781</v>
      </c>
      <c r="D471" t="s">
        <v>769</v>
      </c>
      <c r="E471">
        <v>19</v>
      </c>
      <c r="F471" s="13">
        <f t="shared" si="30"/>
        <v>7.6730311188350026E-2</v>
      </c>
      <c r="G471" s="13">
        <f t="shared" si="31"/>
        <v>0.15955593677615842</v>
      </c>
      <c r="H471" s="46">
        <v>430</v>
      </c>
      <c r="I471" s="47">
        <f t="shared" si="32"/>
        <v>10599.5</v>
      </c>
      <c r="J471" s="47">
        <v>22360</v>
      </c>
      <c r="K471" s="47">
        <f t="shared" si="33"/>
        <v>551174</v>
      </c>
      <c r="L471">
        <v>23</v>
      </c>
      <c r="M471" t="s">
        <v>99</v>
      </c>
      <c r="N471" t="s">
        <v>10</v>
      </c>
      <c r="R471" s="7"/>
      <c r="U471" s="5"/>
    </row>
    <row r="472" spans="1:21">
      <c r="A472">
        <v>471</v>
      </c>
      <c r="B472" t="s">
        <v>111</v>
      </c>
      <c r="C472" t="s">
        <v>781</v>
      </c>
      <c r="D472" t="s">
        <v>770</v>
      </c>
      <c r="E472">
        <v>20</v>
      </c>
      <c r="F472" s="13">
        <f t="shared" si="30"/>
        <v>4.8179497722917457E-2</v>
      </c>
      <c r="G472" s="13">
        <f t="shared" si="31"/>
        <v>0.10018628588270413</v>
      </c>
      <c r="H472" s="46">
        <v>270</v>
      </c>
      <c r="I472" s="47">
        <f t="shared" si="32"/>
        <v>6655.5</v>
      </c>
      <c r="J472" s="47">
        <v>14040</v>
      </c>
      <c r="K472" s="47">
        <f t="shared" si="33"/>
        <v>346086</v>
      </c>
      <c r="L472">
        <v>20</v>
      </c>
      <c r="M472" t="s">
        <v>14</v>
      </c>
      <c r="N472" t="s">
        <v>10</v>
      </c>
      <c r="R472" s="7"/>
      <c r="U472" s="5"/>
    </row>
    <row r="473" spans="1:21">
      <c r="A473">
        <v>472</v>
      </c>
      <c r="B473" t="s">
        <v>111</v>
      </c>
      <c r="C473" t="s">
        <v>781</v>
      </c>
      <c r="D473" t="s">
        <v>771</v>
      </c>
      <c r="E473">
        <v>21</v>
      </c>
      <c r="F473" s="13">
        <f t="shared" si="30"/>
        <v>3.2119665148611636E-2</v>
      </c>
      <c r="G473" s="13">
        <f t="shared" si="31"/>
        <v>6.6790857255136088E-2</v>
      </c>
      <c r="H473" s="46">
        <v>180</v>
      </c>
      <c r="I473" s="47">
        <f t="shared" si="32"/>
        <v>4437</v>
      </c>
      <c r="J473" s="47">
        <v>9360</v>
      </c>
      <c r="K473" s="47">
        <f t="shared" si="33"/>
        <v>230724</v>
      </c>
      <c r="L473">
        <v>20</v>
      </c>
      <c r="M473" t="s">
        <v>196</v>
      </c>
      <c r="N473" t="s">
        <v>10</v>
      </c>
      <c r="R473" s="7"/>
      <c r="U473" s="5"/>
    </row>
    <row r="474" spans="1:21">
      <c r="A474">
        <v>473</v>
      </c>
      <c r="B474" t="s">
        <v>111</v>
      </c>
      <c r="C474" t="s">
        <v>781</v>
      </c>
      <c r="D474" t="s">
        <v>772</v>
      </c>
      <c r="E474">
        <v>22</v>
      </c>
      <c r="F474" s="13">
        <f t="shared" si="30"/>
        <v>2.8550813465432565E-2</v>
      </c>
      <c r="G474" s="13">
        <f t="shared" si="31"/>
        <v>5.93696508934543E-2</v>
      </c>
      <c r="H474" s="46">
        <v>160</v>
      </c>
      <c r="I474" s="47">
        <f t="shared" si="32"/>
        <v>3944</v>
      </c>
      <c r="J474" s="47">
        <v>8320</v>
      </c>
      <c r="K474" s="47">
        <f t="shared" si="33"/>
        <v>205088</v>
      </c>
      <c r="L474">
        <v>20</v>
      </c>
      <c r="M474" t="s">
        <v>94</v>
      </c>
      <c r="N474" t="s">
        <v>10</v>
      </c>
      <c r="R474" s="7"/>
      <c r="U474" s="5"/>
    </row>
    <row r="475" spans="1:21">
      <c r="A475">
        <v>474</v>
      </c>
      <c r="B475" t="s">
        <v>111</v>
      </c>
      <c r="C475" t="s">
        <v>781</v>
      </c>
      <c r="D475" t="s">
        <v>773</v>
      </c>
      <c r="E475">
        <v>23</v>
      </c>
      <c r="F475" s="13">
        <f t="shared" si="30"/>
        <v>2.4981961782253495E-2</v>
      </c>
      <c r="G475" s="13">
        <f t="shared" si="31"/>
        <v>5.1948444531772511E-2</v>
      </c>
      <c r="H475" s="46">
        <v>140</v>
      </c>
      <c r="I475" s="47">
        <f t="shared" si="32"/>
        <v>3451</v>
      </c>
      <c r="J475" s="47">
        <v>7280</v>
      </c>
      <c r="K475" s="47">
        <f t="shared" si="33"/>
        <v>179452</v>
      </c>
      <c r="L475">
        <v>28</v>
      </c>
      <c r="M475" t="s">
        <v>9</v>
      </c>
      <c r="N475" t="s">
        <v>10</v>
      </c>
      <c r="R475" s="7"/>
      <c r="U475" s="5"/>
    </row>
    <row r="476" spans="1:21">
      <c r="A476">
        <v>475</v>
      </c>
      <c r="B476" t="s">
        <v>111</v>
      </c>
      <c r="C476" t="s">
        <v>781</v>
      </c>
      <c r="D476" t="s">
        <v>774</v>
      </c>
      <c r="E476">
        <v>24</v>
      </c>
      <c r="F476" s="13">
        <f t="shared" si="30"/>
        <v>1.9628684257484888E-2</v>
      </c>
      <c r="G476" s="13">
        <f t="shared" si="31"/>
        <v>4.0816634989249832E-2</v>
      </c>
      <c r="H476" s="46">
        <v>110</v>
      </c>
      <c r="I476" s="47">
        <f t="shared" si="32"/>
        <v>2711.5</v>
      </c>
      <c r="J476" s="47">
        <v>5720</v>
      </c>
      <c r="K476" s="47">
        <f t="shared" si="33"/>
        <v>140998</v>
      </c>
      <c r="L476">
        <v>19</v>
      </c>
      <c r="M476" t="s">
        <v>410</v>
      </c>
      <c r="N476" t="s">
        <v>10</v>
      </c>
      <c r="R476" s="7"/>
      <c r="U476" s="5"/>
    </row>
    <row r="477" spans="1:21">
      <c r="A477">
        <v>476</v>
      </c>
      <c r="B477" t="s">
        <v>111</v>
      </c>
      <c r="C477" t="s">
        <v>781</v>
      </c>
      <c r="D477" t="s">
        <v>775</v>
      </c>
      <c r="E477">
        <v>25</v>
      </c>
      <c r="F477" s="13">
        <f t="shared" si="30"/>
        <v>1.9628684257484888E-2</v>
      </c>
      <c r="G477" s="13">
        <f t="shared" si="31"/>
        <v>4.0816634989249832E-2</v>
      </c>
      <c r="H477" s="46">
        <v>110</v>
      </c>
      <c r="I477" s="47">
        <f t="shared" si="32"/>
        <v>2711.5</v>
      </c>
      <c r="J477" s="47">
        <v>5720</v>
      </c>
      <c r="K477" s="47">
        <f t="shared" si="33"/>
        <v>140998</v>
      </c>
      <c r="L477">
        <v>20</v>
      </c>
      <c r="M477" t="s">
        <v>9</v>
      </c>
      <c r="N477" t="s">
        <v>10</v>
      </c>
      <c r="R477" s="7"/>
      <c r="U477" s="5"/>
    </row>
    <row r="478" spans="1:21">
      <c r="A478">
        <v>477</v>
      </c>
      <c r="B478" t="s">
        <v>111</v>
      </c>
      <c r="C478" t="s">
        <v>781</v>
      </c>
      <c r="D478" t="s">
        <v>776</v>
      </c>
      <c r="E478">
        <v>26</v>
      </c>
      <c r="F478" s="13">
        <f t="shared" si="30"/>
        <v>1.9628684257484888E-2</v>
      </c>
      <c r="G478" s="13">
        <f t="shared" si="31"/>
        <v>4.0816634989249832E-2</v>
      </c>
      <c r="H478" s="46">
        <v>110</v>
      </c>
      <c r="I478" s="47">
        <f t="shared" si="32"/>
        <v>2711.5</v>
      </c>
      <c r="J478" s="47">
        <v>5720</v>
      </c>
      <c r="K478" s="47">
        <f t="shared" si="33"/>
        <v>140998</v>
      </c>
      <c r="L478">
        <v>25</v>
      </c>
      <c r="M478" t="s">
        <v>9</v>
      </c>
      <c r="N478" t="s">
        <v>10</v>
      </c>
      <c r="R478" s="7"/>
      <c r="U478" s="5"/>
    </row>
    <row r="479" spans="1:21">
      <c r="A479">
        <v>478</v>
      </c>
      <c r="B479" t="s">
        <v>111</v>
      </c>
      <c r="C479" t="s">
        <v>781</v>
      </c>
      <c r="D479" t="s">
        <v>777</v>
      </c>
      <c r="E479">
        <v>27</v>
      </c>
      <c r="F479" s="13">
        <f t="shared" si="30"/>
        <v>1.9628684257484888E-2</v>
      </c>
      <c r="G479" s="13">
        <f t="shared" si="31"/>
        <v>4.0816634989249832E-2</v>
      </c>
      <c r="H479" s="46">
        <v>110</v>
      </c>
      <c r="I479" s="47">
        <f t="shared" si="32"/>
        <v>2711.5</v>
      </c>
      <c r="J479" s="47">
        <v>5720</v>
      </c>
      <c r="K479" s="47">
        <f t="shared" si="33"/>
        <v>140998</v>
      </c>
      <c r="L479">
        <v>20</v>
      </c>
      <c r="M479" t="s">
        <v>99</v>
      </c>
      <c r="N479" t="s">
        <v>10</v>
      </c>
      <c r="R479" s="7"/>
      <c r="U479" s="5"/>
    </row>
    <row r="480" spans="1:21">
      <c r="A480">
        <v>479</v>
      </c>
      <c r="B480" t="s">
        <v>111</v>
      </c>
      <c r="C480" t="s">
        <v>781</v>
      </c>
      <c r="D480" t="s">
        <v>778</v>
      </c>
      <c r="E480">
        <v>28</v>
      </c>
      <c r="F480" s="13">
        <f t="shared" si="30"/>
        <v>1.7844258415895351E-2</v>
      </c>
      <c r="G480" s="13">
        <f t="shared" si="31"/>
        <v>3.7106031808408935E-2</v>
      </c>
      <c r="H480" s="46">
        <v>100</v>
      </c>
      <c r="I480" s="47">
        <f t="shared" si="32"/>
        <v>2465</v>
      </c>
      <c r="J480" s="47">
        <v>5200</v>
      </c>
      <c r="K480" s="47">
        <f t="shared" si="33"/>
        <v>128179.99999999999</v>
      </c>
      <c r="L480">
        <v>20</v>
      </c>
      <c r="M480" t="s">
        <v>9</v>
      </c>
      <c r="N480" t="s">
        <v>10</v>
      </c>
      <c r="R480" s="7"/>
      <c r="U480" s="5"/>
    </row>
    <row r="481" spans="1:21">
      <c r="A481">
        <v>480</v>
      </c>
      <c r="B481" t="s">
        <v>111</v>
      </c>
      <c r="C481" t="s">
        <v>781</v>
      </c>
      <c r="D481" t="s">
        <v>779</v>
      </c>
      <c r="E481">
        <v>29</v>
      </c>
      <c r="F481" s="13">
        <f t="shared" si="30"/>
        <v>1.7844258415895351E-2</v>
      </c>
      <c r="G481" s="13">
        <f t="shared" si="31"/>
        <v>3.7106031808408935E-2</v>
      </c>
      <c r="H481" s="46">
        <v>100</v>
      </c>
      <c r="I481" s="47">
        <f t="shared" si="32"/>
        <v>2465</v>
      </c>
      <c r="J481" s="47">
        <v>5200</v>
      </c>
      <c r="K481" s="47">
        <f t="shared" si="33"/>
        <v>128179.99999999999</v>
      </c>
      <c r="L481">
        <v>17</v>
      </c>
      <c r="M481" t="s">
        <v>9</v>
      </c>
      <c r="N481" t="s">
        <v>10</v>
      </c>
      <c r="R481" s="7"/>
      <c r="U481" s="5"/>
    </row>
    <row r="482" spans="1:21">
      <c r="A482">
        <v>481</v>
      </c>
      <c r="B482" t="s">
        <v>111</v>
      </c>
      <c r="C482" t="s">
        <v>781</v>
      </c>
      <c r="D482" t="s">
        <v>780</v>
      </c>
      <c r="E482">
        <v>30</v>
      </c>
      <c r="F482" s="13">
        <f t="shared" si="30"/>
        <v>1.7844258415895351E-2</v>
      </c>
      <c r="G482" s="13">
        <f t="shared" si="31"/>
        <v>3.7106031808408935E-2</v>
      </c>
      <c r="H482" s="46">
        <v>100</v>
      </c>
      <c r="I482" s="47">
        <f t="shared" si="32"/>
        <v>2465</v>
      </c>
      <c r="J482" s="47">
        <v>5200</v>
      </c>
      <c r="K482" s="47">
        <f t="shared" si="33"/>
        <v>128179.99999999999</v>
      </c>
      <c r="L482">
        <v>20</v>
      </c>
      <c r="M482" t="s">
        <v>134</v>
      </c>
      <c r="N482" t="s">
        <v>10</v>
      </c>
      <c r="R482" s="7"/>
      <c r="U482" s="5"/>
    </row>
    <row r="483" spans="1:21">
      <c r="A483">
        <v>482</v>
      </c>
      <c r="B483" t="s">
        <v>111</v>
      </c>
      <c r="C483" t="s">
        <v>781</v>
      </c>
      <c r="D483" t="s">
        <v>782</v>
      </c>
      <c r="E483">
        <v>31</v>
      </c>
      <c r="F483" s="13">
        <f t="shared" si="30"/>
        <v>1.7844258415895351E-2</v>
      </c>
      <c r="G483" s="13">
        <f t="shared" si="31"/>
        <v>3.7106031808408935E-2</v>
      </c>
      <c r="H483" s="46">
        <v>100</v>
      </c>
      <c r="I483" s="47">
        <f t="shared" si="32"/>
        <v>2465</v>
      </c>
      <c r="J483" s="47">
        <v>5200</v>
      </c>
      <c r="K483" s="47">
        <f t="shared" si="33"/>
        <v>128179.99999999999</v>
      </c>
      <c r="L483">
        <v>18</v>
      </c>
      <c r="M483" t="s">
        <v>94</v>
      </c>
      <c r="N483" t="s">
        <v>10</v>
      </c>
      <c r="R483" s="7"/>
      <c r="U483" s="5"/>
    </row>
    <row r="484" spans="1:21">
      <c r="A484">
        <v>483</v>
      </c>
      <c r="B484" t="s">
        <v>111</v>
      </c>
      <c r="C484" t="s">
        <v>781</v>
      </c>
      <c r="D484" t="s">
        <v>783</v>
      </c>
      <c r="E484">
        <v>32</v>
      </c>
      <c r="F484" s="13">
        <f t="shared" si="30"/>
        <v>1.7844258415895351E-2</v>
      </c>
      <c r="G484" s="13">
        <f t="shared" si="31"/>
        <v>3.7106031808408935E-2</v>
      </c>
      <c r="H484" s="46">
        <v>100</v>
      </c>
      <c r="I484" s="47">
        <f t="shared" si="32"/>
        <v>2465</v>
      </c>
      <c r="J484" s="47">
        <v>5200</v>
      </c>
      <c r="K484" s="47">
        <f t="shared" si="33"/>
        <v>128179.99999999999</v>
      </c>
      <c r="L484">
        <v>18</v>
      </c>
      <c r="M484" t="s">
        <v>94</v>
      </c>
      <c r="N484" t="s">
        <v>10</v>
      </c>
      <c r="R484" s="7"/>
      <c r="U484" s="5"/>
    </row>
    <row r="485" spans="1:21">
      <c r="A485">
        <v>484</v>
      </c>
      <c r="B485" t="s">
        <v>111</v>
      </c>
      <c r="C485" t="s">
        <v>781</v>
      </c>
      <c r="D485" t="s">
        <v>784</v>
      </c>
      <c r="E485">
        <v>33</v>
      </c>
      <c r="F485" s="13">
        <f t="shared" si="30"/>
        <v>1.7844258415895351E-2</v>
      </c>
      <c r="G485" s="13">
        <f t="shared" si="31"/>
        <v>3.7106031808408935E-2</v>
      </c>
      <c r="H485" s="46">
        <v>100</v>
      </c>
      <c r="I485" s="47">
        <f t="shared" si="32"/>
        <v>2465</v>
      </c>
      <c r="J485" s="47">
        <v>5200</v>
      </c>
      <c r="K485" s="47">
        <f t="shared" si="33"/>
        <v>128179.99999999999</v>
      </c>
      <c r="L485">
        <v>20</v>
      </c>
      <c r="M485" t="s">
        <v>14</v>
      </c>
      <c r="N485" t="s">
        <v>10</v>
      </c>
      <c r="R485" s="7"/>
      <c r="U485" s="5"/>
    </row>
    <row r="486" spans="1:21">
      <c r="A486">
        <v>485</v>
      </c>
      <c r="B486" t="s">
        <v>111</v>
      </c>
      <c r="C486" t="s">
        <v>781</v>
      </c>
      <c r="D486" t="s">
        <v>785</v>
      </c>
      <c r="E486">
        <v>34</v>
      </c>
      <c r="F486" s="13">
        <f t="shared" si="30"/>
        <v>1.7844258415895351E-2</v>
      </c>
      <c r="G486" s="13">
        <f t="shared" si="31"/>
        <v>3.7106031808408935E-2</v>
      </c>
      <c r="H486" s="46">
        <v>100</v>
      </c>
      <c r="I486" s="47">
        <f t="shared" si="32"/>
        <v>2465</v>
      </c>
      <c r="J486" s="47">
        <v>5200</v>
      </c>
      <c r="K486" s="47">
        <f t="shared" si="33"/>
        <v>128179.99999999999</v>
      </c>
      <c r="L486">
        <v>19</v>
      </c>
      <c r="M486" t="s">
        <v>14</v>
      </c>
      <c r="N486" t="s">
        <v>10</v>
      </c>
      <c r="R486" s="7"/>
      <c r="U486" s="5"/>
    </row>
    <row r="487" spans="1:21">
      <c r="A487">
        <v>486</v>
      </c>
      <c r="B487" t="s">
        <v>111</v>
      </c>
      <c r="C487" t="s">
        <v>781</v>
      </c>
      <c r="D487" t="s">
        <v>786</v>
      </c>
      <c r="E487">
        <v>35</v>
      </c>
      <c r="F487" s="13">
        <f t="shared" si="30"/>
        <v>1.7844258415895351E-2</v>
      </c>
      <c r="G487" s="13">
        <f t="shared" si="31"/>
        <v>3.7106031808408935E-2</v>
      </c>
      <c r="H487" s="46">
        <v>100</v>
      </c>
      <c r="I487" s="47">
        <f t="shared" si="32"/>
        <v>2465</v>
      </c>
      <c r="J487" s="47">
        <v>5200</v>
      </c>
      <c r="K487" s="47">
        <f t="shared" si="33"/>
        <v>128179.99999999999</v>
      </c>
      <c r="L487">
        <v>19</v>
      </c>
      <c r="M487" t="s">
        <v>14</v>
      </c>
      <c r="N487" t="s">
        <v>10</v>
      </c>
      <c r="R487" s="7"/>
      <c r="U487" s="5"/>
    </row>
    <row r="488" spans="1:21">
      <c r="A488">
        <v>487</v>
      </c>
      <c r="B488" t="s">
        <v>111</v>
      </c>
      <c r="C488" t="s">
        <v>781</v>
      </c>
      <c r="D488" t="s">
        <v>787</v>
      </c>
      <c r="E488">
        <v>36</v>
      </c>
      <c r="F488" s="13">
        <f t="shared" si="30"/>
        <v>1.7844258415895351E-2</v>
      </c>
      <c r="G488" s="13">
        <f t="shared" si="31"/>
        <v>3.7106031808408935E-2</v>
      </c>
      <c r="H488" s="46">
        <v>100</v>
      </c>
      <c r="I488" s="47">
        <f t="shared" si="32"/>
        <v>2465</v>
      </c>
      <c r="J488" s="47">
        <v>5200</v>
      </c>
      <c r="K488" s="47">
        <f t="shared" si="33"/>
        <v>128179.99999999999</v>
      </c>
      <c r="L488">
        <v>21</v>
      </c>
      <c r="M488" t="s">
        <v>14</v>
      </c>
      <c r="N488" t="s">
        <v>10</v>
      </c>
      <c r="R488" s="7"/>
      <c r="U488" s="5"/>
    </row>
    <row r="489" spans="1:21">
      <c r="A489">
        <v>488</v>
      </c>
      <c r="B489" t="s">
        <v>111</v>
      </c>
      <c r="C489" t="s">
        <v>781</v>
      </c>
      <c r="D489" t="s">
        <v>788</v>
      </c>
      <c r="E489">
        <v>37</v>
      </c>
      <c r="F489" s="13">
        <f t="shared" si="30"/>
        <v>1.7844258415895351E-2</v>
      </c>
      <c r="G489" s="13">
        <f t="shared" si="31"/>
        <v>3.7106031808408935E-2</v>
      </c>
      <c r="H489" s="46">
        <v>100</v>
      </c>
      <c r="I489" s="47">
        <f t="shared" si="32"/>
        <v>2465</v>
      </c>
      <c r="J489" s="47">
        <v>5200</v>
      </c>
      <c r="K489" s="47">
        <f t="shared" si="33"/>
        <v>128179.99999999999</v>
      </c>
      <c r="L489">
        <v>21</v>
      </c>
      <c r="M489" t="s">
        <v>14</v>
      </c>
      <c r="N489" t="s">
        <v>10</v>
      </c>
      <c r="R489" s="7"/>
      <c r="U489" s="5"/>
    </row>
    <row r="490" spans="1:21">
      <c r="A490">
        <v>489</v>
      </c>
      <c r="B490" t="s">
        <v>111</v>
      </c>
      <c r="C490" t="s">
        <v>781</v>
      </c>
      <c r="D490" t="s">
        <v>789</v>
      </c>
      <c r="E490">
        <v>38</v>
      </c>
      <c r="F490" s="13">
        <f t="shared" si="30"/>
        <v>1.7844258415895351E-2</v>
      </c>
      <c r="G490" s="13">
        <f t="shared" si="31"/>
        <v>3.7106031808408935E-2</v>
      </c>
      <c r="H490" s="46">
        <v>100</v>
      </c>
      <c r="I490" s="47">
        <f t="shared" si="32"/>
        <v>2465</v>
      </c>
      <c r="J490" s="47">
        <v>5200</v>
      </c>
      <c r="K490" s="47">
        <f t="shared" si="33"/>
        <v>128179.99999999999</v>
      </c>
      <c r="L490">
        <v>18</v>
      </c>
      <c r="M490" t="s">
        <v>14</v>
      </c>
      <c r="N490" t="s">
        <v>10</v>
      </c>
      <c r="R490" s="7"/>
      <c r="U490" s="5"/>
    </row>
    <row r="491" spans="1:21">
      <c r="A491">
        <v>490</v>
      </c>
      <c r="B491" t="s">
        <v>111</v>
      </c>
      <c r="C491" t="s">
        <v>781</v>
      </c>
      <c r="D491" t="s">
        <v>790</v>
      </c>
      <c r="E491">
        <v>39</v>
      </c>
      <c r="F491" s="13">
        <f t="shared" si="30"/>
        <v>1.7844258415895351E-2</v>
      </c>
      <c r="G491" s="13">
        <f t="shared" si="31"/>
        <v>3.7106031808408935E-2</v>
      </c>
      <c r="H491" s="46">
        <v>100</v>
      </c>
      <c r="I491" s="47">
        <f t="shared" si="32"/>
        <v>2465</v>
      </c>
      <c r="J491" s="47">
        <v>5200</v>
      </c>
      <c r="K491" s="47">
        <f t="shared" si="33"/>
        <v>128179.99999999999</v>
      </c>
      <c r="L491">
        <v>21</v>
      </c>
      <c r="M491" t="s">
        <v>14</v>
      </c>
      <c r="N491" t="s">
        <v>10</v>
      </c>
      <c r="R491" s="7"/>
      <c r="U491" s="5"/>
    </row>
    <row r="492" spans="1:21">
      <c r="A492">
        <v>491</v>
      </c>
      <c r="B492" t="s">
        <v>111</v>
      </c>
      <c r="C492" t="s">
        <v>781</v>
      </c>
      <c r="D492" t="s">
        <v>791</v>
      </c>
      <c r="E492">
        <v>40</v>
      </c>
      <c r="F492" s="13">
        <f t="shared" si="30"/>
        <v>1.7844258415895351E-2</v>
      </c>
      <c r="G492" s="13">
        <f t="shared" si="31"/>
        <v>3.7106031808408935E-2</v>
      </c>
      <c r="H492" s="46">
        <v>100</v>
      </c>
      <c r="I492" s="47">
        <f t="shared" si="32"/>
        <v>2465</v>
      </c>
      <c r="J492" s="47">
        <v>5200</v>
      </c>
      <c r="K492" s="47">
        <f t="shared" si="33"/>
        <v>128179.99999999999</v>
      </c>
      <c r="L492">
        <v>17</v>
      </c>
      <c r="M492" t="s">
        <v>14</v>
      </c>
      <c r="N492" t="s">
        <v>10</v>
      </c>
      <c r="R492" s="7"/>
      <c r="U492" s="5"/>
    </row>
    <row r="493" spans="1:21">
      <c r="A493">
        <v>492</v>
      </c>
      <c r="B493" t="s">
        <v>111</v>
      </c>
      <c r="C493" t="s">
        <v>781</v>
      </c>
      <c r="D493" t="s">
        <v>792</v>
      </c>
      <c r="E493">
        <v>41</v>
      </c>
      <c r="F493" s="13">
        <f t="shared" si="30"/>
        <v>1.7844258415895351E-2</v>
      </c>
      <c r="G493" s="13">
        <f t="shared" si="31"/>
        <v>3.7106031808408935E-2</v>
      </c>
      <c r="H493" s="46">
        <v>100</v>
      </c>
      <c r="I493" s="47">
        <f t="shared" si="32"/>
        <v>2465</v>
      </c>
      <c r="J493" s="47">
        <v>5200</v>
      </c>
      <c r="K493" s="47">
        <f t="shared" si="33"/>
        <v>128179.99999999999</v>
      </c>
      <c r="L493">
        <v>18</v>
      </c>
      <c r="M493" t="s">
        <v>134</v>
      </c>
      <c r="N493" t="s">
        <v>10</v>
      </c>
      <c r="R493" s="7"/>
      <c r="U493" s="5"/>
    </row>
    <row r="494" spans="1:21">
      <c r="A494">
        <v>493</v>
      </c>
      <c r="B494" t="s">
        <v>111</v>
      </c>
      <c r="C494" t="s">
        <v>781</v>
      </c>
      <c r="D494" t="s">
        <v>793</v>
      </c>
      <c r="E494">
        <v>42</v>
      </c>
      <c r="F494" s="13">
        <f t="shared" si="30"/>
        <v>1.7844258415895351E-2</v>
      </c>
      <c r="G494" s="13">
        <f t="shared" si="31"/>
        <v>3.7106031808408935E-2</v>
      </c>
      <c r="H494" s="46">
        <v>100</v>
      </c>
      <c r="I494" s="47">
        <f t="shared" si="32"/>
        <v>2465</v>
      </c>
      <c r="J494" s="47">
        <v>5200</v>
      </c>
      <c r="K494" s="47">
        <f t="shared" si="33"/>
        <v>128179.99999999999</v>
      </c>
      <c r="L494">
        <v>19</v>
      </c>
      <c r="M494" t="s">
        <v>196</v>
      </c>
      <c r="N494" t="s">
        <v>10</v>
      </c>
      <c r="R494" s="7"/>
      <c r="U494" s="5"/>
    </row>
    <row r="495" spans="1:21">
      <c r="A495">
        <v>494</v>
      </c>
      <c r="B495" t="s">
        <v>111</v>
      </c>
      <c r="C495" t="s">
        <v>781</v>
      </c>
      <c r="D495" t="s">
        <v>794</v>
      </c>
      <c r="E495">
        <v>43</v>
      </c>
      <c r="F495" s="13">
        <f t="shared" si="30"/>
        <v>1.7844258415895351E-2</v>
      </c>
      <c r="G495" s="13">
        <f t="shared" si="31"/>
        <v>3.7106031808408935E-2</v>
      </c>
      <c r="H495" s="46">
        <v>100</v>
      </c>
      <c r="I495" s="47">
        <f t="shared" si="32"/>
        <v>2465</v>
      </c>
      <c r="J495" s="47">
        <v>5200</v>
      </c>
      <c r="K495" s="47">
        <f t="shared" si="33"/>
        <v>128179.99999999999</v>
      </c>
      <c r="L495">
        <v>17</v>
      </c>
      <c r="M495" t="s">
        <v>99</v>
      </c>
      <c r="N495" t="s">
        <v>211</v>
      </c>
      <c r="R495" s="7"/>
      <c r="U495" s="5"/>
    </row>
    <row r="496" spans="1:21">
      <c r="A496">
        <v>495</v>
      </c>
      <c r="B496" t="s">
        <v>111</v>
      </c>
      <c r="C496" t="s">
        <v>781</v>
      </c>
      <c r="D496" t="s">
        <v>795</v>
      </c>
      <c r="E496">
        <v>44</v>
      </c>
      <c r="F496" s="13">
        <f t="shared" si="30"/>
        <v>1.7844258415895351E-2</v>
      </c>
      <c r="G496" s="13">
        <f t="shared" si="31"/>
        <v>3.7106031808408935E-2</v>
      </c>
      <c r="H496" s="46">
        <v>100</v>
      </c>
      <c r="I496" s="47">
        <f t="shared" si="32"/>
        <v>2465</v>
      </c>
      <c r="J496" s="47">
        <v>5200</v>
      </c>
      <c r="K496" s="47">
        <f t="shared" si="33"/>
        <v>128179.99999999999</v>
      </c>
      <c r="L496">
        <v>19</v>
      </c>
      <c r="M496" t="s">
        <v>56</v>
      </c>
      <c r="N496" t="s">
        <v>10</v>
      </c>
      <c r="R496" s="7"/>
      <c r="U496" s="5"/>
    </row>
    <row r="497" spans="1:21">
      <c r="A497">
        <v>496</v>
      </c>
      <c r="B497" t="s">
        <v>111</v>
      </c>
      <c r="C497" t="s">
        <v>781</v>
      </c>
      <c r="D497" t="s">
        <v>796</v>
      </c>
      <c r="E497">
        <v>45</v>
      </c>
      <c r="F497" s="13">
        <f t="shared" si="30"/>
        <v>1.7844258415895351E-2</v>
      </c>
      <c r="G497" s="13">
        <f t="shared" si="31"/>
        <v>3.7106031808408935E-2</v>
      </c>
      <c r="H497" s="46">
        <v>100</v>
      </c>
      <c r="I497" s="47">
        <f t="shared" si="32"/>
        <v>2465</v>
      </c>
      <c r="J497" s="47">
        <v>5200</v>
      </c>
      <c r="K497" s="47">
        <f t="shared" si="33"/>
        <v>128179.99999999999</v>
      </c>
      <c r="L497">
        <v>18</v>
      </c>
      <c r="M497" t="s">
        <v>196</v>
      </c>
      <c r="N497" t="s">
        <v>10</v>
      </c>
      <c r="R497" s="7"/>
      <c r="U497" s="5"/>
    </row>
    <row r="498" spans="1:21">
      <c r="A498">
        <v>497</v>
      </c>
      <c r="B498" t="s">
        <v>111</v>
      </c>
      <c r="C498" t="s">
        <v>781</v>
      </c>
      <c r="D498" t="s">
        <v>797</v>
      </c>
      <c r="E498">
        <v>46</v>
      </c>
      <c r="F498" s="13">
        <f t="shared" si="30"/>
        <v>1.7844258415895351E-2</v>
      </c>
      <c r="G498" s="13">
        <f t="shared" si="31"/>
        <v>3.7106031808408935E-2</v>
      </c>
      <c r="H498" s="46">
        <v>100</v>
      </c>
      <c r="I498" s="47">
        <f t="shared" si="32"/>
        <v>2465</v>
      </c>
      <c r="J498" s="47">
        <v>5200</v>
      </c>
      <c r="K498" s="47">
        <f t="shared" si="33"/>
        <v>128179.99999999999</v>
      </c>
      <c r="L498">
        <v>17</v>
      </c>
      <c r="M498" t="s">
        <v>30</v>
      </c>
      <c r="N498" t="s">
        <v>10</v>
      </c>
      <c r="R498" s="7"/>
      <c r="U498" s="5"/>
    </row>
    <row r="499" spans="1:21">
      <c r="A499">
        <v>498</v>
      </c>
      <c r="B499" t="s">
        <v>111</v>
      </c>
      <c r="C499" t="s">
        <v>781</v>
      </c>
      <c r="D499" t="s">
        <v>798</v>
      </c>
      <c r="E499">
        <v>47</v>
      </c>
      <c r="F499" s="13">
        <f t="shared" si="30"/>
        <v>1.7844258415895351E-2</v>
      </c>
      <c r="G499" s="13">
        <f t="shared" si="31"/>
        <v>3.7106031808408935E-2</v>
      </c>
      <c r="H499" s="46">
        <v>100</v>
      </c>
      <c r="I499" s="47">
        <f t="shared" si="32"/>
        <v>2465</v>
      </c>
      <c r="J499" s="47">
        <v>5200</v>
      </c>
      <c r="K499" s="47">
        <f t="shared" si="33"/>
        <v>128179.99999999999</v>
      </c>
      <c r="L499">
        <v>20</v>
      </c>
      <c r="M499" t="s">
        <v>175</v>
      </c>
      <c r="N499" t="s">
        <v>10</v>
      </c>
      <c r="R499" s="7"/>
      <c r="U499" s="5"/>
    </row>
    <row r="500" spans="1:21">
      <c r="A500">
        <v>499</v>
      </c>
      <c r="B500" t="s">
        <v>111</v>
      </c>
      <c r="C500" t="s">
        <v>781</v>
      </c>
      <c r="D500" t="s">
        <v>799</v>
      </c>
      <c r="E500">
        <v>48</v>
      </c>
      <c r="F500" s="13">
        <f t="shared" si="30"/>
        <v>1.7844258415895351E-2</v>
      </c>
      <c r="G500" s="13">
        <f t="shared" si="31"/>
        <v>3.7106031808408935E-2</v>
      </c>
      <c r="H500" s="46">
        <v>100</v>
      </c>
      <c r="I500" s="47">
        <f t="shared" si="32"/>
        <v>2465</v>
      </c>
      <c r="J500" s="47">
        <v>5200</v>
      </c>
      <c r="K500" s="47">
        <f t="shared" si="33"/>
        <v>128179.99999999999</v>
      </c>
      <c r="L500">
        <v>20</v>
      </c>
      <c r="M500" t="s">
        <v>99</v>
      </c>
      <c r="N500" t="s">
        <v>10</v>
      </c>
      <c r="R500" s="7"/>
      <c r="U500" s="5"/>
    </row>
    <row r="501" spans="1:21">
      <c r="A501">
        <v>500</v>
      </c>
      <c r="B501" t="s">
        <v>111</v>
      </c>
      <c r="C501" t="s">
        <v>781</v>
      </c>
      <c r="D501" t="s">
        <v>800</v>
      </c>
      <c r="E501">
        <v>49</v>
      </c>
      <c r="F501" s="13">
        <f t="shared" si="30"/>
        <v>1.7844258415895351E-2</v>
      </c>
      <c r="G501" s="13">
        <f t="shared" si="31"/>
        <v>3.7106031808408935E-2</v>
      </c>
      <c r="H501" s="46">
        <v>100</v>
      </c>
      <c r="I501" s="47">
        <f t="shared" si="32"/>
        <v>2465</v>
      </c>
      <c r="J501" s="47">
        <v>5200</v>
      </c>
      <c r="K501" s="47">
        <f t="shared" si="33"/>
        <v>128179.99999999999</v>
      </c>
      <c r="L501">
        <v>19</v>
      </c>
      <c r="M501" t="s">
        <v>144</v>
      </c>
      <c r="N501" t="s">
        <v>10</v>
      </c>
      <c r="R501" s="7"/>
      <c r="U501" s="5"/>
    </row>
    <row r="502" spans="1:21">
      <c r="A502">
        <v>501</v>
      </c>
      <c r="B502" t="s">
        <v>111</v>
      </c>
      <c r="C502" t="s">
        <v>781</v>
      </c>
      <c r="D502" t="s">
        <v>801</v>
      </c>
      <c r="E502">
        <v>50</v>
      </c>
      <c r="F502" s="13">
        <f t="shared" si="30"/>
        <v>1.7844258415895351E-2</v>
      </c>
      <c r="G502" s="13">
        <f t="shared" si="31"/>
        <v>3.7106031808408935E-2</v>
      </c>
      <c r="H502" s="46">
        <v>100</v>
      </c>
      <c r="I502" s="47">
        <f t="shared" si="32"/>
        <v>2465</v>
      </c>
      <c r="J502" s="47">
        <v>5200</v>
      </c>
      <c r="K502" s="47">
        <f t="shared" si="33"/>
        <v>128179.99999999999</v>
      </c>
      <c r="L502">
        <v>19</v>
      </c>
      <c r="M502" t="s">
        <v>51</v>
      </c>
      <c r="N502" t="s">
        <v>10</v>
      </c>
      <c r="R502" s="7"/>
      <c r="U502" s="5"/>
    </row>
    <row r="503" spans="1:21">
      <c r="A503">
        <v>502</v>
      </c>
      <c r="B503" t="s">
        <v>111</v>
      </c>
      <c r="C503" t="s">
        <v>781</v>
      </c>
      <c r="D503" t="s">
        <v>802</v>
      </c>
      <c r="E503">
        <v>51</v>
      </c>
      <c r="F503" s="13">
        <f t="shared" si="30"/>
        <v>1.7844258415895351E-2</v>
      </c>
      <c r="G503" s="13">
        <f t="shared" si="31"/>
        <v>3.7106031808408935E-2</v>
      </c>
      <c r="H503" s="46">
        <v>100</v>
      </c>
      <c r="I503" s="47">
        <f t="shared" si="32"/>
        <v>2465</v>
      </c>
      <c r="J503" s="47">
        <v>5200</v>
      </c>
      <c r="K503" s="47">
        <f t="shared" si="33"/>
        <v>128179.99999999999</v>
      </c>
      <c r="L503">
        <v>18</v>
      </c>
      <c r="M503" t="s">
        <v>51</v>
      </c>
      <c r="N503" t="s">
        <v>10</v>
      </c>
      <c r="R503" s="7"/>
      <c r="U503" s="5"/>
    </row>
    <row r="504" spans="1:21">
      <c r="A504">
        <v>503</v>
      </c>
      <c r="B504" t="s">
        <v>111</v>
      </c>
      <c r="C504" t="s">
        <v>781</v>
      </c>
      <c r="D504" t="s">
        <v>803</v>
      </c>
      <c r="E504">
        <v>52</v>
      </c>
      <c r="F504" s="13">
        <f t="shared" si="30"/>
        <v>1.0706555049537212E-2</v>
      </c>
      <c r="G504" s="13">
        <f t="shared" si="31"/>
        <v>2.2263619085045361E-2</v>
      </c>
      <c r="H504" s="46">
        <v>60</v>
      </c>
      <c r="I504" s="47">
        <f t="shared" si="32"/>
        <v>1479</v>
      </c>
      <c r="J504" s="47">
        <v>3120</v>
      </c>
      <c r="K504" s="47">
        <f t="shared" si="33"/>
        <v>76908</v>
      </c>
      <c r="L504">
        <v>16</v>
      </c>
      <c r="M504" t="s">
        <v>44</v>
      </c>
      <c r="N504" t="s">
        <v>10</v>
      </c>
      <c r="R504" s="7"/>
      <c r="U504" s="5"/>
    </row>
    <row r="505" spans="1:21">
      <c r="A505">
        <v>504</v>
      </c>
      <c r="B505" t="s">
        <v>111</v>
      </c>
      <c r="C505" t="s">
        <v>842</v>
      </c>
      <c r="D505" t="s">
        <v>804</v>
      </c>
      <c r="E505">
        <v>1</v>
      </c>
      <c r="F505" s="13">
        <f t="shared" si="30"/>
        <v>2.8550813465432565</v>
      </c>
      <c r="G505" s="13">
        <f t="shared" si="31"/>
        <v>5.9369650893454304</v>
      </c>
      <c r="H505" s="46">
        <v>16000</v>
      </c>
      <c r="I505" s="47">
        <f t="shared" si="32"/>
        <v>394400</v>
      </c>
      <c r="J505" s="47">
        <v>832000</v>
      </c>
      <c r="K505" s="47">
        <f t="shared" si="33"/>
        <v>20508800</v>
      </c>
      <c r="L505">
        <v>24</v>
      </c>
      <c r="M505" t="s">
        <v>51</v>
      </c>
      <c r="N505" t="s">
        <v>15</v>
      </c>
      <c r="R505" s="7"/>
      <c r="U505" s="5"/>
    </row>
    <row r="506" spans="1:21">
      <c r="A506">
        <v>505</v>
      </c>
      <c r="B506" t="s">
        <v>111</v>
      </c>
      <c r="C506" t="s">
        <v>842</v>
      </c>
      <c r="D506" t="s">
        <v>805</v>
      </c>
      <c r="E506">
        <v>2</v>
      </c>
      <c r="F506" s="13">
        <f t="shared" si="30"/>
        <v>1.6595160326782679</v>
      </c>
      <c r="G506" s="13">
        <f t="shared" si="31"/>
        <v>3.4508609581820311</v>
      </c>
      <c r="H506" s="46">
        <v>9300</v>
      </c>
      <c r="I506" s="47">
        <f t="shared" si="32"/>
        <v>229245</v>
      </c>
      <c r="J506" s="47">
        <v>483600</v>
      </c>
      <c r="K506" s="47">
        <f t="shared" si="33"/>
        <v>11920740</v>
      </c>
      <c r="L506">
        <v>31</v>
      </c>
      <c r="M506" t="s">
        <v>94</v>
      </c>
      <c r="N506" t="s">
        <v>10</v>
      </c>
      <c r="R506" s="7"/>
      <c r="U506" s="5"/>
    </row>
    <row r="507" spans="1:21">
      <c r="A507">
        <v>506</v>
      </c>
      <c r="B507" t="s">
        <v>111</v>
      </c>
      <c r="C507" t="s">
        <v>842</v>
      </c>
      <c r="D507" t="s">
        <v>808</v>
      </c>
      <c r="E507">
        <v>3</v>
      </c>
      <c r="F507" s="13">
        <f t="shared" si="30"/>
        <v>1.6059832574305819</v>
      </c>
      <c r="G507" s="13">
        <f t="shared" si="31"/>
        <v>3.3395428627568045</v>
      </c>
      <c r="H507" s="46">
        <v>9000</v>
      </c>
      <c r="I507" s="47">
        <f t="shared" si="32"/>
        <v>221850</v>
      </c>
      <c r="J507" s="47">
        <v>468000</v>
      </c>
      <c r="K507" s="47">
        <f t="shared" si="33"/>
        <v>11536200</v>
      </c>
      <c r="L507">
        <v>37</v>
      </c>
      <c r="M507" t="s">
        <v>9</v>
      </c>
      <c r="N507" t="s">
        <v>38</v>
      </c>
      <c r="R507" s="7"/>
      <c r="U507" s="5"/>
    </row>
    <row r="508" spans="1:21">
      <c r="A508">
        <v>507</v>
      </c>
      <c r="B508" t="s">
        <v>111</v>
      </c>
      <c r="C508" t="s">
        <v>842</v>
      </c>
      <c r="D508" t="s">
        <v>809</v>
      </c>
      <c r="E508">
        <v>4</v>
      </c>
      <c r="F508" s="13">
        <f t="shared" si="30"/>
        <v>1.2669423475285702</v>
      </c>
      <c r="G508" s="13">
        <f t="shared" si="31"/>
        <v>2.6345282583970344</v>
      </c>
      <c r="H508" s="46">
        <v>7100</v>
      </c>
      <c r="I508" s="47">
        <f t="shared" si="32"/>
        <v>175015</v>
      </c>
      <c r="J508" s="47">
        <v>369200</v>
      </c>
      <c r="K508" s="47">
        <f t="shared" si="33"/>
        <v>9100780</v>
      </c>
      <c r="L508">
        <v>29</v>
      </c>
      <c r="M508" t="s">
        <v>99</v>
      </c>
      <c r="N508" t="s">
        <v>10</v>
      </c>
      <c r="R508" s="7"/>
      <c r="U508" s="5"/>
    </row>
    <row r="509" spans="1:21">
      <c r="A509">
        <v>508</v>
      </c>
      <c r="B509" t="s">
        <v>111</v>
      </c>
      <c r="C509" t="s">
        <v>842</v>
      </c>
      <c r="D509" t="s">
        <v>810</v>
      </c>
      <c r="E509">
        <v>5</v>
      </c>
      <c r="F509" s="13">
        <f t="shared" si="30"/>
        <v>1.1420325386173025</v>
      </c>
      <c r="G509" s="13">
        <f t="shared" si="31"/>
        <v>2.3747860357381718</v>
      </c>
      <c r="H509" s="46">
        <v>6400</v>
      </c>
      <c r="I509" s="47">
        <f t="shared" si="32"/>
        <v>157760</v>
      </c>
      <c r="J509" s="47">
        <v>332800</v>
      </c>
      <c r="K509" s="47">
        <f t="shared" si="33"/>
        <v>8203519.9999999991</v>
      </c>
      <c r="L509">
        <v>25</v>
      </c>
      <c r="M509" t="s">
        <v>44</v>
      </c>
      <c r="N509" t="s">
        <v>38</v>
      </c>
      <c r="R509" s="7"/>
      <c r="U509" s="5"/>
    </row>
    <row r="510" spans="1:21">
      <c r="A510">
        <v>509</v>
      </c>
      <c r="B510" t="s">
        <v>111</v>
      </c>
      <c r="C510" t="s">
        <v>842</v>
      </c>
      <c r="D510" t="s">
        <v>811</v>
      </c>
      <c r="E510">
        <v>6</v>
      </c>
      <c r="F510" s="13">
        <f t="shared" si="30"/>
        <v>0.62454904455633742</v>
      </c>
      <c r="G510" s="13">
        <f t="shared" si="31"/>
        <v>1.2987111132943128</v>
      </c>
      <c r="H510" s="46">
        <v>3500</v>
      </c>
      <c r="I510" s="47">
        <f t="shared" si="32"/>
        <v>86275</v>
      </c>
      <c r="J510" s="47">
        <v>182000</v>
      </c>
      <c r="K510" s="47">
        <f t="shared" si="33"/>
        <v>4486300</v>
      </c>
      <c r="L510">
        <v>27</v>
      </c>
      <c r="M510" t="s">
        <v>179</v>
      </c>
      <c r="N510" t="s">
        <v>211</v>
      </c>
      <c r="R510" s="7"/>
      <c r="U510" s="5"/>
    </row>
    <row r="511" spans="1:21">
      <c r="A511">
        <v>510</v>
      </c>
      <c r="B511" t="s">
        <v>111</v>
      </c>
      <c r="C511" t="s">
        <v>842</v>
      </c>
      <c r="D511" t="s">
        <v>812</v>
      </c>
      <c r="E511">
        <v>7</v>
      </c>
      <c r="F511" s="13">
        <f t="shared" si="30"/>
        <v>0.57101626930865124</v>
      </c>
      <c r="G511" s="13">
        <f t="shared" si="31"/>
        <v>1.1873930178690859</v>
      </c>
      <c r="H511" s="46">
        <v>3200</v>
      </c>
      <c r="I511" s="47">
        <f t="shared" si="32"/>
        <v>78880</v>
      </c>
      <c r="J511" s="47">
        <v>166400</v>
      </c>
      <c r="K511" s="47">
        <f t="shared" si="33"/>
        <v>4101759.9999999995</v>
      </c>
      <c r="L511">
        <v>22</v>
      </c>
      <c r="M511" t="s">
        <v>51</v>
      </c>
      <c r="N511" t="s">
        <v>38</v>
      </c>
      <c r="R511" s="7"/>
      <c r="U511" s="5"/>
    </row>
    <row r="512" spans="1:21">
      <c r="A512">
        <v>511</v>
      </c>
      <c r="B512" t="s">
        <v>111</v>
      </c>
      <c r="C512" t="s">
        <v>842</v>
      </c>
      <c r="D512" t="s">
        <v>813</v>
      </c>
      <c r="E512">
        <v>8</v>
      </c>
      <c r="F512" s="13">
        <f t="shared" si="30"/>
        <v>0.5353277524768606</v>
      </c>
      <c r="G512" s="13">
        <f t="shared" si="31"/>
        <v>1.1131809542522682</v>
      </c>
      <c r="H512" s="46">
        <v>3000</v>
      </c>
      <c r="I512" s="47">
        <f t="shared" si="32"/>
        <v>73950</v>
      </c>
      <c r="J512" s="47">
        <v>156000</v>
      </c>
      <c r="K512" s="47">
        <f t="shared" si="33"/>
        <v>3845400</v>
      </c>
      <c r="L512">
        <v>28</v>
      </c>
      <c r="M512" t="s">
        <v>14</v>
      </c>
      <c r="N512" t="s">
        <v>528</v>
      </c>
      <c r="R512" s="7"/>
      <c r="U512" s="5"/>
    </row>
    <row r="513" spans="1:21">
      <c r="A513">
        <v>512</v>
      </c>
      <c r="B513" t="s">
        <v>111</v>
      </c>
      <c r="C513" t="s">
        <v>842</v>
      </c>
      <c r="D513" t="s">
        <v>814</v>
      </c>
      <c r="E513">
        <v>9</v>
      </c>
      <c r="F513" s="13">
        <f t="shared" si="30"/>
        <v>0.44610646039738383</v>
      </c>
      <c r="G513" s="13">
        <f t="shared" si="31"/>
        <v>0.92765079521022342</v>
      </c>
      <c r="H513" s="46">
        <v>2500</v>
      </c>
      <c r="I513" s="47">
        <f t="shared" si="32"/>
        <v>61625</v>
      </c>
      <c r="J513" s="47">
        <v>130000</v>
      </c>
      <c r="K513" s="47">
        <f t="shared" si="33"/>
        <v>3204500</v>
      </c>
      <c r="L513">
        <v>26</v>
      </c>
      <c r="M513" t="s">
        <v>51</v>
      </c>
      <c r="N513" t="s">
        <v>815</v>
      </c>
      <c r="R513" s="7"/>
      <c r="U513" s="5"/>
    </row>
    <row r="514" spans="1:21">
      <c r="A514">
        <v>513</v>
      </c>
      <c r="B514" t="s">
        <v>111</v>
      </c>
      <c r="C514" t="s">
        <v>842</v>
      </c>
      <c r="D514" t="s">
        <v>816</v>
      </c>
      <c r="E514">
        <v>10</v>
      </c>
      <c r="F514" s="13">
        <f t="shared" ref="F514:F577" si="34">K514/$Q$41</f>
        <v>0.37472942673380244</v>
      </c>
      <c r="G514" s="13">
        <f t="shared" ref="G514:G577" si="35">K514/$Q$38</f>
        <v>0.77922666797658768</v>
      </c>
      <c r="H514" s="46">
        <v>2100</v>
      </c>
      <c r="I514" s="47">
        <f t="shared" ref="I514:I577" si="36">H514*$R$2</f>
        <v>51765</v>
      </c>
      <c r="J514" s="47">
        <v>109200</v>
      </c>
      <c r="K514" s="47">
        <f t="shared" ref="K514:K577" si="37">J514*$R$2</f>
        <v>2691780</v>
      </c>
      <c r="L514">
        <v>22</v>
      </c>
      <c r="M514" t="s">
        <v>179</v>
      </c>
      <c r="N514" t="s">
        <v>10</v>
      </c>
      <c r="R514" s="7"/>
      <c r="U514" s="5"/>
    </row>
    <row r="515" spans="1:21">
      <c r="A515">
        <v>514</v>
      </c>
      <c r="B515" t="s">
        <v>111</v>
      </c>
      <c r="C515" t="s">
        <v>842</v>
      </c>
      <c r="D515" t="s">
        <v>817</v>
      </c>
      <c r="E515">
        <v>11</v>
      </c>
      <c r="F515" s="13">
        <f t="shared" si="34"/>
        <v>0.37472942673380244</v>
      </c>
      <c r="G515" s="13">
        <f t="shared" si="35"/>
        <v>0.77922666797658768</v>
      </c>
      <c r="H515" s="46">
        <v>2100</v>
      </c>
      <c r="I515" s="47">
        <f t="shared" si="36"/>
        <v>51765</v>
      </c>
      <c r="J515" s="47">
        <v>109200</v>
      </c>
      <c r="K515" s="47">
        <f t="shared" si="37"/>
        <v>2691780</v>
      </c>
      <c r="L515">
        <v>21</v>
      </c>
      <c r="M515" t="s">
        <v>196</v>
      </c>
      <c r="N515" t="s">
        <v>22</v>
      </c>
      <c r="R515" s="7"/>
      <c r="U515" s="5"/>
    </row>
    <row r="516" spans="1:21">
      <c r="A516">
        <v>515</v>
      </c>
      <c r="B516" t="s">
        <v>111</v>
      </c>
      <c r="C516" t="s">
        <v>842</v>
      </c>
      <c r="D516" t="s">
        <v>818</v>
      </c>
      <c r="E516">
        <v>12</v>
      </c>
      <c r="F516" s="13">
        <f t="shared" si="34"/>
        <v>0.37472942673380244</v>
      </c>
      <c r="G516" s="13">
        <f t="shared" si="35"/>
        <v>0.77922666797658768</v>
      </c>
      <c r="H516" s="46">
        <v>2100</v>
      </c>
      <c r="I516" s="47">
        <f t="shared" si="36"/>
        <v>51765</v>
      </c>
      <c r="J516" s="47">
        <v>109200</v>
      </c>
      <c r="K516" s="47">
        <f t="shared" si="37"/>
        <v>2691780</v>
      </c>
      <c r="L516">
        <v>29</v>
      </c>
      <c r="M516" t="s">
        <v>117</v>
      </c>
      <c r="N516" t="s">
        <v>10</v>
      </c>
      <c r="R516" s="7"/>
      <c r="U516" s="5"/>
    </row>
    <row r="517" spans="1:21">
      <c r="A517">
        <v>516</v>
      </c>
      <c r="B517" t="s">
        <v>111</v>
      </c>
      <c r="C517" t="s">
        <v>842</v>
      </c>
      <c r="D517" t="s">
        <v>819</v>
      </c>
      <c r="E517">
        <v>13</v>
      </c>
      <c r="F517" s="13">
        <f t="shared" si="34"/>
        <v>0.1570294740598791</v>
      </c>
      <c r="G517" s="13">
        <f t="shared" si="35"/>
        <v>0.32653307991399866</v>
      </c>
      <c r="H517" s="46">
        <v>880</v>
      </c>
      <c r="I517" s="47">
        <f t="shared" si="36"/>
        <v>21692</v>
      </c>
      <c r="J517" s="47">
        <v>45760</v>
      </c>
      <c r="K517" s="47">
        <f t="shared" si="37"/>
        <v>1127984</v>
      </c>
      <c r="L517">
        <v>24</v>
      </c>
      <c r="M517" t="s">
        <v>40</v>
      </c>
      <c r="N517" t="s">
        <v>22</v>
      </c>
      <c r="R517" s="7"/>
      <c r="U517" s="5"/>
    </row>
    <row r="518" spans="1:21">
      <c r="A518">
        <v>517</v>
      </c>
      <c r="B518" t="s">
        <v>111</v>
      </c>
      <c r="C518" t="s">
        <v>842</v>
      </c>
      <c r="D518" t="s">
        <v>822</v>
      </c>
      <c r="E518">
        <v>14</v>
      </c>
      <c r="F518" s="13">
        <f t="shared" si="34"/>
        <v>0.1570294740598791</v>
      </c>
      <c r="G518" s="13">
        <f t="shared" si="35"/>
        <v>0.32653307991399866</v>
      </c>
      <c r="H518" s="46">
        <v>880</v>
      </c>
      <c r="I518" s="47">
        <f t="shared" si="36"/>
        <v>21692</v>
      </c>
      <c r="J518" s="47">
        <v>45760</v>
      </c>
      <c r="K518" s="47">
        <f t="shared" si="37"/>
        <v>1127984</v>
      </c>
      <c r="L518">
        <v>24</v>
      </c>
      <c r="M518" t="s">
        <v>44</v>
      </c>
      <c r="N518" t="s">
        <v>10</v>
      </c>
      <c r="R518" s="7"/>
      <c r="U518" s="5"/>
    </row>
    <row r="519" spans="1:21">
      <c r="A519">
        <v>518</v>
      </c>
      <c r="B519" t="s">
        <v>111</v>
      </c>
      <c r="C519" t="s">
        <v>842</v>
      </c>
      <c r="D519" t="s">
        <v>823</v>
      </c>
      <c r="E519">
        <v>15</v>
      </c>
      <c r="F519" s="13">
        <f t="shared" si="34"/>
        <v>0.11241882802014073</v>
      </c>
      <c r="G519" s="13">
        <f t="shared" si="35"/>
        <v>0.23376800039297632</v>
      </c>
      <c r="H519" s="46">
        <v>630</v>
      </c>
      <c r="I519" s="47">
        <f t="shared" si="36"/>
        <v>15529.5</v>
      </c>
      <c r="J519" s="47">
        <v>32760</v>
      </c>
      <c r="K519" s="47">
        <f t="shared" si="37"/>
        <v>807534</v>
      </c>
      <c r="L519">
        <v>29</v>
      </c>
      <c r="M519" t="s">
        <v>99</v>
      </c>
      <c r="N519" t="s">
        <v>149</v>
      </c>
      <c r="R519" s="7"/>
      <c r="U519" s="5"/>
    </row>
    <row r="520" spans="1:21">
      <c r="A520">
        <v>519</v>
      </c>
      <c r="B520" t="s">
        <v>111</v>
      </c>
      <c r="C520" t="s">
        <v>842</v>
      </c>
      <c r="D520" t="s">
        <v>824</v>
      </c>
      <c r="E520">
        <v>16</v>
      </c>
      <c r="F520" s="13">
        <f t="shared" si="34"/>
        <v>8.5652440396297699E-2</v>
      </c>
      <c r="G520" s="13">
        <f t="shared" si="35"/>
        <v>0.17810895268036289</v>
      </c>
      <c r="H520" s="46">
        <v>480</v>
      </c>
      <c r="I520" s="47">
        <f t="shared" si="36"/>
        <v>11832</v>
      </c>
      <c r="J520" s="47">
        <v>24960</v>
      </c>
      <c r="K520" s="47">
        <f t="shared" si="37"/>
        <v>615264</v>
      </c>
      <c r="L520">
        <v>19</v>
      </c>
      <c r="M520" t="s">
        <v>175</v>
      </c>
      <c r="N520" t="s">
        <v>103</v>
      </c>
      <c r="R520" s="7"/>
      <c r="U520" s="5"/>
    </row>
    <row r="521" spans="1:21">
      <c r="A521">
        <v>520</v>
      </c>
      <c r="B521" t="s">
        <v>111</v>
      </c>
      <c r="C521" t="s">
        <v>842</v>
      </c>
      <c r="D521" t="s">
        <v>169</v>
      </c>
      <c r="E521">
        <v>17</v>
      </c>
      <c r="F521" s="13">
        <f t="shared" si="34"/>
        <v>7.8514737029939552E-2</v>
      </c>
      <c r="G521" s="13">
        <f t="shared" si="35"/>
        <v>0.16326653995699933</v>
      </c>
      <c r="H521" s="46">
        <v>440</v>
      </c>
      <c r="I521" s="47">
        <f t="shared" si="36"/>
        <v>10846</v>
      </c>
      <c r="J521" s="47">
        <v>22880</v>
      </c>
      <c r="K521" s="47">
        <f t="shared" si="37"/>
        <v>563992</v>
      </c>
      <c r="L521">
        <v>22</v>
      </c>
      <c r="M521" t="s">
        <v>763</v>
      </c>
      <c r="N521" t="s">
        <v>10</v>
      </c>
      <c r="R521" s="7"/>
      <c r="U521" s="5"/>
    </row>
    <row r="522" spans="1:21">
      <c r="A522">
        <v>521</v>
      </c>
      <c r="B522" t="s">
        <v>111</v>
      </c>
      <c r="C522" t="s">
        <v>842</v>
      </c>
      <c r="D522" t="s">
        <v>827</v>
      </c>
      <c r="E522">
        <v>18</v>
      </c>
      <c r="F522" s="13">
        <f t="shared" si="34"/>
        <v>4.996392356450699E-2</v>
      </c>
      <c r="G522" s="13">
        <f t="shared" si="35"/>
        <v>0.10389688906354502</v>
      </c>
      <c r="H522" s="46">
        <v>280</v>
      </c>
      <c r="I522" s="47">
        <f t="shared" si="36"/>
        <v>6902</v>
      </c>
      <c r="J522" s="47">
        <v>14560</v>
      </c>
      <c r="K522" s="47">
        <f t="shared" si="37"/>
        <v>358904</v>
      </c>
      <c r="L522">
        <v>22</v>
      </c>
      <c r="M522" t="s">
        <v>99</v>
      </c>
      <c r="N522" t="s">
        <v>10</v>
      </c>
      <c r="R522" s="7"/>
      <c r="U522" s="5"/>
    </row>
    <row r="523" spans="1:21">
      <c r="A523">
        <v>522</v>
      </c>
      <c r="B523" t="s">
        <v>111</v>
      </c>
      <c r="C523" t="s">
        <v>842</v>
      </c>
      <c r="D523" t="s">
        <v>830</v>
      </c>
      <c r="E523">
        <v>19</v>
      </c>
      <c r="F523" s="13">
        <f t="shared" si="34"/>
        <v>4.4610646039738383E-2</v>
      </c>
      <c r="G523" s="13">
        <f t="shared" si="35"/>
        <v>9.2765079521022351E-2</v>
      </c>
      <c r="H523" s="46">
        <v>250</v>
      </c>
      <c r="I523" s="47">
        <f t="shared" si="36"/>
        <v>6162.5</v>
      </c>
      <c r="J523" s="47">
        <v>13000</v>
      </c>
      <c r="K523" s="47">
        <f t="shared" si="37"/>
        <v>320450</v>
      </c>
      <c r="L523">
        <v>26</v>
      </c>
      <c r="M523" t="s">
        <v>131</v>
      </c>
      <c r="N523" t="s">
        <v>10</v>
      </c>
      <c r="R523" s="7"/>
      <c r="U523" s="5"/>
    </row>
    <row r="524" spans="1:21">
      <c r="A524">
        <v>523</v>
      </c>
      <c r="B524" t="s">
        <v>111</v>
      </c>
      <c r="C524" t="s">
        <v>842</v>
      </c>
      <c r="D524" t="s">
        <v>831</v>
      </c>
      <c r="E524">
        <v>20</v>
      </c>
      <c r="F524" s="13">
        <f t="shared" si="34"/>
        <v>3.2119665148611636E-2</v>
      </c>
      <c r="G524" s="13">
        <f t="shared" si="35"/>
        <v>6.6790857255136088E-2</v>
      </c>
      <c r="H524" s="46">
        <v>180</v>
      </c>
      <c r="I524" s="47">
        <f t="shared" si="36"/>
        <v>4437</v>
      </c>
      <c r="J524" s="47">
        <v>9360</v>
      </c>
      <c r="K524" s="47">
        <f t="shared" si="37"/>
        <v>230724</v>
      </c>
      <c r="L524">
        <v>20</v>
      </c>
      <c r="M524" t="s">
        <v>123</v>
      </c>
      <c r="N524" t="s">
        <v>10</v>
      </c>
      <c r="R524" s="7"/>
      <c r="U524" s="5"/>
    </row>
    <row r="525" spans="1:21">
      <c r="A525">
        <v>524</v>
      </c>
      <c r="B525" t="s">
        <v>111</v>
      </c>
      <c r="C525" t="s">
        <v>842</v>
      </c>
      <c r="D525" t="s">
        <v>832</v>
      </c>
      <c r="E525">
        <v>21</v>
      </c>
      <c r="F525" s="13">
        <f t="shared" si="34"/>
        <v>2.1413110099074425E-2</v>
      </c>
      <c r="G525" s="13">
        <f t="shared" si="35"/>
        <v>4.4527238170090723E-2</v>
      </c>
      <c r="H525" s="46">
        <v>120</v>
      </c>
      <c r="I525" s="47">
        <f t="shared" si="36"/>
        <v>2958</v>
      </c>
      <c r="J525" s="47">
        <v>6240</v>
      </c>
      <c r="K525" s="47">
        <f t="shared" si="37"/>
        <v>153816</v>
      </c>
      <c r="L525">
        <v>23</v>
      </c>
      <c r="M525" t="s">
        <v>9</v>
      </c>
      <c r="N525" t="s">
        <v>10</v>
      </c>
      <c r="R525" s="7"/>
      <c r="U525" s="5"/>
    </row>
    <row r="526" spans="1:21">
      <c r="A526">
        <v>525</v>
      </c>
      <c r="B526" t="s">
        <v>111</v>
      </c>
      <c r="C526" t="s">
        <v>842</v>
      </c>
      <c r="D526" t="s">
        <v>833</v>
      </c>
      <c r="E526">
        <v>22</v>
      </c>
      <c r="F526" s="13">
        <f t="shared" si="34"/>
        <v>2.1413110099074425E-2</v>
      </c>
      <c r="G526" s="13">
        <f t="shared" si="35"/>
        <v>4.4527238170090723E-2</v>
      </c>
      <c r="H526" s="46">
        <v>120</v>
      </c>
      <c r="I526" s="47">
        <f t="shared" si="36"/>
        <v>2958</v>
      </c>
      <c r="J526" s="47">
        <v>6240</v>
      </c>
      <c r="K526" s="47">
        <f t="shared" si="37"/>
        <v>153816</v>
      </c>
      <c r="L526">
        <v>22</v>
      </c>
      <c r="M526" t="s">
        <v>99</v>
      </c>
      <c r="N526" t="s">
        <v>10</v>
      </c>
      <c r="R526" s="7"/>
      <c r="U526" s="5"/>
    </row>
    <row r="527" spans="1:21">
      <c r="A527">
        <v>526</v>
      </c>
      <c r="B527" t="s">
        <v>111</v>
      </c>
      <c r="C527" t="s">
        <v>842</v>
      </c>
      <c r="D527" t="s">
        <v>834</v>
      </c>
      <c r="E527">
        <v>23</v>
      </c>
      <c r="F527" s="13">
        <f t="shared" si="34"/>
        <v>1.9628684257484888E-2</v>
      </c>
      <c r="G527" s="13">
        <f t="shared" si="35"/>
        <v>4.0816634989249832E-2</v>
      </c>
      <c r="H527" s="46">
        <v>110</v>
      </c>
      <c r="I527" s="47">
        <f t="shared" si="36"/>
        <v>2711.5</v>
      </c>
      <c r="J527" s="47">
        <v>5720</v>
      </c>
      <c r="K527" s="47">
        <f t="shared" si="37"/>
        <v>140998</v>
      </c>
      <c r="L527">
        <v>22</v>
      </c>
      <c r="M527" t="s">
        <v>19</v>
      </c>
      <c r="N527" t="s">
        <v>10</v>
      </c>
      <c r="R527" s="7"/>
      <c r="U527" s="5"/>
    </row>
    <row r="528" spans="1:21">
      <c r="A528">
        <v>527</v>
      </c>
      <c r="B528" t="s">
        <v>111</v>
      </c>
      <c r="C528" t="s">
        <v>842</v>
      </c>
      <c r="D528" t="s">
        <v>835</v>
      </c>
      <c r="E528">
        <v>24</v>
      </c>
      <c r="F528" s="13">
        <f t="shared" si="34"/>
        <v>1.9628684257484888E-2</v>
      </c>
      <c r="G528" s="13">
        <f t="shared" si="35"/>
        <v>4.0816634989249832E-2</v>
      </c>
      <c r="H528" s="46">
        <v>110</v>
      </c>
      <c r="I528" s="47">
        <f t="shared" si="36"/>
        <v>2711.5</v>
      </c>
      <c r="J528" s="47">
        <v>5720</v>
      </c>
      <c r="K528" s="47">
        <f t="shared" si="37"/>
        <v>140998</v>
      </c>
      <c r="L528">
        <v>22</v>
      </c>
      <c r="M528" t="s">
        <v>99</v>
      </c>
      <c r="N528" t="s">
        <v>10</v>
      </c>
      <c r="R528" s="7"/>
      <c r="U528" s="5"/>
    </row>
    <row r="529" spans="1:21">
      <c r="A529">
        <v>528</v>
      </c>
      <c r="B529" t="s">
        <v>111</v>
      </c>
      <c r="C529" t="s">
        <v>842</v>
      </c>
      <c r="D529" t="s">
        <v>836</v>
      </c>
      <c r="E529">
        <v>25</v>
      </c>
      <c r="F529" s="13">
        <f t="shared" si="34"/>
        <v>1.7844258415895351E-2</v>
      </c>
      <c r="G529" s="13">
        <f t="shared" si="35"/>
        <v>3.7106031808408935E-2</v>
      </c>
      <c r="H529" s="46">
        <v>100</v>
      </c>
      <c r="I529" s="47">
        <f t="shared" si="36"/>
        <v>2465</v>
      </c>
      <c r="J529" s="47">
        <v>5200</v>
      </c>
      <c r="K529" s="47">
        <f t="shared" si="37"/>
        <v>128179.99999999999</v>
      </c>
      <c r="L529">
        <v>19</v>
      </c>
      <c r="M529" t="s">
        <v>99</v>
      </c>
      <c r="N529" t="s">
        <v>10</v>
      </c>
      <c r="R529" s="7"/>
      <c r="U529" s="5"/>
    </row>
    <row r="530" spans="1:21">
      <c r="A530">
        <v>529</v>
      </c>
      <c r="B530" t="s">
        <v>111</v>
      </c>
      <c r="C530" t="s">
        <v>842</v>
      </c>
      <c r="D530" t="s">
        <v>837</v>
      </c>
      <c r="E530">
        <v>26</v>
      </c>
      <c r="F530" s="13">
        <f t="shared" si="34"/>
        <v>1.7844258415895351E-2</v>
      </c>
      <c r="G530" s="13">
        <f t="shared" si="35"/>
        <v>3.7106031808408935E-2</v>
      </c>
      <c r="H530" s="46">
        <v>100</v>
      </c>
      <c r="I530" s="47">
        <f t="shared" si="36"/>
        <v>2465</v>
      </c>
      <c r="J530" s="47">
        <v>5200</v>
      </c>
      <c r="K530" s="47">
        <f t="shared" si="37"/>
        <v>128179.99999999999</v>
      </c>
      <c r="L530">
        <v>20</v>
      </c>
      <c r="M530" t="s">
        <v>9</v>
      </c>
      <c r="N530" t="s">
        <v>10</v>
      </c>
      <c r="R530" s="7"/>
      <c r="U530" s="5"/>
    </row>
    <row r="531" spans="1:21">
      <c r="A531">
        <v>530</v>
      </c>
      <c r="B531" t="s">
        <v>111</v>
      </c>
      <c r="C531" t="s">
        <v>842</v>
      </c>
      <c r="D531" t="s">
        <v>838</v>
      </c>
      <c r="E531">
        <v>27</v>
      </c>
      <c r="F531" s="13">
        <f t="shared" si="34"/>
        <v>1.7844258415895351E-2</v>
      </c>
      <c r="G531" s="13">
        <f t="shared" si="35"/>
        <v>3.7106031808408935E-2</v>
      </c>
      <c r="H531" s="46">
        <v>100</v>
      </c>
      <c r="I531" s="47">
        <f t="shared" si="36"/>
        <v>2465</v>
      </c>
      <c r="J531" s="47">
        <v>5200</v>
      </c>
      <c r="K531" s="47">
        <f t="shared" si="37"/>
        <v>128179.99999999999</v>
      </c>
      <c r="L531">
        <v>18</v>
      </c>
      <c r="M531" t="s">
        <v>9</v>
      </c>
      <c r="N531" t="s">
        <v>10</v>
      </c>
      <c r="R531" s="7"/>
      <c r="U531" s="5"/>
    </row>
    <row r="532" spans="1:21">
      <c r="A532">
        <v>531</v>
      </c>
      <c r="B532" t="s">
        <v>111</v>
      </c>
      <c r="C532" t="s">
        <v>842</v>
      </c>
      <c r="D532" t="s">
        <v>839</v>
      </c>
      <c r="E532">
        <v>28</v>
      </c>
      <c r="F532" s="13">
        <f t="shared" si="34"/>
        <v>1.7844258415895351E-2</v>
      </c>
      <c r="G532" s="13">
        <f t="shared" si="35"/>
        <v>3.7106031808408935E-2</v>
      </c>
      <c r="H532" s="46">
        <v>100</v>
      </c>
      <c r="I532" s="47">
        <f t="shared" si="36"/>
        <v>2465</v>
      </c>
      <c r="J532" s="47">
        <v>5200</v>
      </c>
      <c r="K532" s="47">
        <f t="shared" si="37"/>
        <v>128179.99999999999</v>
      </c>
      <c r="L532">
        <v>17</v>
      </c>
      <c r="M532" t="s">
        <v>9</v>
      </c>
      <c r="N532" t="s">
        <v>10</v>
      </c>
      <c r="R532" s="7"/>
      <c r="U532" s="5"/>
    </row>
    <row r="533" spans="1:21">
      <c r="A533">
        <v>532</v>
      </c>
      <c r="B533" t="s">
        <v>111</v>
      </c>
      <c r="C533" t="s">
        <v>842</v>
      </c>
      <c r="D533" t="s">
        <v>840</v>
      </c>
      <c r="E533">
        <v>29</v>
      </c>
      <c r="F533" s="13">
        <f t="shared" si="34"/>
        <v>1.7844258415895351E-2</v>
      </c>
      <c r="G533" s="13">
        <f t="shared" si="35"/>
        <v>3.7106031808408935E-2</v>
      </c>
      <c r="H533" s="46">
        <v>100</v>
      </c>
      <c r="I533" s="47">
        <f t="shared" si="36"/>
        <v>2465</v>
      </c>
      <c r="J533" s="47">
        <v>5200</v>
      </c>
      <c r="K533" s="47">
        <f t="shared" si="37"/>
        <v>128179.99999999999</v>
      </c>
      <c r="L533">
        <v>20</v>
      </c>
      <c r="M533" t="s">
        <v>19</v>
      </c>
      <c r="N533" t="s">
        <v>10</v>
      </c>
      <c r="R533" s="7"/>
      <c r="U533" s="5"/>
    </row>
    <row r="534" spans="1:21">
      <c r="A534">
        <v>533</v>
      </c>
      <c r="B534" t="s">
        <v>111</v>
      </c>
      <c r="C534" t="s">
        <v>842</v>
      </c>
      <c r="D534" t="s">
        <v>841</v>
      </c>
      <c r="E534">
        <v>30</v>
      </c>
      <c r="F534" s="13">
        <f t="shared" si="34"/>
        <v>1.7844258415895351E-2</v>
      </c>
      <c r="G534" s="13">
        <f t="shared" si="35"/>
        <v>3.7106031808408935E-2</v>
      </c>
      <c r="H534" s="46">
        <v>100</v>
      </c>
      <c r="I534" s="47">
        <f t="shared" si="36"/>
        <v>2465</v>
      </c>
      <c r="J534" s="47">
        <v>5200</v>
      </c>
      <c r="K534" s="47">
        <f t="shared" si="37"/>
        <v>128179.99999999999</v>
      </c>
      <c r="L534">
        <v>19</v>
      </c>
      <c r="M534" t="s">
        <v>14</v>
      </c>
      <c r="N534" t="s">
        <v>10</v>
      </c>
      <c r="R534" s="7"/>
      <c r="U534" s="5"/>
    </row>
    <row r="535" spans="1:21">
      <c r="A535">
        <v>534</v>
      </c>
      <c r="B535" t="s">
        <v>111</v>
      </c>
      <c r="C535" t="s">
        <v>842</v>
      </c>
      <c r="D535" t="s">
        <v>843</v>
      </c>
      <c r="E535">
        <v>31</v>
      </c>
      <c r="F535" s="13">
        <f t="shared" si="34"/>
        <v>1.7844258415895351E-2</v>
      </c>
      <c r="G535" s="13">
        <f t="shared" si="35"/>
        <v>3.7106031808408935E-2</v>
      </c>
      <c r="H535" s="46">
        <v>100</v>
      </c>
      <c r="I535" s="47">
        <f t="shared" si="36"/>
        <v>2465</v>
      </c>
      <c r="J535" s="47">
        <v>5200</v>
      </c>
      <c r="K535" s="47">
        <f t="shared" si="37"/>
        <v>128179.99999999999</v>
      </c>
      <c r="L535">
        <v>17</v>
      </c>
      <c r="M535" t="s">
        <v>14</v>
      </c>
      <c r="N535" t="s">
        <v>10</v>
      </c>
      <c r="R535" s="7"/>
      <c r="U535" s="5"/>
    </row>
    <row r="536" spans="1:21">
      <c r="A536">
        <v>535</v>
      </c>
      <c r="B536" t="s">
        <v>111</v>
      </c>
      <c r="C536" t="s">
        <v>842</v>
      </c>
      <c r="D536" t="s">
        <v>844</v>
      </c>
      <c r="E536">
        <v>32</v>
      </c>
      <c r="F536" s="13">
        <f t="shared" si="34"/>
        <v>1.7844258415895351E-2</v>
      </c>
      <c r="G536" s="13">
        <f t="shared" si="35"/>
        <v>3.7106031808408935E-2</v>
      </c>
      <c r="H536" s="46">
        <v>100</v>
      </c>
      <c r="I536" s="47">
        <f t="shared" si="36"/>
        <v>2465</v>
      </c>
      <c r="J536" s="47">
        <v>5200</v>
      </c>
      <c r="K536" s="47">
        <f t="shared" si="37"/>
        <v>128179.99999999999</v>
      </c>
      <c r="L536">
        <v>20</v>
      </c>
      <c r="M536" t="s">
        <v>14</v>
      </c>
      <c r="N536" t="s">
        <v>10</v>
      </c>
      <c r="R536" s="7"/>
      <c r="U536" s="5"/>
    </row>
    <row r="537" spans="1:21">
      <c r="A537">
        <v>536</v>
      </c>
      <c r="B537" t="s">
        <v>111</v>
      </c>
      <c r="C537" t="s">
        <v>842</v>
      </c>
      <c r="D537" t="s">
        <v>845</v>
      </c>
      <c r="E537">
        <v>33</v>
      </c>
      <c r="F537" s="13">
        <f t="shared" si="34"/>
        <v>1.7844258415895351E-2</v>
      </c>
      <c r="G537" s="13">
        <f t="shared" si="35"/>
        <v>3.7106031808408935E-2</v>
      </c>
      <c r="H537" s="46">
        <v>100</v>
      </c>
      <c r="I537" s="47">
        <f t="shared" si="36"/>
        <v>2465</v>
      </c>
      <c r="J537" s="47">
        <v>5200</v>
      </c>
      <c r="K537" s="47">
        <f t="shared" si="37"/>
        <v>128179.99999999999</v>
      </c>
      <c r="L537">
        <v>20</v>
      </c>
      <c r="M537" t="s">
        <v>14</v>
      </c>
      <c r="N537" t="s">
        <v>10</v>
      </c>
      <c r="R537" s="7"/>
      <c r="U537" s="5"/>
    </row>
    <row r="538" spans="1:21">
      <c r="A538">
        <v>537</v>
      </c>
      <c r="B538" t="s">
        <v>111</v>
      </c>
      <c r="C538" t="s">
        <v>842</v>
      </c>
      <c r="D538" t="s">
        <v>846</v>
      </c>
      <c r="E538">
        <v>34</v>
      </c>
      <c r="F538" s="13">
        <f t="shared" si="34"/>
        <v>1.7844258415895351E-2</v>
      </c>
      <c r="G538" s="13">
        <f t="shared" si="35"/>
        <v>3.7106031808408935E-2</v>
      </c>
      <c r="H538" s="46">
        <v>100</v>
      </c>
      <c r="I538" s="47">
        <f t="shared" si="36"/>
        <v>2465</v>
      </c>
      <c r="J538" s="47">
        <v>5200</v>
      </c>
      <c r="K538" s="47">
        <f t="shared" si="37"/>
        <v>128179.99999999999</v>
      </c>
      <c r="L538">
        <v>18</v>
      </c>
      <c r="M538" t="s">
        <v>131</v>
      </c>
      <c r="N538" t="s">
        <v>10</v>
      </c>
      <c r="R538" s="7"/>
      <c r="U538" s="5"/>
    </row>
    <row r="539" spans="1:21">
      <c r="A539">
        <v>538</v>
      </c>
      <c r="B539" t="s">
        <v>111</v>
      </c>
      <c r="C539" t="s">
        <v>842</v>
      </c>
      <c r="D539" t="s">
        <v>847</v>
      </c>
      <c r="E539">
        <v>35</v>
      </c>
      <c r="F539" s="13">
        <f t="shared" si="34"/>
        <v>1.7844258415895351E-2</v>
      </c>
      <c r="G539" s="13">
        <f t="shared" si="35"/>
        <v>3.7106031808408935E-2</v>
      </c>
      <c r="H539" s="46">
        <v>100</v>
      </c>
      <c r="I539" s="47">
        <f t="shared" si="36"/>
        <v>2465</v>
      </c>
      <c r="J539" s="47">
        <v>5200</v>
      </c>
      <c r="K539" s="47">
        <f t="shared" si="37"/>
        <v>128179.99999999999</v>
      </c>
      <c r="L539">
        <v>19</v>
      </c>
      <c r="M539" t="s">
        <v>35</v>
      </c>
      <c r="N539" t="s">
        <v>10</v>
      </c>
      <c r="R539" s="7"/>
      <c r="U539" s="5"/>
    </row>
    <row r="540" spans="1:21">
      <c r="A540">
        <v>539</v>
      </c>
      <c r="B540" t="s">
        <v>111</v>
      </c>
      <c r="C540" t="s">
        <v>842</v>
      </c>
      <c r="D540" t="s">
        <v>848</v>
      </c>
      <c r="E540">
        <v>36</v>
      </c>
      <c r="F540" s="13">
        <f t="shared" si="34"/>
        <v>1.7844258415895351E-2</v>
      </c>
      <c r="G540" s="13">
        <f t="shared" si="35"/>
        <v>3.7106031808408935E-2</v>
      </c>
      <c r="H540" s="46">
        <v>100</v>
      </c>
      <c r="I540" s="47">
        <f t="shared" si="36"/>
        <v>2465</v>
      </c>
      <c r="J540" s="47">
        <v>5200</v>
      </c>
      <c r="K540" s="47">
        <f t="shared" si="37"/>
        <v>128179.99999999999</v>
      </c>
      <c r="L540">
        <v>20</v>
      </c>
      <c r="M540" t="s">
        <v>131</v>
      </c>
      <c r="N540" t="s">
        <v>10</v>
      </c>
      <c r="R540" s="7"/>
      <c r="U540" s="5"/>
    </row>
    <row r="541" spans="1:21">
      <c r="A541">
        <v>540</v>
      </c>
      <c r="B541" t="s">
        <v>111</v>
      </c>
      <c r="C541" t="s">
        <v>842</v>
      </c>
      <c r="D541" t="s">
        <v>849</v>
      </c>
      <c r="E541">
        <v>37</v>
      </c>
      <c r="F541" s="13">
        <f t="shared" si="34"/>
        <v>1.7844258415895351E-2</v>
      </c>
      <c r="G541" s="13">
        <f t="shared" si="35"/>
        <v>3.7106031808408935E-2</v>
      </c>
      <c r="H541" s="46">
        <v>100</v>
      </c>
      <c r="I541" s="47">
        <f t="shared" si="36"/>
        <v>2465</v>
      </c>
      <c r="J541" s="47">
        <v>5200</v>
      </c>
      <c r="K541" s="47">
        <f t="shared" si="37"/>
        <v>128179.99999999999</v>
      </c>
      <c r="L541">
        <v>20</v>
      </c>
      <c r="M541" t="s">
        <v>99</v>
      </c>
      <c r="N541" t="s">
        <v>10</v>
      </c>
      <c r="R541" s="7"/>
      <c r="U541" s="5"/>
    </row>
    <row r="542" spans="1:21">
      <c r="A542">
        <v>541</v>
      </c>
      <c r="B542" t="s">
        <v>111</v>
      </c>
      <c r="C542" t="s">
        <v>842</v>
      </c>
      <c r="D542" t="s">
        <v>850</v>
      </c>
      <c r="E542">
        <v>38</v>
      </c>
      <c r="F542" s="13">
        <f t="shared" si="34"/>
        <v>1.7844258415895351E-2</v>
      </c>
      <c r="G542" s="13">
        <f t="shared" si="35"/>
        <v>3.7106031808408935E-2</v>
      </c>
      <c r="H542" s="46">
        <v>100</v>
      </c>
      <c r="I542" s="47">
        <f t="shared" si="36"/>
        <v>2465</v>
      </c>
      <c r="J542" s="47">
        <v>5200</v>
      </c>
      <c r="K542" s="47">
        <f t="shared" si="37"/>
        <v>128179.99999999999</v>
      </c>
      <c r="L542">
        <v>19</v>
      </c>
      <c r="M542" t="s">
        <v>99</v>
      </c>
      <c r="N542" t="s">
        <v>10</v>
      </c>
      <c r="R542" s="7"/>
      <c r="U542" s="5"/>
    </row>
    <row r="543" spans="1:21">
      <c r="A543">
        <v>542</v>
      </c>
      <c r="B543" t="s">
        <v>111</v>
      </c>
      <c r="C543" t="s">
        <v>842</v>
      </c>
      <c r="D543" t="s">
        <v>851</v>
      </c>
      <c r="E543">
        <v>39</v>
      </c>
      <c r="F543" s="13">
        <f t="shared" si="34"/>
        <v>1.7844258415895351E-2</v>
      </c>
      <c r="G543" s="13">
        <f t="shared" si="35"/>
        <v>3.7106031808408935E-2</v>
      </c>
      <c r="H543" s="46">
        <v>100</v>
      </c>
      <c r="I543" s="47">
        <f t="shared" si="36"/>
        <v>2465</v>
      </c>
      <c r="J543" s="47">
        <v>5200</v>
      </c>
      <c r="K543" s="47">
        <f t="shared" si="37"/>
        <v>128179.99999999999</v>
      </c>
      <c r="L543">
        <v>20</v>
      </c>
      <c r="M543" t="s">
        <v>196</v>
      </c>
      <c r="N543" t="s">
        <v>10</v>
      </c>
      <c r="R543" s="7"/>
      <c r="U543" s="5"/>
    </row>
    <row r="544" spans="1:21">
      <c r="A544">
        <v>543</v>
      </c>
      <c r="B544" t="s">
        <v>111</v>
      </c>
      <c r="C544" t="s">
        <v>842</v>
      </c>
      <c r="D544" t="s">
        <v>852</v>
      </c>
      <c r="E544">
        <v>40</v>
      </c>
      <c r="F544" s="13">
        <f t="shared" si="34"/>
        <v>1.7844258415895351E-2</v>
      </c>
      <c r="G544" s="13">
        <f t="shared" si="35"/>
        <v>3.7106031808408935E-2</v>
      </c>
      <c r="H544" s="46">
        <v>100</v>
      </c>
      <c r="I544" s="47">
        <f t="shared" si="36"/>
        <v>2465</v>
      </c>
      <c r="J544" s="47">
        <v>5200</v>
      </c>
      <c r="K544" s="47">
        <f t="shared" si="37"/>
        <v>128179.99999999999</v>
      </c>
      <c r="L544">
        <v>18</v>
      </c>
      <c r="M544" t="s">
        <v>196</v>
      </c>
      <c r="N544" t="s">
        <v>10</v>
      </c>
      <c r="R544" s="7"/>
      <c r="U544" s="5"/>
    </row>
    <row r="545" spans="1:21">
      <c r="A545">
        <v>544</v>
      </c>
      <c r="B545" t="s">
        <v>111</v>
      </c>
      <c r="C545" t="s">
        <v>842</v>
      </c>
      <c r="D545" t="s">
        <v>853</v>
      </c>
      <c r="E545">
        <v>41</v>
      </c>
      <c r="F545" s="13">
        <f t="shared" si="34"/>
        <v>1.7844258415895351E-2</v>
      </c>
      <c r="G545" s="13">
        <f t="shared" si="35"/>
        <v>3.7106031808408935E-2</v>
      </c>
      <c r="H545" s="46">
        <v>100</v>
      </c>
      <c r="I545" s="47">
        <f t="shared" si="36"/>
        <v>2465</v>
      </c>
      <c r="J545" s="47">
        <v>5200</v>
      </c>
      <c r="K545" s="47">
        <f t="shared" si="37"/>
        <v>128179.99999999999</v>
      </c>
      <c r="L545">
        <v>19</v>
      </c>
      <c r="M545" t="s">
        <v>410</v>
      </c>
      <c r="N545" t="s">
        <v>10</v>
      </c>
      <c r="R545" s="7"/>
      <c r="U545" s="5"/>
    </row>
    <row r="546" spans="1:21">
      <c r="A546">
        <v>545</v>
      </c>
      <c r="B546" t="s">
        <v>111</v>
      </c>
      <c r="C546" t="s">
        <v>842</v>
      </c>
      <c r="D546" t="s">
        <v>854</v>
      </c>
      <c r="E546">
        <v>42</v>
      </c>
      <c r="F546" s="13">
        <f t="shared" si="34"/>
        <v>1.7844258415895351E-2</v>
      </c>
      <c r="G546" s="13">
        <f t="shared" si="35"/>
        <v>3.7106031808408935E-2</v>
      </c>
      <c r="H546" s="46">
        <v>100</v>
      </c>
      <c r="I546" s="47">
        <f t="shared" si="36"/>
        <v>2465</v>
      </c>
      <c r="J546" s="47">
        <v>5200</v>
      </c>
      <c r="K546" s="47">
        <f t="shared" si="37"/>
        <v>128179.99999999999</v>
      </c>
      <c r="L546">
        <v>18</v>
      </c>
      <c r="M546" t="s">
        <v>123</v>
      </c>
      <c r="N546" t="s">
        <v>10</v>
      </c>
      <c r="R546" s="7"/>
      <c r="U546" s="5"/>
    </row>
    <row r="547" spans="1:21">
      <c r="A547">
        <v>546</v>
      </c>
      <c r="B547" t="s">
        <v>111</v>
      </c>
      <c r="C547" t="s">
        <v>842</v>
      </c>
      <c r="D547" t="s">
        <v>855</v>
      </c>
      <c r="E547">
        <v>43</v>
      </c>
      <c r="F547" s="13">
        <f t="shared" si="34"/>
        <v>1.7844258415895351E-2</v>
      </c>
      <c r="G547" s="13">
        <f t="shared" si="35"/>
        <v>3.7106031808408935E-2</v>
      </c>
      <c r="H547" s="46">
        <v>100</v>
      </c>
      <c r="I547" s="47">
        <f t="shared" si="36"/>
        <v>2465</v>
      </c>
      <c r="J547" s="47">
        <v>5200</v>
      </c>
      <c r="K547" s="47">
        <f t="shared" si="37"/>
        <v>128179.99999999999</v>
      </c>
      <c r="L547">
        <v>20</v>
      </c>
      <c r="M547" t="s">
        <v>137</v>
      </c>
      <c r="N547" t="s">
        <v>10</v>
      </c>
      <c r="R547" s="7"/>
      <c r="U547" s="5"/>
    </row>
    <row r="548" spans="1:21">
      <c r="A548">
        <v>547</v>
      </c>
      <c r="B548" t="s">
        <v>111</v>
      </c>
      <c r="C548" t="s">
        <v>842</v>
      </c>
      <c r="D548" t="s">
        <v>856</v>
      </c>
      <c r="E548">
        <v>44</v>
      </c>
      <c r="F548" s="13">
        <f t="shared" si="34"/>
        <v>1.7844258415895351E-2</v>
      </c>
      <c r="G548" s="13">
        <f t="shared" si="35"/>
        <v>3.7106031808408935E-2</v>
      </c>
      <c r="H548" s="46">
        <v>100</v>
      </c>
      <c r="I548" s="47">
        <f t="shared" si="36"/>
        <v>2465</v>
      </c>
      <c r="J548" s="47">
        <v>5200</v>
      </c>
      <c r="K548" s="47">
        <f t="shared" si="37"/>
        <v>128179.99999999999</v>
      </c>
      <c r="L548">
        <v>22</v>
      </c>
      <c r="M548" t="s">
        <v>60</v>
      </c>
      <c r="N548" t="s">
        <v>10</v>
      </c>
      <c r="R548" s="7"/>
      <c r="U548" s="5"/>
    </row>
    <row r="549" spans="1:21">
      <c r="A549">
        <v>548</v>
      </c>
      <c r="B549" t="s">
        <v>111</v>
      </c>
      <c r="C549" t="s">
        <v>842</v>
      </c>
      <c r="D549" t="s">
        <v>857</v>
      </c>
      <c r="E549">
        <v>45</v>
      </c>
      <c r="F549" s="13">
        <f t="shared" si="34"/>
        <v>1.7844258415895351E-2</v>
      </c>
      <c r="G549" s="13">
        <f t="shared" si="35"/>
        <v>3.7106031808408935E-2</v>
      </c>
      <c r="H549" s="46">
        <v>100</v>
      </c>
      <c r="I549" s="47">
        <f t="shared" si="36"/>
        <v>2465</v>
      </c>
      <c r="J549" s="47">
        <v>5200</v>
      </c>
      <c r="K549" s="47">
        <f t="shared" si="37"/>
        <v>128179.99999999999</v>
      </c>
      <c r="L549">
        <v>21</v>
      </c>
      <c r="M549" t="s">
        <v>175</v>
      </c>
      <c r="N549" t="s">
        <v>10</v>
      </c>
      <c r="R549" s="7"/>
      <c r="U549" s="5"/>
    </row>
    <row r="550" spans="1:21">
      <c r="A550">
        <v>549</v>
      </c>
      <c r="B550" t="s">
        <v>111</v>
      </c>
      <c r="C550" t="s">
        <v>842</v>
      </c>
      <c r="D550" t="s">
        <v>858</v>
      </c>
      <c r="E550">
        <v>46</v>
      </c>
      <c r="F550" s="13">
        <f t="shared" si="34"/>
        <v>1.7844258415895351E-2</v>
      </c>
      <c r="G550" s="13">
        <f t="shared" si="35"/>
        <v>3.7106031808408935E-2</v>
      </c>
      <c r="H550" s="46">
        <v>100</v>
      </c>
      <c r="I550" s="47">
        <f t="shared" si="36"/>
        <v>2465</v>
      </c>
      <c r="J550" s="47">
        <v>5200</v>
      </c>
      <c r="K550" s="47">
        <f t="shared" si="37"/>
        <v>128179.99999999999</v>
      </c>
      <c r="L550">
        <v>21</v>
      </c>
      <c r="M550" t="s">
        <v>44</v>
      </c>
      <c r="N550" t="s">
        <v>10</v>
      </c>
      <c r="R550" s="7"/>
      <c r="U550" s="5"/>
    </row>
    <row r="551" spans="1:21">
      <c r="A551">
        <v>550</v>
      </c>
      <c r="B551" t="s">
        <v>111</v>
      </c>
      <c r="C551" t="s">
        <v>842</v>
      </c>
      <c r="D551" t="s">
        <v>859</v>
      </c>
      <c r="E551">
        <v>47</v>
      </c>
      <c r="F551" s="13">
        <f t="shared" si="34"/>
        <v>1.7844258415895351E-2</v>
      </c>
      <c r="G551" s="13">
        <f t="shared" si="35"/>
        <v>3.7106031808408935E-2</v>
      </c>
      <c r="H551" s="46">
        <v>100</v>
      </c>
      <c r="I551" s="47">
        <f t="shared" si="36"/>
        <v>2465</v>
      </c>
      <c r="J551" s="47">
        <v>5200</v>
      </c>
      <c r="K551" s="47">
        <f t="shared" si="37"/>
        <v>128179.99999999999</v>
      </c>
      <c r="L551">
        <v>19</v>
      </c>
      <c r="M551" t="s">
        <v>51</v>
      </c>
      <c r="N551" t="s">
        <v>10</v>
      </c>
      <c r="R551" s="7"/>
      <c r="U551" s="5"/>
    </row>
    <row r="552" spans="1:21">
      <c r="A552">
        <v>551</v>
      </c>
      <c r="B552" t="s">
        <v>111</v>
      </c>
      <c r="C552" t="s">
        <v>842</v>
      </c>
      <c r="D552" t="s">
        <v>860</v>
      </c>
      <c r="E552">
        <v>48</v>
      </c>
      <c r="F552" s="13">
        <f t="shared" si="34"/>
        <v>1.7844258415895351E-2</v>
      </c>
      <c r="G552" s="13">
        <f t="shared" si="35"/>
        <v>3.7106031808408935E-2</v>
      </c>
      <c r="H552" s="46">
        <v>100</v>
      </c>
      <c r="I552" s="47">
        <f t="shared" si="36"/>
        <v>2465</v>
      </c>
      <c r="J552" s="47">
        <v>5200</v>
      </c>
      <c r="K552" s="47">
        <f t="shared" si="37"/>
        <v>128179.99999999999</v>
      </c>
      <c r="L552">
        <v>22</v>
      </c>
      <c r="M552" t="s">
        <v>51</v>
      </c>
      <c r="N552" t="s">
        <v>10</v>
      </c>
      <c r="R552" s="7"/>
      <c r="U552" s="5"/>
    </row>
    <row r="553" spans="1:21">
      <c r="A553">
        <v>552</v>
      </c>
      <c r="B553" t="s">
        <v>111</v>
      </c>
      <c r="C553" t="s">
        <v>842</v>
      </c>
      <c r="D553" t="s">
        <v>861</v>
      </c>
      <c r="E553">
        <v>49</v>
      </c>
      <c r="F553" s="13">
        <f t="shared" si="34"/>
        <v>1.7844258415895351E-2</v>
      </c>
      <c r="G553" s="13">
        <f t="shared" si="35"/>
        <v>3.7106031808408935E-2</v>
      </c>
      <c r="H553" s="46">
        <v>100</v>
      </c>
      <c r="I553" s="47">
        <f t="shared" si="36"/>
        <v>2465</v>
      </c>
      <c r="J553" s="47">
        <v>5200</v>
      </c>
      <c r="K553" s="47">
        <f t="shared" si="37"/>
        <v>128179.99999999999</v>
      </c>
      <c r="L553">
        <v>21</v>
      </c>
      <c r="M553" t="s">
        <v>51</v>
      </c>
      <c r="N553" t="s">
        <v>10</v>
      </c>
      <c r="R553" s="7"/>
      <c r="U553" s="5"/>
    </row>
    <row r="554" spans="1:21">
      <c r="A554">
        <v>553</v>
      </c>
      <c r="B554" t="s">
        <v>111</v>
      </c>
      <c r="C554" t="s">
        <v>842</v>
      </c>
      <c r="D554" t="s">
        <v>862</v>
      </c>
      <c r="E554">
        <v>50</v>
      </c>
      <c r="F554" s="13">
        <f t="shared" si="34"/>
        <v>1.7844258415895351E-2</v>
      </c>
      <c r="G554" s="13">
        <f t="shared" si="35"/>
        <v>3.7106031808408935E-2</v>
      </c>
      <c r="H554" s="46">
        <v>100</v>
      </c>
      <c r="I554" s="47">
        <f t="shared" si="36"/>
        <v>2465</v>
      </c>
      <c r="J554" s="47">
        <v>5200</v>
      </c>
      <c r="K554" s="47">
        <f t="shared" si="37"/>
        <v>128179.99999999999</v>
      </c>
      <c r="L554">
        <v>20</v>
      </c>
      <c r="M554" t="s">
        <v>51</v>
      </c>
      <c r="N554" t="s">
        <v>10</v>
      </c>
      <c r="R554" s="7"/>
      <c r="U554" s="5"/>
    </row>
    <row r="555" spans="1:21">
      <c r="A555">
        <v>554</v>
      </c>
      <c r="B555" t="s">
        <v>111</v>
      </c>
      <c r="C555" t="s">
        <v>842</v>
      </c>
      <c r="D555" t="s">
        <v>863</v>
      </c>
      <c r="E555">
        <v>51</v>
      </c>
      <c r="F555" s="13">
        <f t="shared" si="34"/>
        <v>1.7844258415895351E-2</v>
      </c>
      <c r="G555" s="13">
        <f t="shared" si="35"/>
        <v>3.7106031808408935E-2</v>
      </c>
      <c r="H555" s="46">
        <v>100</v>
      </c>
      <c r="I555" s="47">
        <f t="shared" si="36"/>
        <v>2465</v>
      </c>
      <c r="J555" s="47">
        <v>5200</v>
      </c>
      <c r="K555" s="47">
        <f t="shared" si="37"/>
        <v>128179.99999999999</v>
      </c>
      <c r="L555">
        <v>20</v>
      </c>
      <c r="M555" t="s">
        <v>51</v>
      </c>
      <c r="N555" t="s">
        <v>10</v>
      </c>
      <c r="R555" s="7"/>
      <c r="U555" s="5"/>
    </row>
    <row r="556" spans="1:21">
      <c r="A556">
        <v>555</v>
      </c>
      <c r="B556" t="s">
        <v>111</v>
      </c>
      <c r="C556" t="s">
        <v>842</v>
      </c>
      <c r="D556" t="s">
        <v>864</v>
      </c>
      <c r="E556">
        <v>52</v>
      </c>
      <c r="F556" s="13">
        <f t="shared" si="34"/>
        <v>1.7844258415895351E-2</v>
      </c>
      <c r="G556" s="13">
        <f t="shared" si="35"/>
        <v>3.7106031808408935E-2</v>
      </c>
      <c r="H556" s="46">
        <v>100</v>
      </c>
      <c r="I556" s="47">
        <f t="shared" si="36"/>
        <v>2465</v>
      </c>
      <c r="J556" s="47">
        <v>5200</v>
      </c>
      <c r="K556" s="47">
        <f t="shared" si="37"/>
        <v>128179.99999999999</v>
      </c>
      <c r="L556">
        <v>19</v>
      </c>
      <c r="M556" t="s">
        <v>51</v>
      </c>
      <c r="N556" t="s">
        <v>103</v>
      </c>
      <c r="R556" s="7"/>
      <c r="U556" s="5"/>
    </row>
    <row r="557" spans="1:21">
      <c r="A557">
        <v>556</v>
      </c>
      <c r="B557" t="s">
        <v>111</v>
      </c>
      <c r="C557" t="s">
        <v>911</v>
      </c>
      <c r="D557" t="s">
        <v>865</v>
      </c>
      <c r="E557">
        <v>1</v>
      </c>
      <c r="F557" s="13">
        <f t="shared" si="34"/>
        <v>2.4981961782253497</v>
      </c>
      <c r="G557" s="13">
        <f t="shared" si="35"/>
        <v>5.1948444531772511</v>
      </c>
      <c r="H557" s="46">
        <v>14000</v>
      </c>
      <c r="I557" s="47">
        <f t="shared" si="36"/>
        <v>345100</v>
      </c>
      <c r="J557" s="47">
        <v>728000</v>
      </c>
      <c r="K557" s="47">
        <f t="shared" si="37"/>
        <v>17945200</v>
      </c>
      <c r="L557">
        <v>33</v>
      </c>
      <c r="M557" t="s">
        <v>179</v>
      </c>
      <c r="N557" t="s">
        <v>10</v>
      </c>
      <c r="R557" s="7"/>
      <c r="U557" s="5"/>
    </row>
    <row r="558" spans="1:21">
      <c r="A558">
        <v>557</v>
      </c>
      <c r="B558" t="s">
        <v>111</v>
      </c>
      <c r="C558" t="s">
        <v>911</v>
      </c>
      <c r="D558" t="s">
        <v>866</v>
      </c>
      <c r="E558">
        <v>2</v>
      </c>
      <c r="F558" s="13">
        <f t="shared" si="34"/>
        <v>2.4981961782253497</v>
      </c>
      <c r="G558" s="13">
        <f t="shared" si="35"/>
        <v>5.1948444531772511</v>
      </c>
      <c r="H558" s="46">
        <v>14000</v>
      </c>
      <c r="I558" s="47">
        <f t="shared" si="36"/>
        <v>345100</v>
      </c>
      <c r="J558" s="47">
        <v>728000</v>
      </c>
      <c r="K558" s="47">
        <f t="shared" si="37"/>
        <v>17945200</v>
      </c>
      <c r="L558">
        <v>33</v>
      </c>
      <c r="M558" t="s">
        <v>99</v>
      </c>
      <c r="N558" t="s">
        <v>10</v>
      </c>
      <c r="R558" s="7"/>
      <c r="U558" s="5"/>
    </row>
    <row r="559" spans="1:21">
      <c r="A559">
        <v>558</v>
      </c>
      <c r="B559" t="s">
        <v>111</v>
      </c>
      <c r="C559" t="s">
        <v>911</v>
      </c>
      <c r="D559" t="s">
        <v>867</v>
      </c>
      <c r="E559">
        <v>3</v>
      </c>
      <c r="F559" s="13">
        <f t="shared" si="34"/>
        <v>2.4981961782253497</v>
      </c>
      <c r="G559" s="13">
        <f t="shared" si="35"/>
        <v>5.1948444531772511</v>
      </c>
      <c r="H559" s="46">
        <v>14000</v>
      </c>
      <c r="I559" s="47">
        <f t="shared" si="36"/>
        <v>345100</v>
      </c>
      <c r="J559" s="47">
        <v>728000</v>
      </c>
      <c r="K559" s="47">
        <f t="shared" si="37"/>
        <v>17945200</v>
      </c>
      <c r="L559">
        <v>32</v>
      </c>
      <c r="M559" t="s">
        <v>99</v>
      </c>
      <c r="N559" t="s">
        <v>10</v>
      </c>
      <c r="R559" s="7"/>
      <c r="U559" s="5"/>
    </row>
    <row r="560" spans="1:21">
      <c r="A560">
        <v>559</v>
      </c>
      <c r="B560" t="s">
        <v>111</v>
      </c>
      <c r="C560" t="s">
        <v>911</v>
      </c>
      <c r="D560" t="s">
        <v>868</v>
      </c>
      <c r="E560">
        <v>4</v>
      </c>
      <c r="F560" s="13">
        <f t="shared" si="34"/>
        <v>1.7844258415895353</v>
      </c>
      <c r="G560" s="13">
        <f t="shared" si="35"/>
        <v>3.7106031808408937</v>
      </c>
      <c r="H560" s="46">
        <v>10000</v>
      </c>
      <c r="I560" s="47">
        <f t="shared" si="36"/>
        <v>246500</v>
      </c>
      <c r="J560" s="47">
        <v>520000</v>
      </c>
      <c r="K560" s="47">
        <f t="shared" si="37"/>
        <v>12818000</v>
      </c>
      <c r="L560">
        <v>37</v>
      </c>
      <c r="M560" t="s">
        <v>30</v>
      </c>
      <c r="N560" t="s">
        <v>38</v>
      </c>
      <c r="R560" s="7"/>
      <c r="U560" s="5"/>
    </row>
    <row r="561" spans="1:21">
      <c r="A561">
        <v>560</v>
      </c>
      <c r="B561" t="s">
        <v>111</v>
      </c>
      <c r="C561" t="s">
        <v>911</v>
      </c>
      <c r="D561" t="s">
        <v>869</v>
      </c>
      <c r="E561">
        <v>5</v>
      </c>
      <c r="F561" s="13">
        <f t="shared" si="34"/>
        <v>1.6059832574305819</v>
      </c>
      <c r="G561" s="13">
        <f t="shared" si="35"/>
        <v>3.3395428627568045</v>
      </c>
      <c r="H561" s="46">
        <v>9000</v>
      </c>
      <c r="I561" s="47">
        <f t="shared" si="36"/>
        <v>221850</v>
      </c>
      <c r="J561" s="47">
        <v>468000</v>
      </c>
      <c r="K561" s="47">
        <f t="shared" si="37"/>
        <v>11536200</v>
      </c>
      <c r="L561">
        <v>25</v>
      </c>
      <c r="M561" t="s">
        <v>21</v>
      </c>
      <c r="N561" t="s">
        <v>52</v>
      </c>
      <c r="R561" s="7"/>
      <c r="U561" s="5"/>
    </row>
    <row r="562" spans="1:21">
      <c r="A562">
        <v>561</v>
      </c>
      <c r="B562" t="s">
        <v>111</v>
      </c>
      <c r="C562" t="s">
        <v>911</v>
      </c>
      <c r="D562" t="s">
        <v>870</v>
      </c>
      <c r="E562">
        <v>6</v>
      </c>
      <c r="F562" s="13">
        <f t="shared" si="34"/>
        <v>1.5524504821828957</v>
      </c>
      <c r="G562" s="13">
        <f t="shared" si="35"/>
        <v>3.2282247673315778</v>
      </c>
      <c r="H562" s="46">
        <v>8700</v>
      </c>
      <c r="I562" s="47">
        <f t="shared" si="36"/>
        <v>214455</v>
      </c>
      <c r="J562" s="47">
        <v>452400</v>
      </c>
      <c r="K562" s="47">
        <f t="shared" si="37"/>
        <v>11151660</v>
      </c>
      <c r="L562">
        <v>33</v>
      </c>
      <c r="M562" t="s">
        <v>134</v>
      </c>
      <c r="N562" t="s">
        <v>10</v>
      </c>
      <c r="R562" s="7"/>
      <c r="U562" s="5"/>
    </row>
    <row r="563" spans="1:21">
      <c r="A563">
        <v>562</v>
      </c>
      <c r="B563" t="s">
        <v>111</v>
      </c>
      <c r="C563" t="s">
        <v>911</v>
      </c>
      <c r="D563" t="s">
        <v>873</v>
      </c>
      <c r="E563">
        <v>7</v>
      </c>
      <c r="F563" s="13">
        <f t="shared" si="34"/>
        <v>1.5167619653511051</v>
      </c>
      <c r="G563" s="13">
        <f t="shared" si="35"/>
        <v>3.1540127037147596</v>
      </c>
      <c r="H563" s="46">
        <v>8500</v>
      </c>
      <c r="I563" s="47">
        <f t="shared" si="36"/>
        <v>209525</v>
      </c>
      <c r="J563" s="47">
        <v>442000</v>
      </c>
      <c r="K563" s="47">
        <f t="shared" si="37"/>
        <v>10895300</v>
      </c>
      <c r="L563">
        <v>31</v>
      </c>
      <c r="M563" t="s">
        <v>9</v>
      </c>
      <c r="N563" t="s">
        <v>10</v>
      </c>
      <c r="R563" s="7"/>
      <c r="U563" s="5"/>
    </row>
    <row r="564" spans="1:21">
      <c r="A564">
        <v>563</v>
      </c>
      <c r="B564" t="s">
        <v>111</v>
      </c>
      <c r="C564" t="s">
        <v>911</v>
      </c>
      <c r="D564" t="s">
        <v>874</v>
      </c>
      <c r="E564">
        <v>8</v>
      </c>
      <c r="F564" s="13">
        <f t="shared" si="34"/>
        <v>1.4989177069352098</v>
      </c>
      <c r="G564" s="13">
        <f t="shared" si="35"/>
        <v>3.1169066719063507</v>
      </c>
      <c r="H564" s="46">
        <v>8400</v>
      </c>
      <c r="I564" s="47">
        <f t="shared" si="36"/>
        <v>207060</v>
      </c>
      <c r="J564" s="47">
        <v>436800</v>
      </c>
      <c r="K564" s="47">
        <f t="shared" si="37"/>
        <v>10767120</v>
      </c>
      <c r="L564">
        <v>33</v>
      </c>
      <c r="M564" t="s">
        <v>123</v>
      </c>
      <c r="N564" t="s">
        <v>528</v>
      </c>
      <c r="R564" s="7"/>
      <c r="U564" s="5"/>
    </row>
    <row r="565" spans="1:21">
      <c r="A565">
        <v>564</v>
      </c>
      <c r="B565" t="s">
        <v>111</v>
      </c>
      <c r="C565" t="s">
        <v>911</v>
      </c>
      <c r="D565" t="s">
        <v>877</v>
      </c>
      <c r="E565">
        <v>9</v>
      </c>
      <c r="F565" s="13">
        <f t="shared" si="34"/>
        <v>1.3740078980239423</v>
      </c>
      <c r="G565" s="13">
        <f t="shared" si="35"/>
        <v>2.8571644492474881</v>
      </c>
      <c r="H565" s="46">
        <v>7700</v>
      </c>
      <c r="I565" s="47">
        <f t="shared" si="36"/>
        <v>189805</v>
      </c>
      <c r="J565" s="47">
        <v>400400</v>
      </c>
      <c r="K565" s="47">
        <f t="shared" si="37"/>
        <v>9869860</v>
      </c>
      <c r="L565">
        <v>28</v>
      </c>
      <c r="M565" t="s">
        <v>134</v>
      </c>
      <c r="N565" t="s">
        <v>10</v>
      </c>
      <c r="R565" s="7"/>
      <c r="U565" s="5"/>
    </row>
    <row r="566" spans="1:21">
      <c r="A566">
        <v>565</v>
      </c>
      <c r="B566" t="s">
        <v>111</v>
      </c>
      <c r="C566" t="s">
        <v>911</v>
      </c>
      <c r="D566" t="s">
        <v>878</v>
      </c>
      <c r="E566">
        <v>10</v>
      </c>
      <c r="F566" s="13">
        <f t="shared" si="34"/>
        <v>1.3026308643603608</v>
      </c>
      <c r="G566" s="13">
        <f t="shared" si="35"/>
        <v>2.7087403220138526</v>
      </c>
      <c r="H566" s="46">
        <v>7300</v>
      </c>
      <c r="I566" s="47">
        <f t="shared" si="36"/>
        <v>179945</v>
      </c>
      <c r="J566" s="47">
        <v>379600</v>
      </c>
      <c r="K566" s="47">
        <f t="shared" si="37"/>
        <v>9357140</v>
      </c>
      <c r="L566">
        <v>30</v>
      </c>
      <c r="M566" t="s">
        <v>44</v>
      </c>
      <c r="N566" t="s">
        <v>149</v>
      </c>
      <c r="R566" s="7"/>
      <c r="U566" s="5"/>
    </row>
    <row r="567" spans="1:21">
      <c r="A567">
        <v>566</v>
      </c>
      <c r="B567" t="s">
        <v>111</v>
      </c>
      <c r="C567" t="s">
        <v>911</v>
      </c>
      <c r="D567" t="s">
        <v>879</v>
      </c>
      <c r="E567">
        <v>11</v>
      </c>
      <c r="F567" s="13">
        <f t="shared" si="34"/>
        <v>1.2312538306967795</v>
      </c>
      <c r="G567" s="13">
        <f t="shared" si="35"/>
        <v>2.5603161947802167</v>
      </c>
      <c r="H567" s="46">
        <v>6900</v>
      </c>
      <c r="I567" s="47">
        <f t="shared" si="36"/>
        <v>170085</v>
      </c>
      <c r="J567" s="47">
        <v>358800</v>
      </c>
      <c r="K567" s="47">
        <f t="shared" si="37"/>
        <v>8844420</v>
      </c>
      <c r="L567">
        <v>27</v>
      </c>
      <c r="M567" t="s">
        <v>14</v>
      </c>
      <c r="N567" t="s">
        <v>38</v>
      </c>
      <c r="R567" s="7"/>
      <c r="U567" s="5"/>
    </row>
    <row r="568" spans="1:21">
      <c r="A568">
        <v>567</v>
      </c>
      <c r="B568" t="s">
        <v>111</v>
      </c>
      <c r="C568" t="s">
        <v>911</v>
      </c>
      <c r="D568" t="s">
        <v>880</v>
      </c>
      <c r="E568">
        <v>12</v>
      </c>
      <c r="F568" s="13">
        <f t="shared" si="34"/>
        <v>1.213409572280884</v>
      </c>
      <c r="G568" s="13">
        <f t="shared" si="35"/>
        <v>2.5232101629718078</v>
      </c>
      <c r="H568" s="46">
        <v>6800</v>
      </c>
      <c r="I568" s="47">
        <f t="shared" si="36"/>
        <v>167620</v>
      </c>
      <c r="J568" s="47">
        <v>353600</v>
      </c>
      <c r="K568" s="47">
        <f t="shared" si="37"/>
        <v>8716240</v>
      </c>
      <c r="L568">
        <v>29</v>
      </c>
      <c r="M568" t="s">
        <v>270</v>
      </c>
      <c r="N568" t="s">
        <v>38</v>
      </c>
      <c r="R568" s="7"/>
      <c r="U568" s="5"/>
    </row>
    <row r="569" spans="1:21">
      <c r="A569">
        <v>568</v>
      </c>
      <c r="B569" t="s">
        <v>111</v>
      </c>
      <c r="C569" t="s">
        <v>911</v>
      </c>
      <c r="D569" t="s">
        <v>883</v>
      </c>
      <c r="E569">
        <v>13</v>
      </c>
      <c r="F569" s="13">
        <f t="shared" si="34"/>
        <v>1.0706555049537212</v>
      </c>
      <c r="G569" s="13">
        <f t="shared" si="35"/>
        <v>2.2263619085045363</v>
      </c>
      <c r="H569" s="46">
        <v>6000</v>
      </c>
      <c r="I569" s="47">
        <f t="shared" si="36"/>
        <v>147900</v>
      </c>
      <c r="J569" s="47">
        <v>312000</v>
      </c>
      <c r="K569" s="47">
        <f t="shared" si="37"/>
        <v>7690800</v>
      </c>
      <c r="L569">
        <v>28</v>
      </c>
      <c r="M569" t="s">
        <v>9</v>
      </c>
      <c r="N569" t="s">
        <v>10</v>
      </c>
      <c r="R569" s="7"/>
      <c r="U569" s="5"/>
    </row>
    <row r="570" spans="1:21">
      <c r="A570">
        <v>569</v>
      </c>
      <c r="B570" t="s">
        <v>111</v>
      </c>
      <c r="C570" t="s">
        <v>911</v>
      </c>
      <c r="D570" t="s">
        <v>884</v>
      </c>
      <c r="E570">
        <v>14</v>
      </c>
      <c r="F570" s="13">
        <f t="shared" si="34"/>
        <v>0.96358995445834916</v>
      </c>
      <c r="G570" s="13">
        <f t="shared" si="35"/>
        <v>2.0037257176540826</v>
      </c>
      <c r="H570" s="46">
        <v>5400</v>
      </c>
      <c r="I570" s="47">
        <f t="shared" si="36"/>
        <v>133110</v>
      </c>
      <c r="J570" s="47">
        <v>280800</v>
      </c>
      <c r="K570" s="47">
        <f t="shared" si="37"/>
        <v>6921720</v>
      </c>
      <c r="L570">
        <v>27</v>
      </c>
      <c r="M570" t="s">
        <v>26</v>
      </c>
      <c r="N570" t="s">
        <v>358</v>
      </c>
      <c r="R570" s="7"/>
      <c r="U570" s="5"/>
    </row>
    <row r="571" spans="1:21">
      <c r="A571">
        <v>570</v>
      </c>
      <c r="B571" t="s">
        <v>111</v>
      </c>
      <c r="C571" t="s">
        <v>911</v>
      </c>
      <c r="D571" t="s">
        <v>887</v>
      </c>
      <c r="E571">
        <v>15</v>
      </c>
      <c r="F571" s="13">
        <f t="shared" si="34"/>
        <v>0.62454904455633742</v>
      </c>
      <c r="G571" s="13">
        <f t="shared" si="35"/>
        <v>1.2987111132943128</v>
      </c>
      <c r="H571" s="46">
        <v>3500</v>
      </c>
      <c r="I571" s="47">
        <f t="shared" si="36"/>
        <v>86275</v>
      </c>
      <c r="J571" s="47">
        <v>182000</v>
      </c>
      <c r="K571" s="47">
        <f t="shared" si="37"/>
        <v>4486300</v>
      </c>
      <c r="L571">
        <v>25</v>
      </c>
      <c r="M571" t="s">
        <v>44</v>
      </c>
      <c r="N571" t="s">
        <v>15</v>
      </c>
      <c r="R571" s="7"/>
      <c r="U571" s="5"/>
    </row>
    <row r="572" spans="1:21">
      <c r="A572">
        <v>571</v>
      </c>
      <c r="B572" t="s">
        <v>111</v>
      </c>
      <c r="C572" t="s">
        <v>911</v>
      </c>
      <c r="D572" t="s">
        <v>888</v>
      </c>
      <c r="E572">
        <v>16</v>
      </c>
      <c r="F572" s="13">
        <f t="shared" si="34"/>
        <v>0.60670478614044199</v>
      </c>
      <c r="G572" s="13">
        <f t="shared" si="35"/>
        <v>1.2616050814859039</v>
      </c>
      <c r="H572" s="46">
        <v>3400</v>
      </c>
      <c r="I572" s="47">
        <f t="shared" si="36"/>
        <v>83810</v>
      </c>
      <c r="J572" s="47">
        <v>176800</v>
      </c>
      <c r="K572" s="47">
        <f t="shared" si="37"/>
        <v>4358120</v>
      </c>
      <c r="L572">
        <v>26</v>
      </c>
      <c r="M572" t="s">
        <v>144</v>
      </c>
      <c r="N572" t="s">
        <v>10</v>
      </c>
      <c r="R572" s="7"/>
      <c r="U572" s="5"/>
    </row>
    <row r="573" spans="1:21">
      <c r="A573">
        <v>572</v>
      </c>
      <c r="B573" t="s">
        <v>111</v>
      </c>
      <c r="C573" t="s">
        <v>911</v>
      </c>
      <c r="D573" t="s">
        <v>889</v>
      </c>
      <c r="E573">
        <v>17</v>
      </c>
      <c r="F573" s="13">
        <f t="shared" si="34"/>
        <v>0.32119665148611637</v>
      </c>
      <c r="G573" s="13">
        <f t="shared" si="35"/>
        <v>0.66790857255136094</v>
      </c>
      <c r="H573" s="46">
        <v>1800</v>
      </c>
      <c r="I573" s="47">
        <f t="shared" si="36"/>
        <v>44370</v>
      </c>
      <c r="J573" s="47">
        <v>93600</v>
      </c>
      <c r="K573" s="47">
        <f t="shared" si="37"/>
        <v>2307240</v>
      </c>
      <c r="L573">
        <v>25</v>
      </c>
      <c r="M573" t="s">
        <v>14</v>
      </c>
      <c r="N573" t="s">
        <v>149</v>
      </c>
      <c r="R573" s="7"/>
      <c r="U573" s="5"/>
    </row>
    <row r="574" spans="1:21">
      <c r="A574">
        <v>573</v>
      </c>
      <c r="B574" t="s">
        <v>111</v>
      </c>
      <c r="C574" t="s">
        <v>911</v>
      </c>
      <c r="D574" t="s">
        <v>892</v>
      </c>
      <c r="E574">
        <v>18</v>
      </c>
      <c r="F574" s="13">
        <f t="shared" si="34"/>
        <v>0.17844258415895353</v>
      </c>
      <c r="G574" s="13">
        <f t="shared" si="35"/>
        <v>0.3710603180840894</v>
      </c>
      <c r="H574" s="46">
        <v>1000</v>
      </c>
      <c r="I574" s="47">
        <f t="shared" si="36"/>
        <v>24650</v>
      </c>
      <c r="J574" s="47">
        <v>52000</v>
      </c>
      <c r="K574" s="47">
        <f t="shared" si="37"/>
        <v>1281800</v>
      </c>
      <c r="L574">
        <v>21</v>
      </c>
      <c r="M574" t="s">
        <v>175</v>
      </c>
      <c r="N574" t="s">
        <v>10</v>
      </c>
      <c r="R574" s="7"/>
      <c r="U574" s="5"/>
    </row>
    <row r="575" spans="1:21">
      <c r="A575">
        <v>574</v>
      </c>
      <c r="B575" t="s">
        <v>111</v>
      </c>
      <c r="C575" t="s">
        <v>911</v>
      </c>
      <c r="D575" t="s">
        <v>895</v>
      </c>
      <c r="E575">
        <v>19</v>
      </c>
      <c r="F575" s="13">
        <f t="shared" si="34"/>
        <v>0.14275406732716281</v>
      </c>
      <c r="G575" s="13">
        <f t="shared" si="35"/>
        <v>0.29684825446727148</v>
      </c>
      <c r="H575" s="46">
        <v>800</v>
      </c>
      <c r="I575" s="47">
        <f t="shared" si="36"/>
        <v>19720</v>
      </c>
      <c r="J575" s="47">
        <v>41600</v>
      </c>
      <c r="K575" s="47">
        <f t="shared" si="37"/>
        <v>1025439.9999999999</v>
      </c>
      <c r="L575">
        <v>29</v>
      </c>
      <c r="M575" t="s">
        <v>99</v>
      </c>
      <c r="N575" t="s">
        <v>10</v>
      </c>
      <c r="R575" s="7"/>
      <c r="U575" s="5"/>
    </row>
    <row r="576" spans="1:21">
      <c r="A576">
        <v>575</v>
      </c>
      <c r="B576" t="s">
        <v>111</v>
      </c>
      <c r="C576" t="s">
        <v>911</v>
      </c>
      <c r="D576" t="s">
        <v>898</v>
      </c>
      <c r="E576">
        <v>20</v>
      </c>
      <c r="F576" s="13">
        <f t="shared" si="34"/>
        <v>8.9221292079476766E-2</v>
      </c>
      <c r="G576" s="13">
        <f t="shared" si="35"/>
        <v>0.1855301590420447</v>
      </c>
      <c r="H576" s="46">
        <v>500</v>
      </c>
      <c r="I576" s="47">
        <f t="shared" si="36"/>
        <v>12325</v>
      </c>
      <c r="J576" s="47">
        <v>26000</v>
      </c>
      <c r="K576" s="47">
        <f t="shared" si="37"/>
        <v>640900</v>
      </c>
      <c r="L576">
        <v>28</v>
      </c>
      <c r="M576" t="s">
        <v>21</v>
      </c>
      <c r="N576" t="s">
        <v>211</v>
      </c>
      <c r="R576" s="7"/>
      <c r="U576" s="5"/>
    </row>
    <row r="577" spans="1:21">
      <c r="A577">
        <v>576</v>
      </c>
      <c r="B577" t="s">
        <v>111</v>
      </c>
      <c r="C577" t="s">
        <v>911</v>
      </c>
      <c r="D577" t="s">
        <v>901</v>
      </c>
      <c r="E577">
        <v>21</v>
      </c>
      <c r="F577" s="13">
        <f t="shared" si="34"/>
        <v>4.8179497722917457E-2</v>
      </c>
      <c r="G577" s="13">
        <f t="shared" si="35"/>
        <v>0.10018628588270413</v>
      </c>
      <c r="H577" s="46">
        <v>270</v>
      </c>
      <c r="I577" s="47">
        <f t="shared" si="36"/>
        <v>6655.5</v>
      </c>
      <c r="J577" s="47">
        <v>14040</v>
      </c>
      <c r="K577" s="47">
        <f t="shared" si="37"/>
        <v>346086</v>
      </c>
      <c r="L577">
        <v>23</v>
      </c>
      <c r="M577" t="s">
        <v>131</v>
      </c>
      <c r="N577" t="s">
        <v>10</v>
      </c>
      <c r="R577" s="7"/>
      <c r="U577" s="5"/>
    </row>
    <row r="578" spans="1:21">
      <c r="A578">
        <v>577</v>
      </c>
      <c r="B578" t="s">
        <v>111</v>
      </c>
      <c r="C578" t="s">
        <v>911</v>
      </c>
      <c r="D578" t="s">
        <v>902</v>
      </c>
      <c r="E578">
        <v>22</v>
      </c>
      <c r="F578" s="13">
        <f t="shared" ref="F578:F641" si="38">K578/$Q$41</f>
        <v>4.6395071881327923E-2</v>
      </c>
      <c r="G578" s="13">
        <f t="shared" ref="G578:G641" si="39">K578/$Q$38</f>
        <v>9.6475682701863241E-2</v>
      </c>
      <c r="H578" s="46">
        <v>260</v>
      </c>
      <c r="I578" s="47">
        <f t="shared" ref="I578:I641" si="40">H578*$R$2</f>
        <v>6409</v>
      </c>
      <c r="J578" s="47">
        <v>13520</v>
      </c>
      <c r="K578" s="47">
        <f t="shared" ref="K578:K641" si="41">J578*$R$2</f>
        <v>333268</v>
      </c>
      <c r="L578">
        <v>21</v>
      </c>
      <c r="M578" t="s">
        <v>14</v>
      </c>
      <c r="N578" t="s">
        <v>10</v>
      </c>
      <c r="R578" s="7"/>
      <c r="U578" s="5"/>
    </row>
    <row r="579" spans="1:21">
      <c r="A579">
        <v>578</v>
      </c>
      <c r="B579" t="s">
        <v>111</v>
      </c>
      <c r="C579" t="s">
        <v>911</v>
      </c>
      <c r="D579" t="s">
        <v>903</v>
      </c>
      <c r="E579">
        <v>23</v>
      </c>
      <c r="F579" s="13">
        <f t="shared" si="38"/>
        <v>3.5688516831790702E-2</v>
      </c>
      <c r="G579" s="13">
        <f t="shared" si="39"/>
        <v>7.4212063616817869E-2</v>
      </c>
      <c r="H579" s="46">
        <v>200</v>
      </c>
      <c r="I579" s="47">
        <f t="shared" si="40"/>
        <v>4930</v>
      </c>
      <c r="J579" s="47">
        <v>10400</v>
      </c>
      <c r="K579" s="47">
        <f t="shared" si="41"/>
        <v>256359.99999999997</v>
      </c>
      <c r="L579">
        <v>21</v>
      </c>
      <c r="M579" t="s">
        <v>14</v>
      </c>
      <c r="N579" t="s">
        <v>10</v>
      </c>
      <c r="R579" s="7"/>
      <c r="U579" s="5"/>
    </row>
    <row r="580" spans="1:21">
      <c r="A580">
        <v>579</v>
      </c>
      <c r="B580" t="s">
        <v>111</v>
      </c>
      <c r="C580" t="s">
        <v>911</v>
      </c>
      <c r="D580" t="s">
        <v>904</v>
      </c>
      <c r="E580">
        <v>24</v>
      </c>
      <c r="F580" s="13">
        <f t="shared" si="38"/>
        <v>2.8550813465432565E-2</v>
      </c>
      <c r="G580" s="13">
        <f t="shared" si="39"/>
        <v>5.93696508934543E-2</v>
      </c>
      <c r="H580" s="46">
        <v>160</v>
      </c>
      <c r="I580" s="47">
        <f t="shared" si="40"/>
        <v>3944</v>
      </c>
      <c r="J580" s="47">
        <v>8320</v>
      </c>
      <c r="K580" s="47">
        <f t="shared" si="41"/>
        <v>205088</v>
      </c>
      <c r="L580">
        <v>20</v>
      </c>
      <c r="M580" t="s">
        <v>44</v>
      </c>
      <c r="N580" t="s">
        <v>10</v>
      </c>
      <c r="R580" s="7"/>
      <c r="U580" s="5"/>
    </row>
    <row r="581" spans="1:21">
      <c r="A581">
        <v>580</v>
      </c>
      <c r="B581" t="s">
        <v>111</v>
      </c>
      <c r="C581" t="s">
        <v>911</v>
      </c>
      <c r="D581" t="s">
        <v>905</v>
      </c>
      <c r="E581">
        <v>25</v>
      </c>
      <c r="F581" s="13">
        <f t="shared" si="38"/>
        <v>2.4981961782253495E-2</v>
      </c>
      <c r="G581" s="13">
        <f t="shared" si="39"/>
        <v>5.1948444531772511E-2</v>
      </c>
      <c r="H581" s="46">
        <v>140</v>
      </c>
      <c r="I581" s="47">
        <f t="shared" si="40"/>
        <v>3451</v>
      </c>
      <c r="J581" s="47">
        <v>7280</v>
      </c>
      <c r="K581" s="47">
        <f t="shared" si="41"/>
        <v>179452</v>
      </c>
      <c r="L581">
        <v>25</v>
      </c>
      <c r="M581" t="s">
        <v>175</v>
      </c>
      <c r="N581" t="s">
        <v>10</v>
      </c>
      <c r="R581" s="7"/>
      <c r="U581" s="5"/>
    </row>
    <row r="582" spans="1:21">
      <c r="A582">
        <v>581</v>
      </c>
      <c r="B582" t="s">
        <v>111</v>
      </c>
      <c r="C582" t="s">
        <v>911</v>
      </c>
      <c r="D582" t="s">
        <v>906</v>
      </c>
      <c r="E582">
        <v>26</v>
      </c>
      <c r="F582" s="13">
        <f t="shared" si="38"/>
        <v>1.9628684257484888E-2</v>
      </c>
      <c r="G582" s="13">
        <f t="shared" si="39"/>
        <v>4.0816634989249832E-2</v>
      </c>
      <c r="H582" s="46">
        <v>110</v>
      </c>
      <c r="I582" s="47">
        <f t="shared" si="40"/>
        <v>2711.5</v>
      </c>
      <c r="J582" s="47">
        <v>5720</v>
      </c>
      <c r="K582" s="47">
        <f t="shared" si="41"/>
        <v>140998</v>
      </c>
      <c r="L582">
        <v>21</v>
      </c>
      <c r="M582" t="s">
        <v>99</v>
      </c>
      <c r="N582" t="s">
        <v>10</v>
      </c>
      <c r="R582" s="7"/>
      <c r="U582" s="5"/>
    </row>
    <row r="583" spans="1:21">
      <c r="A583">
        <v>582</v>
      </c>
      <c r="B583" t="s">
        <v>111</v>
      </c>
      <c r="C583" t="s">
        <v>911</v>
      </c>
      <c r="D583" t="s">
        <v>907</v>
      </c>
      <c r="E583">
        <v>27</v>
      </c>
      <c r="F583" s="13">
        <f t="shared" si="38"/>
        <v>1.9628684257484888E-2</v>
      </c>
      <c r="G583" s="13">
        <f t="shared" si="39"/>
        <v>4.0816634989249832E-2</v>
      </c>
      <c r="H583" s="46">
        <v>110</v>
      </c>
      <c r="I583" s="47">
        <f t="shared" si="40"/>
        <v>2711.5</v>
      </c>
      <c r="J583" s="47">
        <v>5720</v>
      </c>
      <c r="K583" s="47">
        <f t="shared" si="41"/>
        <v>140998</v>
      </c>
      <c r="L583">
        <v>17</v>
      </c>
      <c r="M583" t="s">
        <v>44</v>
      </c>
      <c r="N583" t="s">
        <v>10</v>
      </c>
      <c r="R583" s="7"/>
      <c r="U583" s="5"/>
    </row>
    <row r="584" spans="1:21">
      <c r="A584">
        <v>583</v>
      </c>
      <c r="B584" t="s">
        <v>111</v>
      </c>
      <c r="C584" t="s">
        <v>911</v>
      </c>
      <c r="D584" t="s">
        <v>908</v>
      </c>
      <c r="E584">
        <v>28</v>
      </c>
      <c r="F584" s="13">
        <f t="shared" si="38"/>
        <v>1.7844258415895351E-2</v>
      </c>
      <c r="G584" s="13">
        <f t="shared" si="39"/>
        <v>3.7106031808408935E-2</v>
      </c>
      <c r="H584" s="46">
        <v>100</v>
      </c>
      <c r="I584" s="47">
        <f t="shared" si="40"/>
        <v>2465</v>
      </c>
      <c r="J584" s="47">
        <v>5200</v>
      </c>
      <c r="K584" s="47">
        <f t="shared" si="41"/>
        <v>128179.99999999999</v>
      </c>
      <c r="L584">
        <v>17</v>
      </c>
      <c r="M584" t="s">
        <v>9</v>
      </c>
      <c r="N584" t="s">
        <v>10</v>
      </c>
      <c r="R584" s="7"/>
      <c r="U584" s="5"/>
    </row>
    <row r="585" spans="1:21">
      <c r="A585">
        <v>584</v>
      </c>
      <c r="B585" t="s">
        <v>111</v>
      </c>
      <c r="C585" t="s">
        <v>911</v>
      </c>
      <c r="D585" t="s">
        <v>909</v>
      </c>
      <c r="E585">
        <v>29</v>
      </c>
      <c r="F585" s="13">
        <f t="shared" si="38"/>
        <v>1.7844258415895351E-2</v>
      </c>
      <c r="G585" s="13">
        <f t="shared" si="39"/>
        <v>3.7106031808408935E-2</v>
      </c>
      <c r="H585" s="46">
        <v>100</v>
      </c>
      <c r="I585" s="47">
        <f t="shared" si="40"/>
        <v>2465</v>
      </c>
      <c r="J585" s="47">
        <v>5200</v>
      </c>
      <c r="K585" s="47">
        <f t="shared" si="41"/>
        <v>128179.99999999999</v>
      </c>
      <c r="L585">
        <v>20</v>
      </c>
      <c r="M585" t="s">
        <v>99</v>
      </c>
      <c r="N585" t="s">
        <v>10</v>
      </c>
      <c r="R585" s="7"/>
      <c r="U585" s="5"/>
    </row>
    <row r="586" spans="1:21">
      <c r="A586">
        <v>585</v>
      </c>
      <c r="B586" t="s">
        <v>111</v>
      </c>
      <c r="C586" t="s">
        <v>911</v>
      </c>
      <c r="D586" t="s">
        <v>910</v>
      </c>
      <c r="E586">
        <v>30</v>
      </c>
      <c r="F586" s="13">
        <f t="shared" si="38"/>
        <v>1.7844258415895351E-2</v>
      </c>
      <c r="G586" s="13">
        <f t="shared" si="39"/>
        <v>3.7106031808408935E-2</v>
      </c>
      <c r="H586" s="46">
        <v>100</v>
      </c>
      <c r="I586" s="47">
        <f t="shared" si="40"/>
        <v>2465</v>
      </c>
      <c r="J586" s="47">
        <v>5200</v>
      </c>
      <c r="K586" s="47">
        <f t="shared" si="41"/>
        <v>128179.99999999999</v>
      </c>
      <c r="L586">
        <v>17</v>
      </c>
      <c r="M586" t="s">
        <v>270</v>
      </c>
      <c r="N586" t="s">
        <v>10</v>
      </c>
      <c r="R586" s="7"/>
      <c r="U586" s="5"/>
    </row>
    <row r="587" spans="1:21">
      <c r="A587">
        <v>586</v>
      </c>
      <c r="B587" t="s">
        <v>111</v>
      </c>
      <c r="C587" t="s">
        <v>911</v>
      </c>
      <c r="D587" t="s">
        <v>912</v>
      </c>
      <c r="E587">
        <v>31</v>
      </c>
      <c r="F587" s="13">
        <f t="shared" si="38"/>
        <v>1.7844258415895351E-2</v>
      </c>
      <c r="G587" s="13">
        <f t="shared" si="39"/>
        <v>3.7106031808408935E-2</v>
      </c>
      <c r="H587" s="46">
        <v>100</v>
      </c>
      <c r="I587" s="47">
        <f t="shared" si="40"/>
        <v>2465</v>
      </c>
      <c r="J587" s="47">
        <v>5200</v>
      </c>
      <c r="K587" s="47">
        <f t="shared" si="41"/>
        <v>128179.99999999999</v>
      </c>
      <c r="L587">
        <v>21</v>
      </c>
      <c r="M587" t="s">
        <v>134</v>
      </c>
      <c r="N587" t="s">
        <v>10</v>
      </c>
      <c r="R587" s="7"/>
      <c r="U587" s="5"/>
    </row>
    <row r="588" spans="1:21">
      <c r="A588">
        <v>587</v>
      </c>
      <c r="B588" t="s">
        <v>111</v>
      </c>
      <c r="C588" t="s">
        <v>911</v>
      </c>
      <c r="D588" t="s">
        <v>913</v>
      </c>
      <c r="E588">
        <v>32</v>
      </c>
      <c r="F588" s="13">
        <f t="shared" si="38"/>
        <v>1.7844258415895351E-2</v>
      </c>
      <c r="G588" s="13">
        <f t="shared" si="39"/>
        <v>3.7106031808408935E-2</v>
      </c>
      <c r="H588" s="46">
        <v>100</v>
      </c>
      <c r="I588" s="47">
        <f t="shared" si="40"/>
        <v>2465</v>
      </c>
      <c r="J588" s="47">
        <v>5200</v>
      </c>
      <c r="K588" s="47">
        <f t="shared" si="41"/>
        <v>128179.99999999999</v>
      </c>
      <c r="L588">
        <v>18</v>
      </c>
      <c r="M588" t="s">
        <v>9</v>
      </c>
      <c r="N588" t="s">
        <v>10</v>
      </c>
      <c r="R588" s="7"/>
      <c r="U588" s="5"/>
    </row>
    <row r="589" spans="1:21">
      <c r="A589">
        <v>588</v>
      </c>
      <c r="B589" t="s">
        <v>111</v>
      </c>
      <c r="C589" t="s">
        <v>911</v>
      </c>
      <c r="D589" t="s">
        <v>914</v>
      </c>
      <c r="E589">
        <v>33</v>
      </c>
      <c r="F589" s="13">
        <f t="shared" si="38"/>
        <v>1.7844258415895351E-2</v>
      </c>
      <c r="G589" s="13">
        <f t="shared" si="39"/>
        <v>3.7106031808408935E-2</v>
      </c>
      <c r="H589" s="46">
        <v>100</v>
      </c>
      <c r="I589" s="47">
        <f t="shared" si="40"/>
        <v>2465</v>
      </c>
      <c r="J589" s="47">
        <v>5200</v>
      </c>
      <c r="K589" s="47">
        <f t="shared" si="41"/>
        <v>128179.99999999999</v>
      </c>
      <c r="L589">
        <v>18</v>
      </c>
      <c r="M589" t="s">
        <v>94</v>
      </c>
      <c r="N589" t="s">
        <v>10</v>
      </c>
      <c r="R589" s="7"/>
      <c r="U589" s="5"/>
    </row>
    <row r="590" spans="1:21">
      <c r="A590">
        <v>589</v>
      </c>
      <c r="B590" t="s">
        <v>111</v>
      </c>
      <c r="C590" t="s">
        <v>911</v>
      </c>
      <c r="D590" t="s">
        <v>915</v>
      </c>
      <c r="E590">
        <v>34</v>
      </c>
      <c r="F590" s="13">
        <f t="shared" si="38"/>
        <v>1.7844258415895351E-2</v>
      </c>
      <c r="G590" s="13">
        <f t="shared" si="39"/>
        <v>3.7106031808408935E-2</v>
      </c>
      <c r="H590" s="46">
        <v>100</v>
      </c>
      <c r="I590" s="47">
        <f t="shared" si="40"/>
        <v>2465</v>
      </c>
      <c r="J590" s="47">
        <v>5200</v>
      </c>
      <c r="K590" s="47">
        <f t="shared" si="41"/>
        <v>128179.99999999999</v>
      </c>
      <c r="L590">
        <v>24</v>
      </c>
      <c r="M590" t="s">
        <v>9</v>
      </c>
      <c r="N590" t="s">
        <v>10</v>
      </c>
      <c r="R590" s="7"/>
      <c r="U590" s="5"/>
    </row>
    <row r="591" spans="1:21">
      <c r="A591">
        <v>590</v>
      </c>
      <c r="B591" t="s">
        <v>111</v>
      </c>
      <c r="C591" t="s">
        <v>911</v>
      </c>
      <c r="D591" t="s">
        <v>916</v>
      </c>
      <c r="E591">
        <v>35</v>
      </c>
      <c r="F591" s="13">
        <f t="shared" si="38"/>
        <v>1.7844258415895351E-2</v>
      </c>
      <c r="G591" s="13">
        <f t="shared" si="39"/>
        <v>3.7106031808408935E-2</v>
      </c>
      <c r="H591" s="46">
        <v>100</v>
      </c>
      <c r="I591" s="47">
        <f t="shared" si="40"/>
        <v>2465</v>
      </c>
      <c r="J591" s="47">
        <v>5200</v>
      </c>
      <c r="K591" s="47">
        <f t="shared" si="41"/>
        <v>128179.99999999999</v>
      </c>
      <c r="L591">
        <v>19</v>
      </c>
      <c r="M591" t="s">
        <v>9</v>
      </c>
      <c r="N591" t="s">
        <v>10</v>
      </c>
      <c r="R591" s="7"/>
      <c r="U591" s="5"/>
    </row>
    <row r="592" spans="1:21">
      <c r="A592">
        <v>591</v>
      </c>
      <c r="B592" t="s">
        <v>111</v>
      </c>
      <c r="C592" t="s">
        <v>911</v>
      </c>
      <c r="D592" t="s">
        <v>917</v>
      </c>
      <c r="E592">
        <v>36</v>
      </c>
      <c r="F592" s="13">
        <f t="shared" si="38"/>
        <v>1.7844258415895351E-2</v>
      </c>
      <c r="G592" s="13">
        <f t="shared" si="39"/>
        <v>3.7106031808408935E-2</v>
      </c>
      <c r="H592" s="46">
        <v>100</v>
      </c>
      <c r="I592" s="47">
        <f t="shared" si="40"/>
        <v>2465</v>
      </c>
      <c r="J592" s="47">
        <v>5200</v>
      </c>
      <c r="K592" s="47">
        <f t="shared" si="41"/>
        <v>128179.99999999999</v>
      </c>
      <c r="L592">
        <v>19</v>
      </c>
      <c r="M592" t="s">
        <v>179</v>
      </c>
      <c r="N592" t="s">
        <v>10</v>
      </c>
      <c r="R592" s="7"/>
      <c r="U592" s="5"/>
    </row>
    <row r="593" spans="1:21">
      <c r="A593">
        <v>592</v>
      </c>
      <c r="B593" t="s">
        <v>111</v>
      </c>
      <c r="C593" t="s">
        <v>911</v>
      </c>
      <c r="D593" t="s">
        <v>918</v>
      </c>
      <c r="E593">
        <v>37</v>
      </c>
      <c r="F593" s="13">
        <f t="shared" si="38"/>
        <v>1.7844258415895351E-2</v>
      </c>
      <c r="G593" s="13">
        <f t="shared" si="39"/>
        <v>3.7106031808408935E-2</v>
      </c>
      <c r="H593" s="46">
        <v>100</v>
      </c>
      <c r="I593" s="47">
        <f t="shared" si="40"/>
        <v>2465</v>
      </c>
      <c r="J593" s="47">
        <v>5200</v>
      </c>
      <c r="K593" s="47">
        <f t="shared" si="41"/>
        <v>128179.99999999999</v>
      </c>
      <c r="L593">
        <v>19</v>
      </c>
      <c r="M593" t="s">
        <v>14</v>
      </c>
      <c r="N593" t="s">
        <v>10</v>
      </c>
      <c r="R593" s="7"/>
      <c r="U593" s="5"/>
    </row>
    <row r="594" spans="1:21">
      <c r="A594">
        <v>593</v>
      </c>
      <c r="B594" t="s">
        <v>111</v>
      </c>
      <c r="C594" t="s">
        <v>911</v>
      </c>
      <c r="D594" t="s">
        <v>919</v>
      </c>
      <c r="E594">
        <v>38</v>
      </c>
      <c r="F594" s="13">
        <f t="shared" si="38"/>
        <v>1.7844258415895351E-2</v>
      </c>
      <c r="G594" s="13">
        <f t="shared" si="39"/>
        <v>3.7106031808408935E-2</v>
      </c>
      <c r="H594" s="46">
        <v>100</v>
      </c>
      <c r="I594" s="47">
        <f t="shared" si="40"/>
        <v>2465</v>
      </c>
      <c r="J594" s="47">
        <v>5200</v>
      </c>
      <c r="K594" s="47">
        <f t="shared" si="41"/>
        <v>128179.99999999999</v>
      </c>
      <c r="L594">
        <v>18</v>
      </c>
      <c r="M594" t="s">
        <v>14</v>
      </c>
      <c r="N594" t="s">
        <v>10</v>
      </c>
      <c r="R594" s="7"/>
      <c r="U594" s="5"/>
    </row>
    <row r="595" spans="1:21">
      <c r="A595">
        <v>594</v>
      </c>
      <c r="B595" t="s">
        <v>111</v>
      </c>
      <c r="C595" t="s">
        <v>911</v>
      </c>
      <c r="D595" t="s">
        <v>300</v>
      </c>
      <c r="E595">
        <v>39</v>
      </c>
      <c r="F595" s="13">
        <f t="shared" si="38"/>
        <v>1.7844258415895351E-2</v>
      </c>
      <c r="G595" s="13">
        <f t="shared" si="39"/>
        <v>3.7106031808408935E-2</v>
      </c>
      <c r="H595" s="46">
        <v>100</v>
      </c>
      <c r="I595" s="47">
        <f t="shared" si="40"/>
        <v>2465</v>
      </c>
      <c r="J595" s="47">
        <v>5200</v>
      </c>
      <c r="K595" s="47">
        <f t="shared" si="41"/>
        <v>128179.99999999999</v>
      </c>
      <c r="L595">
        <v>20</v>
      </c>
      <c r="M595" t="s">
        <v>134</v>
      </c>
      <c r="N595" t="s">
        <v>10</v>
      </c>
      <c r="R595" s="7"/>
      <c r="U595" s="5"/>
    </row>
    <row r="596" spans="1:21">
      <c r="A596">
        <v>595</v>
      </c>
      <c r="B596" t="s">
        <v>111</v>
      </c>
      <c r="C596" t="s">
        <v>911</v>
      </c>
      <c r="D596" t="s">
        <v>920</v>
      </c>
      <c r="E596">
        <v>40</v>
      </c>
      <c r="F596" s="13">
        <f t="shared" si="38"/>
        <v>1.7844258415895351E-2</v>
      </c>
      <c r="G596" s="13">
        <f t="shared" si="39"/>
        <v>3.7106031808408935E-2</v>
      </c>
      <c r="H596" s="46">
        <v>100</v>
      </c>
      <c r="I596" s="47">
        <f t="shared" si="40"/>
        <v>2465</v>
      </c>
      <c r="J596" s="47">
        <v>5200</v>
      </c>
      <c r="K596" s="47">
        <f t="shared" si="41"/>
        <v>128179.99999999999</v>
      </c>
      <c r="L596">
        <v>17</v>
      </c>
      <c r="M596" t="s">
        <v>134</v>
      </c>
      <c r="N596" t="s">
        <v>10</v>
      </c>
      <c r="R596" s="7"/>
      <c r="U596" s="5"/>
    </row>
    <row r="597" spans="1:21">
      <c r="A597">
        <v>596</v>
      </c>
      <c r="B597" t="s">
        <v>111</v>
      </c>
      <c r="C597" t="s">
        <v>911</v>
      </c>
      <c r="D597" t="s">
        <v>921</v>
      </c>
      <c r="E597">
        <v>41</v>
      </c>
      <c r="F597" s="13">
        <f t="shared" si="38"/>
        <v>1.7844258415895351E-2</v>
      </c>
      <c r="G597" s="13">
        <f t="shared" si="39"/>
        <v>3.7106031808408935E-2</v>
      </c>
      <c r="H597" s="46">
        <v>100</v>
      </c>
      <c r="I597" s="47">
        <f t="shared" si="40"/>
        <v>2465</v>
      </c>
      <c r="J597" s="47">
        <v>5200</v>
      </c>
      <c r="K597" s="47">
        <f t="shared" si="41"/>
        <v>128179.99999999999</v>
      </c>
      <c r="L597">
        <v>18</v>
      </c>
      <c r="M597" t="s">
        <v>44</v>
      </c>
      <c r="N597" t="s">
        <v>10</v>
      </c>
      <c r="R597" s="7"/>
      <c r="U597" s="5"/>
    </row>
    <row r="598" spans="1:21">
      <c r="A598">
        <v>597</v>
      </c>
      <c r="B598" t="s">
        <v>111</v>
      </c>
      <c r="C598" t="s">
        <v>911</v>
      </c>
      <c r="D598" t="s">
        <v>922</v>
      </c>
      <c r="E598">
        <v>42</v>
      </c>
      <c r="F598" s="13">
        <f t="shared" si="38"/>
        <v>1.7844258415895351E-2</v>
      </c>
      <c r="G598" s="13">
        <f t="shared" si="39"/>
        <v>3.7106031808408935E-2</v>
      </c>
      <c r="H598" s="46">
        <v>100</v>
      </c>
      <c r="I598" s="47">
        <f t="shared" si="40"/>
        <v>2465</v>
      </c>
      <c r="J598" s="47">
        <v>5200</v>
      </c>
      <c r="K598" s="47">
        <f t="shared" si="41"/>
        <v>128179.99999999999</v>
      </c>
      <c r="L598">
        <v>18</v>
      </c>
      <c r="M598" t="s">
        <v>196</v>
      </c>
      <c r="N598" t="s">
        <v>10</v>
      </c>
      <c r="R598" s="7"/>
      <c r="U598" s="5"/>
    </row>
    <row r="599" spans="1:21">
      <c r="A599">
        <v>598</v>
      </c>
      <c r="B599" t="s">
        <v>111</v>
      </c>
      <c r="C599" t="s">
        <v>911</v>
      </c>
      <c r="D599" t="s">
        <v>923</v>
      </c>
      <c r="E599">
        <v>43</v>
      </c>
      <c r="F599" s="13">
        <f t="shared" si="38"/>
        <v>1.7844258415895351E-2</v>
      </c>
      <c r="G599" s="13">
        <f t="shared" si="39"/>
        <v>3.7106031808408935E-2</v>
      </c>
      <c r="H599" s="46">
        <v>100</v>
      </c>
      <c r="I599" s="47">
        <f t="shared" si="40"/>
        <v>2465</v>
      </c>
      <c r="J599" s="47">
        <v>5200</v>
      </c>
      <c r="K599" s="47">
        <f t="shared" si="41"/>
        <v>128179.99999999999</v>
      </c>
      <c r="L599">
        <v>18</v>
      </c>
      <c r="M599" t="s">
        <v>99</v>
      </c>
      <c r="N599" t="s">
        <v>10</v>
      </c>
      <c r="R599" s="7"/>
      <c r="U599" s="5"/>
    </row>
    <row r="600" spans="1:21">
      <c r="A600">
        <v>599</v>
      </c>
      <c r="B600" t="s">
        <v>111</v>
      </c>
      <c r="C600" t="s">
        <v>911</v>
      </c>
      <c r="D600" t="s">
        <v>924</v>
      </c>
      <c r="E600">
        <v>44</v>
      </c>
      <c r="F600" s="13">
        <f t="shared" si="38"/>
        <v>1.7844258415895351E-2</v>
      </c>
      <c r="G600" s="13">
        <f t="shared" si="39"/>
        <v>3.7106031808408935E-2</v>
      </c>
      <c r="H600" s="46">
        <v>100</v>
      </c>
      <c r="I600" s="47">
        <f t="shared" si="40"/>
        <v>2465</v>
      </c>
      <c r="J600" s="47">
        <v>5200</v>
      </c>
      <c r="K600" s="47">
        <f t="shared" si="41"/>
        <v>128179.99999999999</v>
      </c>
      <c r="L600">
        <v>19</v>
      </c>
      <c r="M600" t="s">
        <v>196</v>
      </c>
      <c r="N600" t="s">
        <v>10</v>
      </c>
      <c r="R600" s="7"/>
      <c r="U600" s="5"/>
    </row>
    <row r="601" spans="1:21">
      <c r="A601">
        <v>600</v>
      </c>
      <c r="B601" t="s">
        <v>111</v>
      </c>
      <c r="C601" t="s">
        <v>911</v>
      </c>
      <c r="D601" t="s">
        <v>925</v>
      </c>
      <c r="E601">
        <v>45</v>
      </c>
      <c r="F601" s="13">
        <f t="shared" si="38"/>
        <v>1.7844258415895351E-2</v>
      </c>
      <c r="G601" s="13">
        <f t="shared" si="39"/>
        <v>3.7106031808408935E-2</v>
      </c>
      <c r="H601" s="46">
        <v>100</v>
      </c>
      <c r="I601" s="47">
        <f t="shared" si="40"/>
        <v>2465</v>
      </c>
      <c r="J601" s="47">
        <v>5200</v>
      </c>
      <c r="K601" s="47">
        <f t="shared" si="41"/>
        <v>128179.99999999999</v>
      </c>
      <c r="L601">
        <v>19</v>
      </c>
      <c r="M601" t="s">
        <v>21</v>
      </c>
      <c r="N601" t="s">
        <v>10</v>
      </c>
      <c r="R601" s="7"/>
      <c r="U601" s="5"/>
    </row>
    <row r="602" spans="1:21">
      <c r="A602">
        <v>601</v>
      </c>
      <c r="B602" t="s">
        <v>111</v>
      </c>
      <c r="C602" t="s">
        <v>911</v>
      </c>
      <c r="D602" t="s">
        <v>926</v>
      </c>
      <c r="E602">
        <v>46</v>
      </c>
      <c r="F602" s="13">
        <f t="shared" si="38"/>
        <v>1.7844258415895351E-2</v>
      </c>
      <c r="G602" s="13">
        <f t="shared" si="39"/>
        <v>3.7106031808408935E-2</v>
      </c>
      <c r="H602" s="46">
        <v>100</v>
      </c>
      <c r="I602" s="47">
        <f t="shared" si="40"/>
        <v>2465</v>
      </c>
      <c r="J602" s="47">
        <v>5200</v>
      </c>
      <c r="K602" s="47">
        <f t="shared" si="41"/>
        <v>128179.99999999999</v>
      </c>
      <c r="L602">
        <v>17</v>
      </c>
      <c r="M602" t="s">
        <v>51</v>
      </c>
      <c r="N602" t="s">
        <v>10</v>
      </c>
      <c r="R602" s="7"/>
      <c r="U602" s="5"/>
    </row>
    <row r="603" spans="1:21">
      <c r="A603">
        <v>602</v>
      </c>
      <c r="B603" t="s">
        <v>111</v>
      </c>
      <c r="C603" t="s">
        <v>911</v>
      </c>
      <c r="D603" t="s">
        <v>927</v>
      </c>
      <c r="E603">
        <v>47</v>
      </c>
      <c r="F603" s="13">
        <f t="shared" si="38"/>
        <v>1.7844258415895351E-2</v>
      </c>
      <c r="G603" s="13">
        <f t="shared" si="39"/>
        <v>3.7106031808408935E-2</v>
      </c>
      <c r="H603" s="46">
        <v>100</v>
      </c>
      <c r="I603" s="47">
        <f t="shared" si="40"/>
        <v>2465</v>
      </c>
      <c r="J603" s="47">
        <v>5200</v>
      </c>
      <c r="K603" s="47">
        <f t="shared" si="41"/>
        <v>128179.99999999999</v>
      </c>
      <c r="L603">
        <v>19</v>
      </c>
      <c r="M603" t="s">
        <v>56</v>
      </c>
      <c r="N603" t="s">
        <v>10</v>
      </c>
      <c r="R603" s="7"/>
      <c r="U603" s="5"/>
    </row>
    <row r="604" spans="1:21">
      <c r="A604">
        <v>603</v>
      </c>
      <c r="B604" t="s">
        <v>111</v>
      </c>
      <c r="C604" t="s">
        <v>911</v>
      </c>
      <c r="D604" t="s">
        <v>928</v>
      </c>
      <c r="E604">
        <v>48</v>
      </c>
      <c r="F604" s="13">
        <f t="shared" si="38"/>
        <v>1.7844258415895351E-2</v>
      </c>
      <c r="G604" s="13">
        <f t="shared" si="39"/>
        <v>3.7106031808408935E-2</v>
      </c>
      <c r="H604" s="46">
        <v>100</v>
      </c>
      <c r="I604" s="47">
        <f t="shared" si="40"/>
        <v>2465</v>
      </c>
      <c r="J604" s="47">
        <v>5200</v>
      </c>
      <c r="K604" s="47">
        <f t="shared" si="41"/>
        <v>128179.99999999999</v>
      </c>
      <c r="L604">
        <v>19</v>
      </c>
      <c r="M604" t="s">
        <v>51</v>
      </c>
      <c r="N604" t="s">
        <v>10</v>
      </c>
      <c r="R604" s="7"/>
      <c r="U604" s="5"/>
    </row>
    <row r="605" spans="1:21">
      <c r="A605">
        <v>604</v>
      </c>
      <c r="B605" t="s">
        <v>111</v>
      </c>
      <c r="C605" t="s">
        <v>911</v>
      </c>
      <c r="D605" t="s">
        <v>929</v>
      </c>
      <c r="E605">
        <v>49</v>
      </c>
      <c r="F605" s="13">
        <f t="shared" si="38"/>
        <v>1.7844258415895351E-2</v>
      </c>
      <c r="G605" s="13">
        <f t="shared" si="39"/>
        <v>3.7106031808408935E-2</v>
      </c>
      <c r="H605" s="46">
        <v>100</v>
      </c>
      <c r="I605" s="47">
        <f t="shared" si="40"/>
        <v>2465</v>
      </c>
      <c r="J605" s="47">
        <v>5200</v>
      </c>
      <c r="K605" s="47">
        <f t="shared" si="41"/>
        <v>128179.99999999999</v>
      </c>
      <c r="L605">
        <v>18</v>
      </c>
      <c r="M605" t="s">
        <v>51</v>
      </c>
      <c r="N605" t="s">
        <v>10</v>
      </c>
      <c r="R605" s="7"/>
      <c r="U605" s="5"/>
    </row>
    <row r="606" spans="1:21">
      <c r="A606">
        <v>605</v>
      </c>
      <c r="B606" t="s">
        <v>111</v>
      </c>
      <c r="C606" t="s">
        <v>911</v>
      </c>
      <c r="D606" t="s">
        <v>930</v>
      </c>
      <c r="E606">
        <v>50</v>
      </c>
      <c r="F606" s="13">
        <f t="shared" si="38"/>
        <v>1.7844258415895351E-2</v>
      </c>
      <c r="G606" s="13">
        <f t="shared" si="39"/>
        <v>3.7106031808408935E-2</v>
      </c>
      <c r="H606" s="46">
        <v>100</v>
      </c>
      <c r="I606" s="47">
        <f t="shared" si="40"/>
        <v>2465</v>
      </c>
      <c r="J606" s="47">
        <v>5200</v>
      </c>
      <c r="K606" s="47">
        <f t="shared" si="41"/>
        <v>128179.99999999999</v>
      </c>
      <c r="L606">
        <v>21</v>
      </c>
      <c r="M606" t="s">
        <v>51</v>
      </c>
      <c r="N606" t="s">
        <v>10</v>
      </c>
      <c r="R606" s="7"/>
      <c r="U606" s="5"/>
    </row>
    <row r="607" spans="1:21">
      <c r="A607">
        <v>606</v>
      </c>
      <c r="B607" t="s">
        <v>111</v>
      </c>
      <c r="C607" t="s">
        <v>911</v>
      </c>
      <c r="D607" t="s">
        <v>931</v>
      </c>
      <c r="E607">
        <v>51</v>
      </c>
      <c r="F607" s="13">
        <f t="shared" si="38"/>
        <v>1.0706555049537212E-2</v>
      </c>
      <c r="G607" s="13">
        <f t="shared" si="39"/>
        <v>2.2263619085045361E-2</v>
      </c>
      <c r="H607" s="46">
        <v>60</v>
      </c>
      <c r="I607" s="47">
        <f t="shared" si="40"/>
        <v>1479</v>
      </c>
      <c r="J607" s="47">
        <v>3120</v>
      </c>
      <c r="K607" s="47">
        <f t="shared" si="41"/>
        <v>76908</v>
      </c>
      <c r="L607">
        <v>16</v>
      </c>
      <c r="M607" t="s">
        <v>14</v>
      </c>
      <c r="N607" t="s">
        <v>10</v>
      </c>
      <c r="R607" s="7"/>
      <c r="U607" s="5"/>
    </row>
    <row r="608" spans="1:21">
      <c r="A608">
        <v>607</v>
      </c>
      <c r="B608" t="s">
        <v>111</v>
      </c>
      <c r="C608" t="s">
        <v>911</v>
      </c>
      <c r="D608" t="s">
        <v>932</v>
      </c>
      <c r="E608">
        <v>52</v>
      </c>
      <c r="F608" s="13">
        <f t="shared" si="38"/>
        <v>1.0706555049537212E-2</v>
      </c>
      <c r="G608" s="13">
        <f t="shared" si="39"/>
        <v>2.2263619085045361E-2</v>
      </c>
      <c r="H608" s="46">
        <v>60</v>
      </c>
      <c r="I608" s="47">
        <f t="shared" si="40"/>
        <v>1479</v>
      </c>
      <c r="J608" s="47">
        <v>3120</v>
      </c>
      <c r="K608" s="47">
        <f t="shared" si="41"/>
        <v>76908</v>
      </c>
      <c r="L608">
        <v>16</v>
      </c>
      <c r="M608" t="s">
        <v>14</v>
      </c>
      <c r="N608" t="s">
        <v>10</v>
      </c>
      <c r="R608" s="7"/>
      <c r="U608" s="5"/>
    </row>
    <row r="609" spans="1:21">
      <c r="A609">
        <v>608</v>
      </c>
      <c r="B609" t="s">
        <v>111</v>
      </c>
      <c r="C609" t="s">
        <v>1006</v>
      </c>
      <c r="D609" t="s">
        <v>933</v>
      </c>
      <c r="E609">
        <v>1</v>
      </c>
      <c r="F609" s="13">
        <f t="shared" si="38"/>
        <v>2.8550813465432565</v>
      </c>
      <c r="G609" s="13">
        <f t="shared" si="39"/>
        <v>5.9369650893454304</v>
      </c>
      <c r="H609" s="46">
        <v>16000</v>
      </c>
      <c r="I609" s="47">
        <f t="shared" si="40"/>
        <v>394400</v>
      </c>
      <c r="J609" s="47">
        <v>832000</v>
      </c>
      <c r="K609" s="47">
        <f t="shared" si="41"/>
        <v>20508800</v>
      </c>
      <c r="L609">
        <v>30</v>
      </c>
      <c r="M609" t="s">
        <v>9</v>
      </c>
      <c r="N609" t="s">
        <v>10</v>
      </c>
      <c r="R609" s="7"/>
      <c r="U609" s="5"/>
    </row>
    <row r="610" spans="1:21">
      <c r="A610">
        <v>609</v>
      </c>
      <c r="B610" t="s">
        <v>111</v>
      </c>
      <c r="C610" t="s">
        <v>1006</v>
      </c>
      <c r="D610" t="s">
        <v>934</v>
      </c>
      <c r="E610">
        <v>2</v>
      </c>
      <c r="F610" s="13">
        <f t="shared" si="38"/>
        <v>2.6766387623843033</v>
      </c>
      <c r="G610" s="13">
        <f t="shared" si="39"/>
        <v>5.5659047712613408</v>
      </c>
      <c r="H610" s="46">
        <v>15000</v>
      </c>
      <c r="I610" s="47">
        <f t="shared" si="40"/>
        <v>369750</v>
      </c>
      <c r="J610" s="47">
        <v>780000</v>
      </c>
      <c r="K610" s="47">
        <f t="shared" si="41"/>
        <v>19227000</v>
      </c>
      <c r="L610">
        <v>28</v>
      </c>
      <c r="M610" t="s">
        <v>264</v>
      </c>
      <c r="N610" t="s">
        <v>22</v>
      </c>
      <c r="R610" s="7"/>
      <c r="U610" s="5"/>
    </row>
    <row r="611" spans="1:21">
      <c r="A611">
        <v>610</v>
      </c>
      <c r="B611" t="s">
        <v>111</v>
      </c>
      <c r="C611" t="s">
        <v>1006</v>
      </c>
      <c r="D611" t="s">
        <v>935</v>
      </c>
      <c r="E611">
        <v>3</v>
      </c>
      <c r="F611" s="13">
        <f t="shared" si="38"/>
        <v>1.4989177069352098</v>
      </c>
      <c r="G611" s="13">
        <f t="shared" si="39"/>
        <v>3.1169066719063507</v>
      </c>
      <c r="H611" s="46">
        <v>8400</v>
      </c>
      <c r="I611" s="47">
        <f t="shared" si="40"/>
        <v>207060</v>
      </c>
      <c r="J611" s="47">
        <v>436800</v>
      </c>
      <c r="K611" s="47">
        <f t="shared" si="41"/>
        <v>10767120</v>
      </c>
      <c r="L611">
        <v>31</v>
      </c>
      <c r="M611" t="s">
        <v>144</v>
      </c>
      <c r="N611" t="s">
        <v>15</v>
      </c>
      <c r="R611" s="7"/>
      <c r="U611" s="5"/>
    </row>
    <row r="612" spans="1:21">
      <c r="A612">
        <v>611</v>
      </c>
      <c r="B612" t="s">
        <v>111</v>
      </c>
      <c r="C612" t="s">
        <v>1006</v>
      </c>
      <c r="D612" t="s">
        <v>936</v>
      </c>
      <c r="E612">
        <v>4</v>
      </c>
      <c r="F612" s="13">
        <f t="shared" si="38"/>
        <v>1.4632291901034191</v>
      </c>
      <c r="G612" s="13">
        <f t="shared" si="39"/>
        <v>3.042694608289533</v>
      </c>
      <c r="H612" s="46">
        <v>8200</v>
      </c>
      <c r="I612" s="47">
        <f t="shared" si="40"/>
        <v>202130</v>
      </c>
      <c r="J612" s="47">
        <v>426400</v>
      </c>
      <c r="K612" s="47">
        <f t="shared" si="41"/>
        <v>10510760</v>
      </c>
      <c r="L612">
        <v>27</v>
      </c>
      <c r="M612" t="s">
        <v>51</v>
      </c>
      <c r="N612" t="s">
        <v>22</v>
      </c>
      <c r="R612" s="7"/>
      <c r="U612" s="5"/>
    </row>
    <row r="613" spans="1:21">
      <c r="A613">
        <v>612</v>
      </c>
      <c r="B613" t="s">
        <v>111</v>
      </c>
      <c r="C613" t="s">
        <v>1006</v>
      </c>
      <c r="D613" t="s">
        <v>937</v>
      </c>
      <c r="E613">
        <v>5</v>
      </c>
      <c r="F613" s="13">
        <f t="shared" si="38"/>
        <v>1.2669423475285702</v>
      </c>
      <c r="G613" s="13">
        <f t="shared" si="39"/>
        <v>2.6345282583970344</v>
      </c>
      <c r="H613" s="46">
        <v>7100</v>
      </c>
      <c r="I613" s="47">
        <f t="shared" si="40"/>
        <v>175015</v>
      </c>
      <c r="J613" s="47">
        <v>369200</v>
      </c>
      <c r="K613" s="47">
        <f t="shared" si="41"/>
        <v>9100780</v>
      </c>
      <c r="L613">
        <v>23</v>
      </c>
      <c r="M613" t="s">
        <v>26</v>
      </c>
      <c r="N613" t="s">
        <v>10</v>
      </c>
      <c r="R613" s="7"/>
      <c r="U613" s="5"/>
    </row>
    <row r="614" spans="1:21">
      <c r="A614">
        <v>613</v>
      </c>
      <c r="B614" t="s">
        <v>111</v>
      </c>
      <c r="C614" t="s">
        <v>1006</v>
      </c>
      <c r="D614" t="s">
        <v>938</v>
      </c>
      <c r="E614">
        <v>6</v>
      </c>
      <c r="F614" s="13">
        <f t="shared" si="38"/>
        <v>1.213409572280884</v>
      </c>
      <c r="G614" s="13">
        <f t="shared" si="39"/>
        <v>2.5232101629718078</v>
      </c>
      <c r="H614" s="46">
        <v>6800</v>
      </c>
      <c r="I614" s="47">
        <f t="shared" si="40"/>
        <v>167620</v>
      </c>
      <c r="J614" s="47">
        <v>353600</v>
      </c>
      <c r="K614" s="47">
        <f t="shared" si="41"/>
        <v>8716240</v>
      </c>
      <c r="L614">
        <v>35</v>
      </c>
      <c r="M614" t="s">
        <v>134</v>
      </c>
      <c r="N614" t="s">
        <v>10</v>
      </c>
      <c r="R614" s="7"/>
      <c r="U614" s="5"/>
    </row>
    <row r="615" spans="1:21">
      <c r="A615">
        <v>614</v>
      </c>
      <c r="B615" t="s">
        <v>111</v>
      </c>
      <c r="C615" t="s">
        <v>1006</v>
      </c>
      <c r="D615" t="s">
        <v>939</v>
      </c>
      <c r="E615">
        <v>7</v>
      </c>
      <c r="F615" s="13">
        <f t="shared" si="38"/>
        <v>1.1598767970331978</v>
      </c>
      <c r="G615" s="13">
        <f t="shared" si="39"/>
        <v>2.4118920675465807</v>
      </c>
      <c r="H615" s="46">
        <v>6500</v>
      </c>
      <c r="I615" s="47">
        <f t="shared" si="40"/>
        <v>160225</v>
      </c>
      <c r="J615" s="47">
        <v>338000</v>
      </c>
      <c r="K615" s="47">
        <f t="shared" si="41"/>
        <v>8331699.9999999991</v>
      </c>
      <c r="L615">
        <v>33</v>
      </c>
      <c r="M615" t="s">
        <v>72</v>
      </c>
      <c r="N615" t="s">
        <v>10</v>
      </c>
      <c r="R615" s="7"/>
      <c r="U615" s="5"/>
    </row>
    <row r="616" spans="1:21">
      <c r="A616">
        <v>615</v>
      </c>
      <c r="B616" t="s">
        <v>111</v>
      </c>
      <c r="C616" t="s">
        <v>1006</v>
      </c>
      <c r="D616" t="s">
        <v>940</v>
      </c>
      <c r="E616">
        <v>8</v>
      </c>
      <c r="F616" s="13">
        <f t="shared" si="38"/>
        <v>1.1420325386173025</v>
      </c>
      <c r="G616" s="13">
        <f t="shared" si="39"/>
        <v>2.3747860357381718</v>
      </c>
      <c r="H616" s="46">
        <v>6400</v>
      </c>
      <c r="I616" s="47">
        <f t="shared" si="40"/>
        <v>157760</v>
      </c>
      <c r="J616" s="47">
        <v>332800</v>
      </c>
      <c r="K616" s="47">
        <f t="shared" si="41"/>
        <v>8203519.9999999991</v>
      </c>
      <c r="L616">
        <v>32</v>
      </c>
      <c r="M616" t="s">
        <v>9</v>
      </c>
      <c r="N616" t="s">
        <v>10</v>
      </c>
      <c r="R616" s="7"/>
      <c r="U616" s="5"/>
    </row>
    <row r="617" spans="1:21">
      <c r="A617">
        <v>616</v>
      </c>
      <c r="B617" t="s">
        <v>111</v>
      </c>
      <c r="C617" t="s">
        <v>1006</v>
      </c>
      <c r="D617" t="s">
        <v>941</v>
      </c>
      <c r="E617">
        <v>9</v>
      </c>
      <c r="F617" s="13">
        <f t="shared" si="38"/>
        <v>1.0884997633696165</v>
      </c>
      <c r="G617" s="13">
        <f t="shared" si="39"/>
        <v>2.2634679403129452</v>
      </c>
      <c r="H617" s="46">
        <v>6100</v>
      </c>
      <c r="I617" s="47">
        <f t="shared" si="40"/>
        <v>150365</v>
      </c>
      <c r="J617" s="47">
        <v>317200</v>
      </c>
      <c r="K617" s="47">
        <f t="shared" si="41"/>
        <v>7818980</v>
      </c>
      <c r="L617">
        <v>31</v>
      </c>
      <c r="M617" t="s">
        <v>134</v>
      </c>
      <c r="N617" t="s">
        <v>10</v>
      </c>
      <c r="R617" s="7"/>
      <c r="U617" s="5"/>
    </row>
    <row r="618" spans="1:21">
      <c r="A618">
        <v>617</v>
      </c>
      <c r="B618" t="s">
        <v>111</v>
      </c>
      <c r="C618" t="s">
        <v>1006</v>
      </c>
      <c r="D618" t="s">
        <v>942</v>
      </c>
      <c r="E618">
        <v>10</v>
      </c>
      <c r="F618" s="13">
        <f t="shared" si="38"/>
        <v>0.94574569604245373</v>
      </c>
      <c r="G618" s="13">
        <f t="shared" si="39"/>
        <v>1.9666196858456737</v>
      </c>
      <c r="H618" s="46">
        <v>5300</v>
      </c>
      <c r="I618" s="47">
        <f t="shared" si="40"/>
        <v>130644.99999999999</v>
      </c>
      <c r="J618" s="47">
        <v>275600</v>
      </c>
      <c r="K618" s="47">
        <f t="shared" si="41"/>
        <v>6793540</v>
      </c>
      <c r="L618">
        <v>29</v>
      </c>
      <c r="M618" t="s">
        <v>44</v>
      </c>
      <c r="N618" t="s">
        <v>149</v>
      </c>
      <c r="R618" s="7"/>
      <c r="U618" s="5"/>
    </row>
    <row r="619" spans="1:21">
      <c r="A619">
        <v>618</v>
      </c>
      <c r="B619" t="s">
        <v>111</v>
      </c>
      <c r="C619" t="s">
        <v>1006</v>
      </c>
      <c r="D619" t="s">
        <v>943</v>
      </c>
      <c r="E619">
        <v>11</v>
      </c>
      <c r="F619" s="13">
        <f t="shared" si="38"/>
        <v>0.91005717921066309</v>
      </c>
      <c r="G619" s="13">
        <f t="shared" si="39"/>
        <v>1.8924076222288559</v>
      </c>
      <c r="H619" s="46">
        <v>5100</v>
      </c>
      <c r="I619" s="47">
        <f t="shared" si="40"/>
        <v>125715</v>
      </c>
      <c r="J619" s="47">
        <v>265200</v>
      </c>
      <c r="K619" s="47">
        <f t="shared" si="41"/>
        <v>6537180</v>
      </c>
      <c r="L619">
        <v>27</v>
      </c>
      <c r="M619" t="s">
        <v>535</v>
      </c>
      <c r="N619" t="s">
        <v>10</v>
      </c>
      <c r="R619" s="7"/>
      <c r="U619" s="5"/>
    </row>
    <row r="620" spans="1:21">
      <c r="A620">
        <v>619</v>
      </c>
      <c r="B620" t="s">
        <v>111</v>
      </c>
      <c r="C620" t="s">
        <v>1006</v>
      </c>
      <c r="D620" t="s">
        <v>944</v>
      </c>
      <c r="E620">
        <v>12</v>
      </c>
      <c r="F620" s="13">
        <f t="shared" si="38"/>
        <v>0.91005717921066309</v>
      </c>
      <c r="G620" s="13">
        <f t="shared" si="39"/>
        <v>1.8924076222288559</v>
      </c>
      <c r="H620" s="46">
        <v>5100</v>
      </c>
      <c r="I620" s="47">
        <f t="shared" si="40"/>
        <v>125715</v>
      </c>
      <c r="J620" s="47">
        <v>265200</v>
      </c>
      <c r="K620" s="47">
        <f t="shared" si="41"/>
        <v>6537180</v>
      </c>
      <c r="L620">
        <v>25</v>
      </c>
      <c r="M620" t="s">
        <v>99</v>
      </c>
      <c r="N620" t="s">
        <v>52</v>
      </c>
      <c r="R620" s="7"/>
      <c r="U620" s="5"/>
    </row>
    <row r="621" spans="1:21">
      <c r="A621">
        <v>620</v>
      </c>
      <c r="B621" t="s">
        <v>111</v>
      </c>
      <c r="C621" t="s">
        <v>1006</v>
      </c>
      <c r="D621" t="s">
        <v>945</v>
      </c>
      <c r="E621">
        <v>13</v>
      </c>
      <c r="F621" s="13">
        <f t="shared" si="38"/>
        <v>0.87436866237887234</v>
      </c>
      <c r="G621" s="13">
        <f t="shared" si="39"/>
        <v>1.818195558612038</v>
      </c>
      <c r="H621" s="46">
        <v>4900</v>
      </c>
      <c r="I621" s="47">
        <f t="shared" si="40"/>
        <v>120785</v>
      </c>
      <c r="J621" s="47">
        <v>254800</v>
      </c>
      <c r="K621" s="47">
        <f t="shared" si="41"/>
        <v>6280820</v>
      </c>
      <c r="L621">
        <v>29</v>
      </c>
      <c r="M621" t="s">
        <v>152</v>
      </c>
      <c r="N621" t="s">
        <v>22</v>
      </c>
      <c r="R621" s="7"/>
      <c r="U621" s="5"/>
    </row>
    <row r="622" spans="1:21">
      <c r="A622">
        <v>621</v>
      </c>
      <c r="B622" t="s">
        <v>111</v>
      </c>
      <c r="C622" t="s">
        <v>1006</v>
      </c>
      <c r="D622" t="s">
        <v>948</v>
      </c>
      <c r="E622">
        <v>14</v>
      </c>
      <c r="F622" s="13">
        <f t="shared" si="38"/>
        <v>0.87436866237887234</v>
      </c>
      <c r="G622" s="13">
        <f t="shared" si="39"/>
        <v>1.818195558612038</v>
      </c>
      <c r="H622" s="46">
        <v>4900</v>
      </c>
      <c r="I622" s="47">
        <f t="shared" si="40"/>
        <v>120785</v>
      </c>
      <c r="J622" s="47">
        <v>254800</v>
      </c>
      <c r="K622" s="47">
        <f t="shared" si="41"/>
        <v>6280820</v>
      </c>
      <c r="L622">
        <v>29</v>
      </c>
      <c r="M622" t="s">
        <v>40</v>
      </c>
      <c r="N622" t="s">
        <v>38</v>
      </c>
      <c r="R622" s="7"/>
      <c r="U622" s="5"/>
    </row>
    <row r="623" spans="1:21">
      <c r="A623">
        <v>622</v>
      </c>
      <c r="B623" t="s">
        <v>111</v>
      </c>
      <c r="C623" t="s">
        <v>1006</v>
      </c>
      <c r="D623" t="s">
        <v>949</v>
      </c>
      <c r="E623">
        <v>15</v>
      </c>
      <c r="F623" s="13">
        <f t="shared" si="38"/>
        <v>0.80299162871529095</v>
      </c>
      <c r="G623" s="13">
        <f t="shared" si="39"/>
        <v>1.6697714313784022</v>
      </c>
      <c r="H623" s="46">
        <v>4500</v>
      </c>
      <c r="I623" s="47">
        <f t="shared" si="40"/>
        <v>110925</v>
      </c>
      <c r="J623" s="47">
        <v>234000</v>
      </c>
      <c r="K623" s="47">
        <f t="shared" si="41"/>
        <v>5768100</v>
      </c>
      <c r="L623">
        <v>23</v>
      </c>
      <c r="M623" t="s">
        <v>14</v>
      </c>
      <c r="N623" t="s">
        <v>10</v>
      </c>
      <c r="R623" s="7"/>
      <c r="U623" s="5"/>
    </row>
    <row r="624" spans="1:21">
      <c r="A624">
        <v>623</v>
      </c>
      <c r="B624" t="s">
        <v>111</v>
      </c>
      <c r="C624" t="s">
        <v>1006</v>
      </c>
      <c r="D624" t="s">
        <v>950</v>
      </c>
      <c r="E624">
        <v>16</v>
      </c>
      <c r="F624" s="13">
        <f t="shared" si="38"/>
        <v>0.7673031118835002</v>
      </c>
      <c r="G624" s="13">
        <f t="shared" si="39"/>
        <v>1.5955593677615842</v>
      </c>
      <c r="H624" s="46">
        <v>4300</v>
      </c>
      <c r="I624" s="47">
        <f t="shared" si="40"/>
        <v>105995</v>
      </c>
      <c r="J624" s="47">
        <v>223600</v>
      </c>
      <c r="K624" s="47">
        <f t="shared" si="41"/>
        <v>5511740</v>
      </c>
      <c r="L624">
        <v>34</v>
      </c>
      <c r="M624" t="s">
        <v>56</v>
      </c>
      <c r="N624" t="s">
        <v>10</v>
      </c>
      <c r="R624" s="7"/>
      <c r="U624" s="5"/>
    </row>
    <row r="625" spans="1:21">
      <c r="A625">
        <v>624</v>
      </c>
      <c r="B625" t="s">
        <v>111</v>
      </c>
      <c r="C625" t="s">
        <v>1006</v>
      </c>
      <c r="D625" t="s">
        <v>951</v>
      </c>
      <c r="E625">
        <v>17</v>
      </c>
      <c r="F625" s="13">
        <f t="shared" si="38"/>
        <v>0.74945885346760488</v>
      </c>
      <c r="G625" s="13">
        <f t="shared" si="39"/>
        <v>1.5584533359531754</v>
      </c>
      <c r="H625" s="46">
        <v>4200</v>
      </c>
      <c r="I625" s="47">
        <f t="shared" si="40"/>
        <v>103530</v>
      </c>
      <c r="J625" s="47">
        <v>218400</v>
      </c>
      <c r="K625" s="47">
        <f t="shared" si="41"/>
        <v>5383560</v>
      </c>
      <c r="L625">
        <v>28</v>
      </c>
      <c r="M625" t="s">
        <v>14</v>
      </c>
      <c r="N625" t="s">
        <v>10</v>
      </c>
      <c r="R625" s="7"/>
      <c r="U625" s="5"/>
    </row>
    <row r="626" spans="1:21">
      <c r="A626">
        <v>625</v>
      </c>
      <c r="B626" t="s">
        <v>111</v>
      </c>
      <c r="C626" t="s">
        <v>1006</v>
      </c>
      <c r="D626" t="s">
        <v>952</v>
      </c>
      <c r="E626">
        <v>18</v>
      </c>
      <c r="F626" s="13">
        <f t="shared" si="38"/>
        <v>0.62454904455633742</v>
      </c>
      <c r="G626" s="13">
        <f t="shared" si="39"/>
        <v>1.2987111132943128</v>
      </c>
      <c r="H626" s="46">
        <v>3500</v>
      </c>
      <c r="I626" s="47">
        <f t="shared" si="40"/>
        <v>86275</v>
      </c>
      <c r="J626" s="47">
        <v>182000</v>
      </c>
      <c r="K626" s="47">
        <f t="shared" si="41"/>
        <v>4486300</v>
      </c>
      <c r="L626">
        <v>25</v>
      </c>
      <c r="M626" t="s">
        <v>99</v>
      </c>
      <c r="N626" t="s">
        <v>10</v>
      </c>
      <c r="R626" s="7"/>
      <c r="U626" s="5"/>
    </row>
    <row r="627" spans="1:21">
      <c r="A627">
        <v>626</v>
      </c>
      <c r="B627" t="s">
        <v>111</v>
      </c>
      <c r="C627" t="s">
        <v>1006</v>
      </c>
      <c r="D627" t="s">
        <v>953</v>
      </c>
      <c r="E627">
        <v>19</v>
      </c>
      <c r="F627" s="13">
        <f t="shared" si="38"/>
        <v>0.57101626930865124</v>
      </c>
      <c r="G627" s="13">
        <f t="shared" si="39"/>
        <v>1.1873930178690859</v>
      </c>
      <c r="H627" s="46">
        <v>3200</v>
      </c>
      <c r="I627" s="47">
        <f t="shared" si="40"/>
        <v>78880</v>
      </c>
      <c r="J627" s="47">
        <v>166400</v>
      </c>
      <c r="K627" s="47">
        <f t="shared" si="41"/>
        <v>4101759.9999999995</v>
      </c>
      <c r="L627">
        <v>26</v>
      </c>
      <c r="M627" t="s">
        <v>179</v>
      </c>
      <c r="N627" t="s">
        <v>211</v>
      </c>
      <c r="R627" s="7"/>
      <c r="U627" s="5"/>
    </row>
    <row r="628" spans="1:21">
      <c r="A628">
        <v>627</v>
      </c>
      <c r="B628" t="s">
        <v>111</v>
      </c>
      <c r="C628" t="s">
        <v>1006</v>
      </c>
      <c r="D628" t="s">
        <v>954</v>
      </c>
      <c r="E628">
        <v>20</v>
      </c>
      <c r="F628" s="13">
        <f t="shared" si="38"/>
        <v>0.44610646039738383</v>
      </c>
      <c r="G628" s="13">
        <f t="shared" si="39"/>
        <v>0.92765079521022342</v>
      </c>
      <c r="H628" s="46">
        <v>2500</v>
      </c>
      <c r="I628" s="47">
        <f t="shared" si="40"/>
        <v>61625</v>
      </c>
      <c r="J628" s="47">
        <v>130000</v>
      </c>
      <c r="K628" s="47">
        <f t="shared" si="41"/>
        <v>3204500</v>
      </c>
      <c r="L628">
        <v>30</v>
      </c>
      <c r="M628" t="s">
        <v>14</v>
      </c>
      <c r="N628" t="s">
        <v>15</v>
      </c>
      <c r="R628" s="7"/>
      <c r="U628" s="5"/>
    </row>
    <row r="629" spans="1:21">
      <c r="A629">
        <v>628</v>
      </c>
      <c r="B629" t="s">
        <v>111</v>
      </c>
      <c r="C629" t="s">
        <v>1006</v>
      </c>
      <c r="D629" t="s">
        <v>955</v>
      </c>
      <c r="E629">
        <v>21</v>
      </c>
      <c r="F629" s="13">
        <f t="shared" si="38"/>
        <v>0.41041794356559314</v>
      </c>
      <c r="G629" s="13">
        <f t="shared" si="39"/>
        <v>0.85343873159340555</v>
      </c>
      <c r="H629" s="46">
        <v>2300</v>
      </c>
      <c r="I629" s="47">
        <f t="shared" si="40"/>
        <v>56695</v>
      </c>
      <c r="J629" s="47">
        <v>119600</v>
      </c>
      <c r="K629" s="47">
        <f t="shared" si="41"/>
        <v>2948140</v>
      </c>
      <c r="L629">
        <v>23</v>
      </c>
      <c r="M629" t="s">
        <v>44</v>
      </c>
      <c r="N629" t="s">
        <v>528</v>
      </c>
      <c r="R629" s="7"/>
      <c r="U629" s="5"/>
    </row>
    <row r="630" spans="1:21">
      <c r="A630">
        <v>629</v>
      </c>
      <c r="B630" t="s">
        <v>111</v>
      </c>
      <c r="C630" t="s">
        <v>1006</v>
      </c>
      <c r="D630" t="s">
        <v>956</v>
      </c>
      <c r="E630">
        <v>22</v>
      </c>
      <c r="F630" s="13">
        <f t="shared" si="38"/>
        <v>0.35688516831790706</v>
      </c>
      <c r="G630" s="13">
        <f t="shared" si="39"/>
        <v>0.7421206361681788</v>
      </c>
      <c r="H630" s="46">
        <v>2000</v>
      </c>
      <c r="I630" s="47">
        <f t="shared" si="40"/>
        <v>49300</v>
      </c>
      <c r="J630" s="47">
        <v>104000</v>
      </c>
      <c r="K630" s="47">
        <f t="shared" si="41"/>
        <v>2563600</v>
      </c>
      <c r="L630">
        <v>25</v>
      </c>
      <c r="M630" t="s">
        <v>94</v>
      </c>
      <c r="N630" t="s">
        <v>358</v>
      </c>
      <c r="R630" s="7"/>
      <c r="U630" s="5"/>
    </row>
    <row r="631" spans="1:21">
      <c r="A631">
        <v>630</v>
      </c>
      <c r="B631" t="s">
        <v>111</v>
      </c>
      <c r="C631" t="s">
        <v>1006</v>
      </c>
      <c r="D631" t="s">
        <v>959</v>
      </c>
      <c r="E631">
        <v>23</v>
      </c>
      <c r="F631" s="13">
        <f t="shared" si="38"/>
        <v>0.14989177069352097</v>
      </c>
      <c r="G631" s="13">
        <f t="shared" si="39"/>
        <v>0.3116906671906351</v>
      </c>
      <c r="H631" s="46">
        <v>840</v>
      </c>
      <c r="I631" s="47">
        <f t="shared" si="40"/>
        <v>20706</v>
      </c>
      <c r="J631" s="47">
        <v>43680</v>
      </c>
      <c r="K631" s="47">
        <f t="shared" si="41"/>
        <v>1076712</v>
      </c>
      <c r="L631">
        <v>25</v>
      </c>
      <c r="M631" t="s">
        <v>962</v>
      </c>
      <c r="N631" t="s">
        <v>10</v>
      </c>
      <c r="R631" s="7"/>
      <c r="U631" s="5"/>
    </row>
    <row r="632" spans="1:21">
      <c r="A632">
        <v>631</v>
      </c>
      <c r="B632" t="s">
        <v>111</v>
      </c>
      <c r="C632" t="s">
        <v>1006</v>
      </c>
      <c r="D632" t="s">
        <v>963</v>
      </c>
      <c r="E632">
        <v>24</v>
      </c>
      <c r="F632" s="13">
        <f t="shared" si="38"/>
        <v>4.282622019814885E-2</v>
      </c>
      <c r="G632" s="13">
        <f t="shared" si="39"/>
        <v>8.9054476340181446E-2</v>
      </c>
      <c r="H632" s="46">
        <v>240</v>
      </c>
      <c r="I632" s="47">
        <f t="shared" si="40"/>
        <v>5916</v>
      </c>
      <c r="J632" s="47">
        <v>12480</v>
      </c>
      <c r="K632" s="47">
        <f t="shared" si="41"/>
        <v>307632</v>
      </c>
      <c r="L632">
        <v>25</v>
      </c>
      <c r="M632" t="s">
        <v>14</v>
      </c>
      <c r="N632" t="s">
        <v>10</v>
      </c>
      <c r="R632" s="7"/>
      <c r="U632" s="5"/>
    </row>
    <row r="633" spans="1:21">
      <c r="A633">
        <v>632</v>
      </c>
      <c r="B633" t="s">
        <v>111</v>
      </c>
      <c r="C633" t="s">
        <v>1006</v>
      </c>
      <c r="D633" t="s">
        <v>964</v>
      </c>
      <c r="E633">
        <v>25</v>
      </c>
      <c r="F633" s="13">
        <f t="shared" si="38"/>
        <v>4.282622019814885E-2</v>
      </c>
      <c r="G633" s="13">
        <f t="shared" si="39"/>
        <v>8.9054476340181446E-2</v>
      </c>
      <c r="H633" s="46">
        <v>240</v>
      </c>
      <c r="I633" s="47">
        <f t="shared" si="40"/>
        <v>5916</v>
      </c>
      <c r="J633" s="47">
        <v>12480</v>
      </c>
      <c r="K633" s="47">
        <f t="shared" si="41"/>
        <v>307632</v>
      </c>
      <c r="L633">
        <v>23</v>
      </c>
      <c r="M633" t="s">
        <v>175</v>
      </c>
      <c r="N633" t="s">
        <v>10</v>
      </c>
      <c r="R633" s="7"/>
      <c r="U633" s="5"/>
    </row>
    <row r="634" spans="1:21">
      <c r="A634">
        <v>633</v>
      </c>
      <c r="B634" t="s">
        <v>111</v>
      </c>
      <c r="C634" t="s">
        <v>1006</v>
      </c>
      <c r="D634" t="s">
        <v>965</v>
      </c>
      <c r="E634">
        <v>26</v>
      </c>
      <c r="F634" s="13">
        <f t="shared" si="38"/>
        <v>4.282622019814885E-2</v>
      </c>
      <c r="G634" s="13">
        <f t="shared" si="39"/>
        <v>8.9054476340181446E-2</v>
      </c>
      <c r="H634" s="46">
        <v>240</v>
      </c>
      <c r="I634" s="47">
        <f t="shared" si="40"/>
        <v>5916</v>
      </c>
      <c r="J634" s="47">
        <v>12480</v>
      </c>
      <c r="K634" s="47">
        <f t="shared" si="41"/>
        <v>307632</v>
      </c>
      <c r="L634">
        <v>28</v>
      </c>
      <c r="M634" t="s">
        <v>51</v>
      </c>
      <c r="N634" t="s">
        <v>10</v>
      </c>
      <c r="R634" s="7"/>
      <c r="U634" s="5"/>
    </row>
    <row r="635" spans="1:21">
      <c r="A635">
        <v>634</v>
      </c>
      <c r="B635" t="s">
        <v>111</v>
      </c>
      <c r="C635" t="s">
        <v>1006</v>
      </c>
      <c r="D635" t="s">
        <v>966</v>
      </c>
      <c r="E635">
        <v>27</v>
      </c>
      <c r="F635" s="13">
        <f t="shared" si="38"/>
        <v>2.8550813465432565E-2</v>
      </c>
      <c r="G635" s="13">
        <f t="shared" si="39"/>
        <v>5.93696508934543E-2</v>
      </c>
      <c r="H635" s="46">
        <v>160</v>
      </c>
      <c r="I635" s="47">
        <f t="shared" si="40"/>
        <v>3944</v>
      </c>
      <c r="J635" s="47">
        <v>8320</v>
      </c>
      <c r="K635" s="47">
        <f t="shared" si="41"/>
        <v>205088</v>
      </c>
      <c r="L635">
        <v>19</v>
      </c>
      <c r="M635" t="s">
        <v>152</v>
      </c>
      <c r="N635" t="s">
        <v>10</v>
      </c>
      <c r="R635" s="7"/>
      <c r="U635" s="5"/>
    </row>
    <row r="636" spans="1:21">
      <c r="A636">
        <v>635</v>
      </c>
      <c r="B636" t="s">
        <v>111</v>
      </c>
      <c r="C636" t="s">
        <v>1006</v>
      </c>
      <c r="D636" t="s">
        <v>967</v>
      </c>
      <c r="E636">
        <v>28</v>
      </c>
      <c r="F636" s="13">
        <f t="shared" si="38"/>
        <v>2.8550813465432565E-2</v>
      </c>
      <c r="G636" s="13">
        <f t="shared" si="39"/>
        <v>5.93696508934543E-2</v>
      </c>
      <c r="H636" s="46">
        <v>160</v>
      </c>
      <c r="I636" s="47">
        <f t="shared" si="40"/>
        <v>3944</v>
      </c>
      <c r="J636" s="47">
        <v>8320</v>
      </c>
      <c r="K636" s="47">
        <f t="shared" si="41"/>
        <v>205088</v>
      </c>
      <c r="L636">
        <v>22</v>
      </c>
      <c r="M636" t="s">
        <v>196</v>
      </c>
      <c r="N636" t="s">
        <v>10</v>
      </c>
      <c r="R636" s="7"/>
      <c r="U636" s="5"/>
    </row>
    <row r="637" spans="1:21">
      <c r="A637">
        <v>636</v>
      </c>
      <c r="B637" t="s">
        <v>111</v>
      </c>
      <c r="C637" t="s">
        <v>1006</v>
      </c>
      <c r="D637" t="s">
        <v>968</v>
      </c>
      <c r="E637">
        <v>29</v>
      </c>
      <c r="F637" s="13">
        <f t="shared" si="38"/>
        <v>2.1413110099074425E-2</v>
      </c>
      <c r="G637" s="13">
        <f t="shared" si="39"/>
        <v>4.4527238170090723E-2</v>
      </c>
      <c r="H637" s="46">
        <v>120</v>
      </c>
      <c r="I637" s="47">
        <f t="shared" si="40"/>
        <v>2958</v>
      </c>
      <c r="J637" s="47">
        <v>6240</v>
      </c>
      <c r="K637" s="47">
        <f t="shared" si="41"/>
        <v>153816</v>
      </c>
      <c r="L637">
        <v>20</v>
      </c>
      <c r="M637" t="s">
        <v>131</v>
      </c>
      <c r="N637" t="s">
        <v>10</v>
      </c>
      <c r="R637" s="7"/>
      <c r="U637" s="5"/>
    </row>
    <row r="638" spans="1:21">
      <c r="A638">
        <v>637</v>
      </c>
      <c r="B638" t="s">
        <v>111</v>
      </c>
      <c r="C638" t="s">
        <v>1006</v>
      </c>
      <c r="D638" t="s">
        <v>969</v>
      </c>
      <c r="E638">
        <v>30</v>
      </c>
      <c r="F638" s="13">
        <f t="shared" si="38"/>
        <v>1.9628684257484888E-2</v>
      </c>
      <c r="G638" s="13">
        <f t="shared" si="39"/>
        <v>4.0816634989249832E-2</v>
      </c>
      <c r="H638" s="46">
        <v>110</v>
      </c>
      <c r="I638" s="47">
        <f t="shared" si="40"/>
        <v>2711.5</v>
      </c>
      <c r="J638" s="47">
        <v>5720</v>
      </c>
      <c r="K638" s="47">
        <f t="shared" si="41"/>
        <v>140998</v>
      </c>
      <c r="L638">
        <v>24</v>
      </c>
      <c r="M638" t="s">
        <v>9</v>
      </c>
      <c r="N638" t="s">
        <v>10</v>
      </c>
      <c r="R638" s="7"/>
      <c r="U638" s="5"/>
    </row>
    <row r="639" spans="1:21">
      <c r="A639">
        <v>638</v>
      </c>
      <c r="B639" t="s">
        <v>111</v>
      </c>
      <c r="C639" t="s">
        <v>1006</v>
      </c>
      <c r="D639" t="s">
        <v>970</v>
      </c>
      <c r="E639">
        <v>31</v>
      </c>
      <c r="F639" s="13">
        <f t="shared" si="38"/>
        <v>1.9628684257484888E-2</v>
      </c>
      <c r="G639" s="13">
        <f t="shared" si="39"/>
        <v>4.0816634989249832E-2</v>
      </c>
      <c r="H639" s="46">
        <v>110</v>
      </c>
      <c r="I639" s="47">
        <f t="shared" si="40"/>
        <v>2711.5</v>
      </c>
      <c r="J639" s="47">
        <v>5720</v>
      </c>
      <c r="K639" s="47">
        <f t="shared" si="41"/>
        <v>140998</v>
      </c>
      <c r="L639">
        <v>20</v>
      </c>
      <c r="M639" t="s">
        <v>196</v>
      </c>
      <c r="N639" t="s">
        <v>10</v>
      </c>
      <c r="R639" s="7"/>
      <c r="U639" s="5"/>
    </row>
    <row r="640" spans="1:21">
      <c r="A640">
        <v>639</v>
      </c>
      <c r="B640" t="s">
        <v>111</v>
      </c>
      <c r="C640" t="s">
        <v>1006</v>
      </c>
      <c r="D640" t="s">
        <v>971</v>
      </c>
      <c r="E640">
        <v>32</v>
      </c>
      <c r="F640" s="13">
        <f t="shared" si="38"/>
        <v>1.7844258415895351E-2</v>
      </c>
      <c r="G640" s="13">
        <f t="shared" si="39"/>
        <v>3.7106031808408935E-2</v>
      </c>
      <c r="H640" s="46">
        <v>100</v>
      </c>
      <c r="I640" s="47">
        <f t="shared" si="40"/>
        <v>2465</v>
      </c>
      <c r="J640" s="47">
        <v>5200</v>
      </c>
      <c r="K640" s="47">
        <f t="shared" si="41"/>
        <v>128179.99999999999</v>
      </c>
      <c r="L640">
        <v>17</v>
      </c>
      <c r="M640" t="s">
        <v>683</v>
      </c>
      <c r="N640" t="s">
        <v>10</v>
      </c>
      <c r="R640" s="7"/>
      <c r="U640" s="5"/>
    </row>
    <row r="641" spans="1:21">
      <c r="A641">
        <v>640</v>
      </c>
      <c r="B641" t="s">
        <v>111</v>
      </c>
      <c r="C641" t="s">
        <v>1006</v>
      </c>
      <c r="D641" t="s">
        <v>972</v>
      </c>
      <c r="E641">
        <v>33</v>
      </c>
      <c r="F641" s="13">
        <f t="shared" si="38"/>
        <v>1.7844258415895351E-2</v>
      </c>
      <c r="G641" s="13">
        <f t="shared" si="39"/>
        <v>3.7106031808408935E-2</v>
      </c>
      <c r="H641" s="46">
        <v>100</v>
      </c>
      <c r="I641" s="47">
        <f t="shared" si="40"/>
        <v>2465</v>
      </c>
      <c r="J641" s="47">
        <v>5200</v>
      </c>
      <c r="K641" s="47">
        <f t="shared" si="41"/>
        <v>128179.99999999999</v>
      </c>
      <c r="L641">
        <v>18</v>
      </c>
      <c r="M641" t="s">
        <v>44</v>
      </c>
      <c r="N641" t="s">
        <v>10</v>
      </c>
      <c r="R641" s="7"/>
      <c r="U641" s="5"/>
    </row>
    <row r="642" spans="1:21">
      <c r="A642">
        <v>641</v>
      </c>
      <c r="B642" t="s">
        <v>111</v>
      </c>
      <c r="C642" t="s">
        <v>1006</v>
      </c>
      <c r="D642" t="s">
        <v>973</v>
      </c>
      <c r="E642">
        <v>34</v>
      </c>
      <c r="F642" s="13">
        <f t="shared" ref="F642:F705" si="42">K642/$Q$41</f>
        <v>1.7844258415895351E-2</v>
      </c>
      <c r="G642" s="13">
        <f t="shared" ref="G642:G705" si="43">K642/$Q$38</f>
        <v>3.7106031808408935E-2</v>
      </c>
      <c r="H642" s="46">
        <v>100</v>
      </c>
      <c r="I642" s="47">
        <f t="shared" ref="I642:I705" si="44">H642*$R$2</f>
        <v>2465</v>
      </c>
      <c r="J642" s="47">
        <v>5200</v>
      </c>
      <c r="K642" s="47">
        <f t="shared" ref="K642:K705" si="45">J642*$R$2</f>
        <v>128179.99999999999</v>
      </c>
      <c r="L642">
        <v>21</v>
      </c>
      <c r="M642" t="s">
        <v>99</v>
      </c>
      <c r="N642" t="s">
        <v>10</v>
      </c>
      <c r="R642" s="7"/>
      <c r="U642" s="5"/>
    </row>
    <row r="643" spans="1:21">
      <c r="A643">
        <v>642</v>
      </c>
      <c r="B643" t="s">
        <v>111</v>
      </c>
      <c r="C643" t="s">
        <v>1006</v>
      </c>
      <c r="D643" t="s">
        <v>974</v>
      </c>
      <c r="E643">
        <v>35</v>
      </c>
      <c r="F643" s="13">
        <f t="shared" si="42"/>
        <v>1.7844258415895351E-2</v>
      </c>
      <c r="G643" s="13">
        <f t="shared" si="43"/>
        <v>3.7106031808408935E-2</v>
      </c>
      <c r="H643" s="46">
        <v>100</v>
      </c>
      <c r="I643" s="47">
        <f t="shared" si="44"/>
        <v>2465</v>
      </c>
      <c r="J643" s="47">
        <v>5200</v>
      </c>
      <c r="K643" s="47">
        <f t="shared" si="45"/>
        <v>128179.99999999999</v>
      </c>
      <c r="L643">
        <v>18</v>
      </c>
      <c r="M643" t="s">
        <v>9</v>
      </c>
      <c r="N643" t="s">
        <v>10</v>
      </c>
      <c r="R643" s="7"/>
      <c r="U643" s="5"/>
    </row>
    <row r="644" spans="1:21">
      <c r="A644">
        <v>643</v>
      </c>
      <c r="B644" t="s">
        <v>111</v>
      </c>
      <c r="C644" t="s">
        <v>1006</v>
      </c>
      <c r="D644" t="s">
        <v>975</v>
      </c>
      <c r="E644">
        <v>36</v>
      </c>
      <c r="F644" s="13">
        <f t="shared" si="42"/>
        <v>1.7844258415895351E-2</v>
      </c>
      <c r="G644" s="13">
        <f t="shared" si="43"/>
        <v>3.7106031808408935E-2</v>
      </c>
      <c r="H644" s="46">
        <v>100</v>
      </c>
      <c r="I644" s="47">
        <f t="shared" si="44"/>
        <v>2465</v>
      </c>
      <c r="J644" s="47">
        <v>5200</v>
      </c>
      <c r="K644" s="47">
        <f t="shared" si="45"/>
        <v>128179.99999999999</v>
      </c>
      <c r="L644">
        <v>20</v>
      </c>
      <c r="M644" t="s">
        <v>175</v>
      </c>
      <c r="N644" t="s">
        <v>10</v>
      </c>
      <c r="R644" s="7"/>
      <c r="U644" s="5"/>
    </row>
    <row r="645" spans="1:21">
      <c r="A645">
        <v>644</v>
      </c>
      <c r="B645" t="s">
        <v>111</v>
      </c>
      <c r="C645" t="s">
        <v>1006</v>
      </c>
      <c r="D645" t="s">
        <v>976</v>
      </c>
      <c r="E645">
        <v>37</v>
      </c>
      <c r="F645" s="13">
        <f t="shared" si="42"/>
        <v>1.7844258415895351E-2</v>
      </c>
      <c r="G645" s="13">
        <f t="shared" si="43"/>
        <v>3.7106031808408935E-2</v>
      </c>
      <c r="H645" s="46">
        <v>100</v>
      </c>
      <c r="I645" s="47">
        <f t="shared" si="44"/>
        <v>2465</v>
      </c>
      <c r="J645" s="47">
        <v>5200</v>
      </c>
      <c r="K645" s="47">
        <f t="shared" si="45"/>
        <v>128179.99999999999</v>
      </c>
      <c r="L645">
        <v>17</v>
      </c>
      <c r="M645" t="s">
        <v>131</v>
      </c>
      <c r="N645" t="s">
        <v>10</v>
      </c>
      <c r="R645" s="7"/>
      <c r="U645" s="5"/>
    </row>
    <row r="646" spans="1:21">
      <c r="A646">
        <v>645</v>
      </c>
      <c r="B646" t="s">
        <v>111</v>
      </c>
      <c r="C646" t="s">
        <v>1006</v>
      </c>
      <c r="D646" t="s">
        <v>376</v>
      </c>
      <c r="E646">
        <v>38</v>
      </c>
      <c r="F646" s="13">
        <f t="shared" si="42"/>
        <v>1.7844258415895351E-2</v>
      </c>
      <c r="G646" s="13">
        <f t="shared" si="43"/>
        <v>3.7106031808408935E-2</v>
      </c>
      <c r="H646" s="46">
        <v>100</v>
      </c>
      <c r="I646" s="47">
        <f t="shared" si="44"/>
        <v>2465</v>
      </c>
      <c r="J646" s="47">
        <v>5200</v>
      </c>
      <c r="K646" s="47">
        <f t="shared" si="45"/>
        <v>128179.99999999999</v>
      </c>
      <c r="L646">
        <v>17</v>
      </c>
      <c r="M646" t="s">
        <v>14</v>
      </c>
      <c r="N646" t="s">
        <v>10</v>
      </c>
      <c r="R646" s="7"/>
      <c r="U646" s="5"/>
    </row>
    <row r="647" spans="1:21">
      <c r="A647">
        <v>646</v>
      </c>
      <c r="B647" t="s">
        <v>111</v>
      </c>
      <c r="C647" t="s">
        <v>1006</v>
      </c>
      <c r="D647" t="s">
        <v>977</v>
      </c>
      <c r="E647">
        <v>39</v>
      </c>
      <c r="F647" s="13">
        <f t="shared" si="42"/>
        <v>1.7844258415895351E-2</v>
      </c>
      <c r="G647" s="13">
        <f t="shared" si="43"/>
        <v>3.7106031808408935E-2</v>
      </c>
      <c r="H647" s="46">
        <v>100</v>
      </c>
      <c r="I647" s="47">
        <f t="shared" si="44"/>
        <v>2465</v>
      </c>
      <c r="J647" s="47">
        <v>5200</v>
      </c>
      <c r="K647" s="47">
        <f t="shared" si="45"/>
        <v>128179.99999999999</v>
      </c>
      <c r="L647">
        <v>18</v>
      </c>
      <c r="M647" t="s">
        <v>196</v>
      </c>
      <c r="N647" t="s">
        <v>10</v>
      </c>
      <c r="R647" s="7"/>
      <c r="U647" s="5"/>
    </row>
    <row r="648" spans="1:21">
      <c r="A648">
        <v>647</v>
      </c>
      <c r="B648" t="s">
        <v>111</v>
      </c>
      <c r="C648" t="s">
        <v>1006</v>
      </c>
      <c r="D648" t="s">
        <v>978</v>
      </c>
      <c r="E648">
        <v>40</v>
      </c>
      <c r="F648" s="13">
        <f t="shared" si="42"/>
        <v>1.7844258415895351E-2</v>
      </c>
      <c r="G648" s="13">
        <f t="shared" si="43"/>
        <v>3.7106031808408935E-2</v>
      </c>
      <c r="H648" s="46">
        <v>100</v>
      </c>
      <c r="I648" s="47">
        <f t="shared" si="44"/>
        <v>2465</v>
      </c>
      <c r="J648" s="47">
        <v>5200</v>
      </c>
      <c r="K648" s="47">
        <f t="shared" si="45"/>
        <v>128179.99999999999</v>
      </c>
      <c r="L648">
        <v>18</v>
      </c>
      <c r="M648" t="s">
        <v>175</v>
      </c>
      <c r="N648" t="s">
        <v>10</v>
      </c>
      <c r="R648" s="7"/>
      <c r="U648" s="5"/>
    </row>
    <row r="649" spans="1:21">
      <c r="A649">
        <v>648</v>
      </c>
      <c r="B649" t="s">
        <v>111</v>
      </c>
      <c r="C649" t="s">
        <v>1006</v>
      </c>
      <c r="D649" t="s">
        <v>979</v>
      </c>
      <c r="E649">
        <v>41</v>
      </c>
      <c r="F649" s="13">
        <f t="shared" si="42"/>
        <v>1.7844258415895351E-2</v>
      </c>
      <c r="G649" s="13">
        <f t="shared" si="43"/>
        <v>3.7106031808408935E-2</v>
      </c>
      <c r="H649" s="46">
        <v>100</v>
      </c>
      <c r="I649" s="47">
        <f t="shared" si="44"/>
        <v>2465</v>
      </c>
      <c r="J649" s="47">
        <v>5200</v>
      </c>
      <c r="K649" s="47">
        <f t="shared" si="45"/>
        <v>128179.99999999999</v>
      </c>
      <c r="L649">
        <v>17</v>
      </c>
      <c r="M649" t="s">
        <v>99</v>
      </c>
      <c r="N649" t="s">
        <v>10</v>
      </c>
      <c r="R649" s="7"/>
      <c r="U649" s="5"/>
    </row>
    <row r="650" spans="1:21">
      <c r="A650">
        <v>649</v>
      </c>
      <c r="B650" t="s">
        <v>111</v>
      </c>
      <c r="C650" t="s">
        <v>1006</v>
      </c>
      <c r="D650" t="s">
        <v>980</v>
      </c>
      <c r="E650">
        <v>42</v>
      </c>
      <c r="F650" s="13">
        <f t="shared" si="42"/>
        <v>1.7844258415895351E-2</v>
      </c>
      <c r="G650" s="13">
        <f t="shared" si="43"/>
        <v>3.7106031808408935E-2</v>
      </c>
      <c r="H650" s="46">
        <v>100</v>
      </c>
      <c r="I650" s="47">
        <f t="shared" si="44"/>
        <v>2465</v>
      </c>
      <c r="J650" s="47">
        <v>5200</v>
      </c>
      <c r="K650" s="47">
        <f t="shared" si="45"/>
        <v>128179.99999999999</v>
      </c>
      <c r="L650">
        <v>17</v>
      </c>
      <c r="M650" t="s">
        <v>221</v>
      </c>
      <c r="N650" t="s">
        <v>10</v>
      </c>
      <c r="R650" s="7"/>
      <c r="U650" s="5"/>
    </row>
    <row r="651" spans="1:21">
      <c r="A651">
        <v>650</v>
      </c>
      <c r="B651" t="s">
        <v>111</v>
      </c>
      <c r="C651" t="s">
        <v>1006</v>
      </c>
      <c r="D651" t="s">
        <v>981</v>
      </c>
      <c r="E651">
        <v>43</v>
      </c>
      <c r="F651" s="13">
        <f t="shared" si="42"/>
        <v>1.7844258415895351E-2</v>
      </c>
      <c r="G651" s="13">
        <f t="shared" si="43"/>
        <v>3.7106031808408935E-2</v>
      </c>
      <c r="H651" s="46">
        <v>100</v>
      </c>
      <c r="I651" s="47">
        <f t="shared" si="44"/>
        <v>2465</v>
      </c>
      <c r="J651" s="47">
        <v>5200</v>
      </c>
      <c r="K651" s="47">
        <f t="shared" si="45"/>
        <v>128179.99999999999</v>
      </c>
      <c r="L651">
        <v>18</v>
      </c>
      <c r="M651" t="s">
        <v>134</v>
      </c>
      <c r="N651" t="s">
        <v>10</v>
      </c>
      <c r="R651" s="7"/>
      <c r="U651" s="5"/>
    </row>
    <row r="652" spans="1:21">
      <c r="A652">
        <v>651</v>
      </c>
      <c r="B652" t="s">
        <v>111</v>
      </c>
      <c r="C652" t="s">
        <v>1006</v>
      </c>
      <c r="D652" t="s">
        <v>982</v>
      </c>
      <c r="E652">
        <v>44</v>
      </c>
      <c r="F652" s="13">
        <f t="shared" si="42"/>
        <v>1.7844258415895351E-2</v>
      </c>
      <c r="G652" s="13">
        <f t="shared" si="43"/>
        <v>3.7106031808408935E-2</v>
      </c>
      <c r="H652" s="46">
        <v>100</v>
      </c>
      <c r="I652" s="47">
        <f t="shared" si="44"/>
        <v>2465</v>
      </c>
      <c r="J652" s="47">
        <v>5200</v>
      </c>
      <c r="K652" s="47">
        <f t="shared" si="45"/>
        <v>128179.99999999999</v>
      </c>
      <c r="L652">
        <v>17</v>
      </c>
      <c r="M652" t="s">
        <v>221</v>
      </c>
      <c r="N652" t="s">
        <v>10</v>
      </c>
      <c r="R652" s="7"/>
      <c r="U652" s="5"/>
    </row>
    <row r="653" spans="1:21">
      <c r="A653">
        <v>652</v>
      </c>
      <c r="B653" t="s">
        <v>111</v>
      </c>
      <c r="C653" t="s">
        <v>1006</v>
      </c>
      <c r="D653" t="s">
        <v>983</v>
      </c>
      <c r="E653">
        <v>45</v>
      </c>
      <c r="F653" s="13">
        <f t="shared" si="42"/>
        <v>1.7844258415895351E-2</v>
      </c>
      <c r="G653" s="13">
        <f t="shared" si="43"/>
        <v>3.7106031808408935E-2</v>
      </c>
      <c r="H653" s="46">
        <v>100</v>
      </c>
      <c r="I653" s="47">
        <f t="shared" si="44"/>
        <v>2465</v>
      </c>
      <c r="J653" s="47">
        <v>5200</v>
      </c>
      <c r="K653" s="47">
        <f t="shared" si="45"/>
        <v>128179.99999999999</v>
      </c>
      <c r="L653">
        <v>20</v>
      </c>
      <c r="M653" t="s">
        <v>9</v>
      </c>
      <c r="N653" t="s">
        <v>10</v>
      </c>
      <c r="R653" s="7"/>
      <c r="U653" s="5"/>
    </row>
    <row r="654" spans="1:21">
      <c r="A654">
        <v>653</v>
      </c>
      <c r="B654" t="s">
        <v>111</v>
      </c>
      <c r="C654" t="s">
        <v>1006</v>
      </c>
      <c r="D654" t="s">
        <v>984</v>
      </c>
      <c r="E654">
        <v>46</v>
      </c>
      <c r="F654" s="13">
        <f t="shared" si="42"/>
        <v>1.7844258415895351E-2</v>
      </c>
      <c r="G654" s="13">
        <f t="shared" si="43"/>
        <v>3.7106031808408935E-2</v>
      </c>
      <c r="H654" s="46">
        <v>100</v>
      </c>
      <c r="I654" s="47">
        <f t="shared" si="44"/>
        <v>2465</v>
      </c>
      <c r="J654" s="47">
        <v>5200</v>
      </c>
      <c r="K654" s="47">
        <f t="shared" si="45"/>
        <v>128179.99999999999</v>
      </c>
      <c r="L654">
        <v>17</v>
      </c>
      <c r="M654" t="s">
        <v>9</v>
      </c>
      <c r="N654" t="s">
        <v>10</v>
      </c>
      <c r="R654" s="7"/>
      <c r="U654" s="5"/>
    </row>
    <row r="655" spans="1:21">
      <c r="A655">
        <v>654</v>
      </c>
      <c r="B655" t="s">
        <v>111</v>
      </c>
      <c r="C655" t="s">
        <v>1006</v>
      </c>
      <c r="D655" t="s">
        <v>985</v>
      </c>
      <c r="E655">
        <v>47</v>
      </c>
      <c r="F655" s="13">
        <f t="shared" si="42"/>
        <v>1.7844258415895351E-2</v>
      </c>
      <c r="G655" s="13">
        <f t="shared" si="43"/>
        <v>3.7106031808408935E-2</v>
      </c>
      <c r="H655" s="46">
        <v>100</v>
      </c>
      <c r="I655" s="47">
        <f t="shared" si="44"/>
        <v>2465</v>
      </c>
      <c r="J655" s="47">
        <v>5200</v>
      </c>
      <c r="K655" s="47">
        <f t="shared" si="45"/>
        <v>128179.99999999999</v>
      </c>
      <c r="L655">
        <v>17</v>
      </c>
      <c r="M655" t="s">
        <v>9</v>
      </c>
      <c r="N655" t="s">
        <v>10</v>
      </c>
      <c r="R655" s="7"/>
      <c r="U655" s="5"/>
    </row>
    <row r="656" spans="1:21">
      <c r="A656">
        <v>655</v>
      </c>
      <c r="B656" t="s">
        <v>111</v>
      </c>
      <c r="C656" t="s">
        <v>1006</v>
      </c>
      <c r="D656" t="s">
        <v>986</v>
      </c>
      <c r="E656">
        <v>48</v>
      </c>
      <c r="F656" s="13">
        <f t="shared" si="42"/>
        <v>1.7844258415895351E-2</v>
      </c>
      <c r="G656" s="13">
        <f t="shared" si="43"/>
        <v>3.7106031808408935E-2</v>
      </c>
      <c r="H656" s="46">
        <v>100</v>
      </c>
      <c r="I656" s="47">
        <f t="shared" si="44"/>
        <v>2465</v>
      </c>
      <c r="J656" s="47">
        <v>5200</v>
      </c>
      <c r="K656" s="47">
        <f t="shared" si="45"/>
        <v>128179.99999999999</v>
      </c>
      <c r="L656">
        <v>19</v>
      </c>
      <c r="M656" t="s">
        <v>175</v>
      </c>
      <c r="N656" t="s">
        <v>10</v>
      </c>
      <c r="R656" s="7"/>
      <c r="U656" s="5"/>
    </row>
    <row r="657" spans="1:21">
      <c r="A657">
        <v>656</v>
      </c>
      <c r="B657" t="s">
        <v>111</v>
      </c>
      <c r="C657" t="s">
        <v>1006</v>
      </c>
      <c r="D657" t="s">
        <v>987</v>
      </c>
      <c r="E657">
        <v>49</v>
      </c>
      <c r="F657" s="13">
        <f t="shared" si="42"/>
        <v>1.7844258415895351E-2</v>
      </c>
      <c r="G657" s="13">
        <f t="shared" si="43"/>
        <v>3.7106031808408935E-2</v>
      </c>
      <c r="H657" s="46">
        <v>100</v>
      </c>
      <c r="I657" s="47">
        <f t="shared" si="44"/>
        <v>2465</v>
      </c>
      <c r="J657" s="47">
        <v>5200</v>
      </c>
      <c r="K657" s="47">
        <f t="shared" si="45"/>
        <v>128179.99999999999</v>
      </c>
      <c r="L657">
        <v>19</v>
      </c>
      <c r="M657" t="s">
        <v>175</v>
      </c>
      <c r="N657" t="s">
        <v>10</v>
      </c>
      <c r="R657" s="7"/>
      <c r="U657" s="5"/>
    </row>
    <row r="658" spans="1:21">
      <c r="A658">
        <v>657</v>
      </c>
      <c r="B658" t="s">
        <v>111</v>
      </c>
      <c r="C658" t="s">
        <v>1006</v>
      </c>
      <c r="D658" t="s">
        <v>988</v>
      </c>
      <c r="E658">
        <v>50</v>
      </c>
      <c r="F658" s="13">
        <f t="shared" si="42"/>
        <v>1.7844258415895351E-2</v>
      </c>
      <c r="G658" s="13">
        <f t="shared" si="43"/>
        <v>3.7106031808408935E-2</v>
      </c>
      <c r="H658" s="46">
        <v>100</v>
      </c>
      <c r="I658" s="47">
        <f t="shared" si="44"/>
        <v>2465</v>
      </c>
      <c r="J658" s="47">
        <v>5200</v>
      </c>
      <c r="K658" s="47">
        <f t="shared" si="45"/>
        <v>128179.99999999999</v>
      </c>
      <c r="L658">
        <v>20</v>
      </c>
      <c r="M658" t="s">
        <v>175</v>
      </c>
      <c r="N658" t="s">
        <v>10</v>
      </c>
      <c r="R658" s="7"/>
      <c r="U658" s="5"/>
    </row>
    <row r="659" spans="1:21">
      <c r="A659">
        <v>658</v>
      </c>
      <c r="B659" t="s">
        <v>111</v>
      </c>
      <c r="C659" t="s">
        <v>1006</v>
      </c>
      <c r="D659" t="s">
        <v>989</v>
      </c>
      <c r="E659">
        <v>51</v>
      </c>
      <c r="F659" s="13">
        <f t="shared" si="42"/>
        <v>1.7844258415895351E-2</v>
      </c>
      <c r="G659" s="13">
        <f t="shared" si="43"/>
        <v>3.7106031808408935E-2</v>
      </c>
      <c r="H659" s="46">
        <v>100</v>
      </c>
      <c r="I659" s="47">
        <f t="shared" si="44"/>
        <v>2465</v>
      </c>
      <c r="J659" s="47">
        <v>5200</v>
      </c>
      <c r="K659" s="47">
        <f t="shared" si="45"/>
        <v>128179.99999999999</v>
      </c>
      <c r="L659">
        <v>21</v>
      </c>
      <c r="M659" t="s">
        <v>26</v>
      </c>
      <c r="N659" t="s">
        <v>10</v>
      </c>
      <c r="R659" s="7"/>
      <c r="U659" s="5"/>
    </row>
    <row r="660" spans="1:21">
      <c r="A660">
        <v>659</v>
      </c>
      <c r="B660" t="s">
        <v>111</v>
      </c>
      <c r="C660" t="s">
        <v>1006</v>
      </c>
      <c r="D660" t="s">
        <v>990</v>
      </c>
      <c r="E660">
        <v>52</v>
      </c>
      <c r="F660" s="13">
        <f t="shared" si="42"/>
        <v>1.7844258415895351E-2</v>
      </c>
      <c r="G660" s="13">
        <f t="shared" si="43"/>
        <v>3.7106031808408935E-2</v>
      </c>
      <c r="H660" s="46">
        <v>100</v>
      </c>
      <c r="I660" s="47">
        <f t="shared" si="44"/>
        <v>2465</v>
      </c>
      <c r="J660" s="47">
        <v>5200</v>
      </c>
      <c r="K660" s="47">
        <f t="shared" si="45"/>
        <v>128179.99999999999</v>
      </c>
      <c r="L660">
        <v>18</v>
      </c>
      <c r="M660" t="s">
        <v>9</v>
      </c>
      <c r="N660" t="s">
        <v>10</v>
      </c>
      <c r="R660" s="7"/>
      <c r="U660" s="5"/>
    </row>
    <row r="661" spans="1:21">
      <c r="A661">
        <v>660</v>
      </c>
      <c r="B661" t="s">
        <v>111</v>
      </c>
      <c r="C661" t="s">
        <v>1006</v>
      </c>
      <c r="D661" t="s">
        <v>991</v>
      </c>
      <c r="E661">
        <v>53</v>
      </c>
      <c r="F661" s="13">
        <f t="shared" si="42"/>
        <v>1.7844258415895351E-2</v>
      </c>
      <c r="G661" s="13">
        <f t="shared" si="43"/>
        <v>3.7106031808408935E-2</v>
      </c>
      <c r="H661" s="46">
        <v>100</v>
      </c>
      <c r="I661" s="47">
        <f t="shared" si="44"/>
        <v>2465</v>
      </c>
      <c r="J661" s="47">
        <v>5200</v>
      </c>
      <c r="K661" s="47">
        <f t="shared" si="45"/>
        <v>128179.99999999999</v>
      </c>
      <c r="L661">
        <v>19</v>
      </c>
      <c r="M661" t="s">
        <v>14</v>
      </c>
      <c r="N661" t="s">
        <v>10</v>
      </c>
      <c r="R661" s="7"/>
      <c r="U661" s="5"/>
    </row>
    <row r="662" spans="1:21">
      <c r="A662">
        <v>661</v>
      </c>
      <c r="B662" t="s">
        <v>111</v>
      </c>
      <c r="C662" t="s">
        <v>1006</v>
      </c>
      <c r="D662" t="s">
        <v>992</v>
      </c>
      <c r="E662">
        <v>54</v>
      </c>
      <c r="F662" s="13">
        <f t="shared" si="42"/>
        <v>1.7844258415895351E-2</v>
      </c>
      <c r="G662" s="13">
        <f t="shared" si="43"/>
        <v>3.7106031808408935E-2</v>
      </c>
      <c r="H662" s="46">
        <v>100</v>
      </c>
      <c r="I662" s="47">
        <f t="shared" si="44"/>
        <v>2465</v>
      </c>
      <c r="J662" s="47">
        <v>5200</v>
      </c>
      <c r="K662" s="47">
        <f t="shared" si="45"/>
        <v>128179.99999999999</v>
      </c>
      <c r="L662">
        <v>18</v>
      </c>
      <c r="M662" t="s">
        <v>14</v>
      </c>
      <c r="N662" t="s">
        <v>10</v>
      </c>
      <c r="R662" s="7"/>
      <c r="U662" s="5"/>
    </row>
    <row r="663" spans="1:21">
      <c r="A663">
        <v>662</v>
      </c>
      <c r="B663" t="s">
        <v>111</v>
      </c>
      <c r="C663" t="s">
        <v>1006</v>
      </c>
      <c r="D663" t="s">
        <v>993</v>
      </c>
      <c r="E663">
        <v>55</v>
      </c>
      <c r="F663" s="13">
        <f t="shared" si="42"/>
        <v>1.7844258415895351E-2</v>
      </c>
      <c r="G663" s="13">
        <f t="shared" si="43"/>
        <v>3.7106031808408935E-2</v>
      </c>
      <c r="H663" s="46">
        <v>100</v>
      </c>
      <c r="I663" s="47">
        <f t="shared" si="44"/>
        <v>2465</v>
      </c>
      <c r="J663" s="47">
        <v>5200</v>
      </c>
      <c r="K663" s="47">
        <f t="shared" si="45"/>
        <v>128179.99999999999</v>
      </c>
      <c r="L663">
        <v>19</v>
      </c>
      <c r="M663" t="s">
        <v>14</v>
      </c>
      <c r="N663" t="s">
        <v>10</v>
      </c>
      <c r="R663" s="7"/>
      <c r="U663" s="5"/>
    </row>
    <row r="664" spans="1:21">
      <c r="A664">
        <v>663</v>
      </c>
      <c r="B664" t="s">
        <v>111</v>
      </c>
      <c r="C664" t="s">
        <v>1006</v>
      </c>
      <c r="D664" t="s">
        <v>994</v>
      </c>
      <c r="E664">
        <v>56</v>
      </c>
      <c r="F664" s="13">
        <f t="shared" si="42"/>
        <v>1.7844258415895351E-2</v>
      </c>
      <c r="G664" s="13">
        <f t="shared" si="43"/>
        <v>3.7106031808408935E-2</v>
      </c>
      <c r="H664" s="46">
        <v>100</v>
      </c>
      <c r="I664" s="47">
        <f t="shared" si="44"/>
        <v>2465</v>
      </c>
      <c r="J664" s="47">
        <v>5200</v>
      </c>
      <c r="K664" s="47">
        <f t="shared" si="45"/>
        <v>128179.99999999999</v>
      </c>
      <c r="L664">
        <v>19</v>
      </c>
      <c r="M664" t="s">
        <v>14</v>
      </c>
      <c r="N664" t="s">
        <v>10</v>
      </c>
      <c r="R664" s="7"/>
      <c r="U664" s="5"/>
    </row>
    <row r="665" spans="1:21">
      <c r="A665">
        <v>664</v>
      </c>
      <c r="B665" t="s">
        <v>111</v>
      </c>
      <c r="C665" t="s">
        <v>1006</v>
      </c>
      <c r="D665" t="s">
        <v>995</v>
      </c>
      <c r="E665">
        <v>57</v>
      </c>
      <c r="F665" s="13">
        <f t="shared" si="42"/>
        <v>1.7844258415895351E-2</v>
      </c>
      <c r="G665" s="13">
        <f t="shared" si="43"/>
        <v>3.7106031808408935E-2</v>
      </c>
      <c r="H665" s="46">
        <v>100</v>
      </c>
      <c r="I665" s="47">
        <f t="shared" si="44"/>
        <v>2465</v>
      </c>
      <c r="J665" s="47">
        <v>5200</v>
      </c>
      <c r="K665" s="47">
        <f t="shared" si="45"/>
        <v>128179.99999999999</v>
      </c>
      <c r="L665">
        <v>19</v>
      </c>
      <c r="M665" t="s">
        <v>196</v>
      </c>
      <c r="N665" t="s">
        <v>10</v>
      </c>
      <c r="R665" s="7"/>
      <c r="U665" s="5"/>
    </row>
    <row r="666" spans="1:21">
      <c r="A666">
        <v>665</v>
      </c>
      <c r="B666" t="s">
        <v>111</v>
      </c>
      <c r="C666" t="s">
        <v>1006</v>
      </c>
      <c r="D666" t="s">
        <v>996</v>
      </c>
      <c r="E666">
        <v>58</v>
      </c>
      <c r="F666" s="13">
        <f t="shared" si="42"/>
        <v>1.7844258415895351E-2</v>
      </c>
      <c r="G666" s="13">
        <f t="shared" si="43"/>
        <v>3.7106031808408935E-2</v>
      </c>
      <c r="H666" s="46">
        <v>100</v>
      </c>
      <c r="I666" s="47">
        <f t="shared" si="44"/>
        <v>2465</v>
      </c>
      <c r="J666" s="47">
        <v>5200</v>
      </c>
      <c r="K666" s="47">
        <f t="shared" si="45"/>
        <v>128179.99999999999</v>
      </c>
      <c r="L666">
        <v>17</v>
      </c>
      <c r="M666" t="s">
        <v>175</v>
      </c>
      <c r="N666" t="s">
        <v>10</v>
      </c>
      <c r="R666" s="7"/>
      <c r="U666" s="5"/>
    </row>
    <row r="667" spans="1:21">
      <c r="A667">
        <v>666</v>
      </c>
      <c r="B667" t="s">
        <v>111</v>
      </c>
      <c r="C667" t="s">
        <v>1006</v>
      </c>
      <c r="D667" t="s">
        <v>997</v>
      </c>
      <c r="E667">
        <v>59</v>
      </c>
      <c r="F667" s="13">
        <f t="shared" si="42"/>
        <v>1.7844258415895351E-2</v>
      </c>
      <c r="G667" s="13">
        <f t="shared" si="43"/>
        <v>3.7106031808408935E-2</v>
      </c>
      <c r="H667" s="46">
        <v>100</v>
      </c>
      <c r="I667" s="47">
        <f t="shared" si="44"/>
        <v>2465</v>
      </c>
      <c r="J667" s="47">
        <v>5200</v>
      </c>
      <c r="K667" s="47">
        <f t="shared" si="45"/>
        <v>128179.99999999999</v>
      </c>
      <c r="L667">
        <v>18</v>
      </c>
      <c r="M667" t="s">
        <v>196</v>
      </c>
      <c r="N667" t="s">
        <v>10</v>
      </c>
      <c r="R667" s="7"/>
      <c r="U667" s="5"/>
    </row>
    <row r="668" spans="1:21">
      <c r="A668">
        <v>667</v>
      </c>
      <c r="B668" t="s">
        <v>111</v>
      </c>
      <c r="C668" t="s">
        <v>1006</v>
      </c>
      <c r="D668" t="s">
        <v>998</v>
      </c>
      <c r="E668">
        <v>60</v>
      </c>
      <c r="F668" s="13">
        <f t="shared" si="42"/>
        <v>1.7844258415895351E-2</v>
      </c>
      <c r="G668" s="13">
        <f t="shared" si="43"/>
        <v>3.7106031808408935E-2</v>
      </c>
      <c r="H668" s="46">
        <v>100</v>
      </c>
      <c r="I668" s="47">
        <f t="shared" si="44"/>
        <v>2465</v>
      </c>
      <c r="J668" s="47">
        <v>5200</v>
      </c>
      <c r="K668" s="47">
        <f t="shared" si="45"/>
        <v>128179.99999999999</v>
      </c>
      <c r="L668">
        <v>19</v>
      </c>
      <c r="M668" t="s">
        <v>175</v>
      </c>
      <c r="N668" t="s">
        <v>10</v>
      </c>
      <c r="R668" s="7"/>
      <c r="U668" s="5"/>
    </row>
    <row r="669" spans="1:21">
      <c r="A669">
        <v>668</v>
      </c>
      <c r="B669" t="s">
        <v>111</v>
      </c>
      <c r="C669" t="s">
        <v>1006</v>
      </c>
      <c r="D669" t="s">
        <v>999</v>
      </c>
      <c r="E669">
        <v>61</v>
      </c>
      <c r="F669" s="13">
        <f t="shared" si="42"/>
        <v>1.7844258415895351E-2</v>
      </c>
      <c r="G669" s="13">
        <f t="shared" si="43"/>
        <v>3.7106031808408935E-2</v>
      </c>
      <c r="H669" s="46">
        <v>100</v>
      </c>
      <c r="I669" s="47">
        <f t="shared" si="44"/>
        <v>2465</v>
      </c>
      <c r="J669" s="47">
        <v>5200</v>
      </c>
      <c r="K669" s="47">
        <f t="shared" si="45"/>
        <v>128179.99999999999</v>
      </c>
      <c r="L669">
        <v>19</v>
      </c>
      <c r="M669" t="s">
        <v>175</v>
      </c>
      <c r="N669" t="s">
        <v>10</v>
      </c>
      <c r="R669" s="7"/>
      <c r="U669" s="5"/>
    </row>
    <row r="670" spans="1:21">
      <c r="A670">
        <v>669</v>
      </c>
      <c r="B670" t="s">
        <v>111</v>
      </c>
      <c r="C670" t="s">
        <v>1006</v>
      </c>
      <c r="D670" t="s">
        <v>1000</v>
      </c>
      <c r="E670">
        <v>62</v>
      </c>
      <c r="F670" s="13">
        <f t="shared" si="42"/>
        <v>1.7844258415895351E-2</v>
      </c>
      <c r="G670" s="13">
        <f t="shared" si="43"/>
        <v>3.7106031808408935E-2</v>
      </c>
      <c r="H670" s="46">
        <v>100</v>
      </c>
      <c r="I670" s="47">
        <f t="shared" si="44"/>
        <v>2465</v>
      </c>
      <c r="J670" s="47">
        <v>5200</v>
      </c>
      <c r="K670" s="47">
        <f t="shared" si="45"/>
        <v>128179.99999999999</v>
      </c>
      <c r="L670">
        <v>20</v>
      </c>
      <c r="M670" t="s">
        <v>175</v>
      </c>
      <c r="N670" t="s">
        <v>10</v>
      </c>
      <c r="R670" s="7"/>
      <c r="U670" s="5"/>
    </row>
    <row r="671" spans="1:21">
      <c r="A671">
        <v>670</v>
      </c>
      <c r="B671" t="s">
        <v>111</v>
      </c>
      <c r="C671" t="s">
        <v>1006</v>
      </c>
      <c r="D671" t="s">
        <v>1001</v>
      </c>
      <c r="E671">
        <v>63</v>
      </c>
      <c r="F671" s="13">
        <f t="shared" si="42"/>
        <v>1.7844258415895351E-2</v>
      </c>
      <c r="G671" s="13">
        <f t="shared" si="43"/>
        <v>3.7106031808408935E-2</v>
      </c>
      <c r="H671" s="46">
        <v>100</v>
      </c>
      <c r="I671" s="47">
        <f t="shared" si="44"/>
        <v>2465</v>
      </c>
      <c r="J671" s="47">
        <v>5200</v>
      </c>
      <c r="K671" s="47">
        <f t="shared" si="45"/>
        <v>128179.99999999999</v>
      </c>
      <c r="L671">
        <v>19</v>
      </c>
      <c r="M671" t="s">
        <v>175</v>
      </c>
      <c r="N671" t="s">
        <v>10</v>
      </c>
      <c r="R671" s="7"/>
      <c r="U671" s="5"/>
    </row>
    <row r="672" spans="1:21">
      <c r="A672">
        <v>671</v>
      </c>
      <c r="B672" t="s">
        <v>111</v>
      </c>
      <c r="C672" t="s">
        <v>1006</v>
      </c>
      <c r="D672" t="s">
        <v>1002</v>
      </c>
      <c r="E672">
        <v>64</v>
      </c>
      <c r="F672" s="13">
        <f t="shared" si="42"/>
        <v>1.7844258415895351E-2</v>
      </c>
      <c r="G672" s="13">
        <f t="shared" si="43"/>
        <v>3.7106031808408935E-2</v>
      </c>
      <c r="H672" s="46">
        <v>100</v>
      </c>
      <c r="I672" s="47">
        <f t="shared" si="44"/>
        <v>2465</v>
      </c>
      <c r="J672" s="47">
        <v>5200</v>
      </c>
      <c r="K672" s="47">
        <f t="shared" si="45"/>
        <v>128179.99999999999</v>
      </c>
      <c r="L672">
        <v>18</v>
      </c>
      <c r="M672" t="s">
        <v>175</v>
      </c>
      <c r="N672" t="s">
        <v>103</v>
      </c>
      <c r="R672" s="7"/>
      <c r="U672" s="5"/>
    </row>
    <row r="673" spans="1:21">
      <c r="A673">
        <v>672</v>
      </c>
      <c r="B673" t="s">
        <v>111</v>
      </c>
      <c r="C673" t="s">
        <v>1006</v>
      </c>
      <c r="D673" t="s">
        <v>1003</v>
      </c>
      <c r="E673">
        <v>65</v>
      </c>
      <c r="F673" s="13">
        <f t="shared" si="42"/>
        <v>1.7844258415895351E-2</v>
      </c>
      <c r="G673" s="13">
        <f t="shared" si="43"/>
        <v>3.7106031808408935E-2</v>
      </c>
      <c r="H673" s="46">
        <v>100</v>
      </c>
      <c r="I673" s="47">
        <f t="shared" si="44"/>
        <v>2465</v>
      </c>
      <c r="J673" s="47">
        <v>5200</v>
      </c>
      <c r="K673" s="47">
        <f t="shared" si="45"/>
        <v>128179.99999999999</v>
      </c>
      <c r="L673">
        <v>17</v>
      </c>
      <c r="M673" t="s">
        <v>51</v>
      </c>
      <c r="N673" t="s">
        <v>10</v>
      </c>
      <c r="R673" s="7"/>
      <c r="U673" s="5"/>
    </row>
    <row r="674" spans="1:21">
      <c r="A674">
        <v>673</v>
      </c>
      <c r="B674" t="s">
        <v>111</v>
      </c>
      <c r="C674" t="s">
        <v>1006</v>
      </c>
      <c r="D674" t="s">
        <v>1004</v>
      </c>
      <c r="E674">
        <v>66</v>
      </c>
      <c r="F674" s="13">
        <f t="shared" si="42"/>
        <v>1.7844258415895351E-2</v>
      </c>
      <c r="G674" s="13">
        <f t="shared" si="43"/>
        <v>3.7106031808408935E-2</v>
      </c>
      <c r="H674" s="46">
        <v>100</v>
      </c>
      <c r="I674" s="47">
        <f t="shared" si="44"/>
        <v>2465</v>
      </c>
      <c r="J674" s="47">
        <v>5200</v>
      </c>
      <c r="K674" s="47">
        <f t="shared" si="45"/>
        <v>128179.99999999999</v>
      </c>
      <c r="L674">
        <v>21</v>
      </c>
      <c r="M674" t="s">
        <v>51</v>
      </c>
      <c r="N674" t="s">
        <v>10</v>
      </c>
      <c r="R674" s="7"/>
      <c r="U674" s="5"/>
    </row>
    <row r="675" spans="1:21">
      <c r="A675">
        <v>674</v>
      </c>
      <c r="B675" t="s">
        <v>111</v>
      </c>
      <c r="C675" t="s">
        <v>1006</v>
      </c>
      <c r="D675" t="s">
        <v>1005</v>
      </c>
      <c r="E675">
        <v>67</v>
      </c>
      <c r="F675" s="13">
        <f t="shared" si="42"/>
        <v>1.7844258415895351E-2</v>
      </c>
      <c r="G675" s="13">
        <f t="shared" si="43"/>
        <v>3.7106031808408935E-2</v>
      </c>
      <c r="H675" s="46">
        <v>100</v>
      </c>
      <c r="I675" s="47">
        <f t="shared" si="44"/>
        <v>2465</v>
      </c>
      <c r="J675" s="47">
        <v>5200</v>
      </c>
      <c r="K675" s="47">
        <f t="shared" si="45"/>
        <v>128179.99999999999</v>
      </c>
      <c r="L675">
        <v>18</v>
      </c>
      <c r="M675" t="s">
        <v>51</v>
      </c>
      <c r="N675" t="s">
        <v>10</v>
      </c>
      <c r="R675" s="7"/>
      <c r="U675" s="5"/>
    </row>
    <row r="676" spans="1:21">
      <c r="A676">
        <v>675</v>
      </c>
      <c r="B676" t="s">
        <v>111</v>
      </c>
      <c r="C676" t="s">
        <v>1007</v>
      </c>
      <c r="D676" t="s">
        <v>1008</v>
      </c>
      <c r="E676">
        <v>1</v>
      </c>
      <c r="F676" s="13">
        <f t="shared" si="42"/>
        <v>1.6773602910941632</v>
      </c>
      <c r="G676" s="13">
        <f t="shared" si="43"/>
        <v>3.4879669899904404</v>
      </c>
      <c r="H676" s="46">
        <v>9400</v>
      </c>
      <c r="I676" s="47">
        <f t="shared" si="44"/>
        <v>231710</v>
      </c>
      <c r="J676" s="47">
        <v>488800</v>
      </c>
      <c r="K676" s="47">
        <f t="shared" si="45"/>
        <v>12048920</v>
      </c>
      <c r="L676">
        <v>32</v>
      </c>
      <c r="M676" t="s">
        <v>21</v>
      </c>
      <c r="N676" t="s">
        <v>528</v>
      </c>
      <c r="R676" s="7"/>
      <c r="U676" s="5"/>
    </row>
    <row r="677" spans="1:21">
      <c r="A677">
        <v>676</v>
      </c>
      <c r="B677" t="s">
        <v>111</v>
      </c>
      <c r="C677" t="s">
        <v>1007</v>
      </c>
      <c r="D677" t="s">
        <v>1009</v>
      </c>
      <c r="E677">
        <v>2</v>
      </c>
      <c r="F677" s="13">
        <f t="shared" si="42"/>
        <v>1.2847866059444655</v>
      </c>
      <c r="G677" s="13">
        <f t="shared" si="43"/>
        <v>2.6716342902054437</v>
      </c>
      <c r="H677" s="46">
        <v>7200</v>
      </c>
      <c r="I677" s="47">
        <f t="shared" si="44"/>
        <v>177480</v>
      </c>
      <c r="J677" s="47">
        <v>374400</v>
      </c>
      <c r="K677" s="47">
        <f t="shared" si="45"/>
        <v>9228960</v>
      </c>
      <c r="L677">
        <v>31</v>
      </c>
      <c r="M677" t="s">
        <v>30</v>
      </c>
      <c r="N677" t="s">
        <v>528</v>
      </c>
      <c r="R677" s="7"/>
      <c r="U677" s="5"/>
    </row>
    <row r="678" spans="1:21">
      <c r="A678">
        <v>677</v>
      </c>
      <c r="B678" t="s">
        <v>111</v>
      </c>
      <c r="C678" t="s">
        <v>1007</v>
      </c>
      <c r="D678" t="s">
        <v>1012</v>
      </c>
      <c r="E678">
        <v>3</v>
      </c>
      <c r="F678" s="13">
        <f t="shared" si="42"/>
        <v>1.2312538306967795</v>
      </c>
      <c r="G678" s="13">
        <f t="shared" si="43"/>
        <v>2.5603161947802167</v>
      </c>
      <c r="H678" s="46">
        <v>6900</v>
      </c>
      <c r="I678" s="47">
        <f t="shared" si="44"/>
        <v>170085</v>
      </c>
      <c r="J678" s="47">
        <v>358800</v>
      </c>
      <c r="K678" s="47">
        <f t="shared" si="45"/>
        <v>8844420</v>
      </c>
      <c r="L678">
        <v>26</v>
      </c>
      <c r="M678" t="s">
        <v>14</v>
      </c>
      <c r="N678" t="s">
        <v>528</v>
      </c>
      <c r="R678" s="7"/>
      <c r="U678" s="5"/>
    </row>
    <row r="679" spans="1:21">
      <c r="A679">
        <v>678</v>
      </c>
      <c r="B679" t="s">
        <v>111</v>
      </c>
      <c r="C679" t="s">
        <v>1007</v>
      </c>
      <c r="D679" t="s">
        <v>1013</v>
      </c>
      <c r="E679">
        <v>4</v>
      </c>
      <c r="F679" s="13">
        <f t="shared" si="42"/>
        <v>0.87436866237887234</v>
      </c>
      <c r="G679" s="13">
        <f t="shared" si="43"/>
        <v>1.818195558612038</v>
      </c>
      <c r="H679" s="46">
        <v>4900</v>
      </c>
      <c r="I679" s="47">
        <f t="shared" si="44"/>
        <v>120785</v>
      </c>
      <c r="J679" s="47">
        <v>254800</v>
      </c>
      <c r="K679" s="47">
        <f t="shared" si="45"/>
        <v>6280820</v>
      </c>
      <c r="L679">
        <v>30</v>
      </c>
      <c r="M679" t="s">
        <v>51</v>
      </c>
      <c r="N679" t="s">
        <v>149</v>
      </c>
      <c r="R679" s="7"/>
      <c r="U679" s="5"/>
    </row>
    <row r="680" spans="1:21">
      <c r="A680">
        <v>679</v>
      </c>
      <c r="B680" t="s">
        <v>111</v>
      </c>
      <c r="C680" t="s">
        <v>1007</v>
      </c>
      <c r="D680" t="s">
        <v>1014</v>
      </c>
      <c r="E680">
        <v>5</v>
      </c>
      <c r="F680" s="13">
        <f t="shared" si="42"/>
        <v>0.74945885346760488</v>
      </c>
      <c r="G680" s="13">
        <f t="shared" si="43"/>
        <v>1.5584533359531754</v>
      </c>
      <c r="H680" s="46">
        <v>4200</v>
      </c>
      <c r="I680" s="47">
        <f t="shared" si="44"/>
        <v>103530</v>
      </c>
      <c r="J680" s="47">
        <v>218400</v>
      </c>
      <c r="K680" s="47">
        <f t="shared" si="45"/>
        <v>5383560</v>
      </c>
      <c r="L680">
        <v>25</v>
      </c>
      <c r="M680" t="s">
        <v>30</v>
      </c>
      <c r="N680" t="s">
        <v>10</v>
      </c>
      <c r="R680" s="7"/>
      <c r="U680" s="5"/>
    </row>
    <row r="681" spans="1:21">
      <c r="A681">
        <v>680</v>
      </c>
      <c r="B681" t="s">
        <v>111</v>
      </c>
      <c r="C681" t="s">
        <v>1007</v>
      </c>
      <c r="D681" t="s">
        <v>1015</v>
      </c>
      <c r="E681">
        <v>6</v>
      </c>
      <c r="F681" s="13">
        <f t="shared" si="42"/>
        <v>0.69592607821991881</v>
      </c>
      <c r="G681" s="13">
        <f t="shared" si="43"/>
        <v>1.4471352405279485</v>
      </c>
      <c r="H681" s="46">
        <v>3900</v>
      </c>
      <c r="I681" s="47">
        <f t="shared" si="44"/>
        <v>96135</v>
      </c>
      <c r="J681" s="47">
        <v>202800</v>
      </c>
      <c r="K681" s="47">
        <f t="shared" si="45"/>
        <v>4999020</v>
      </c>
      <c r="L681">
        <v>32</v>
      </c>
      <c r="M681" t="s">
        <v>35</v>
      </c>
      <c r="N681" t="s">
        <v>10</v>
      </c>
      <c r="R681" s="7"/>
      <c r="U681" s="5"/>
    </row>
    <row r="682" spans="1:21">
      <c r="A682">
        <v>681</v>
      </c>
      <c r="B682" t="s">
        <v>111</v>
      </c>
      <c r="C682" t="s">
        <v>1007</v>
      </c>
      <c r="D682" t="s">
        <v>1018</v>
      </c>
      <c r="E682">
        <v>7</v>
      </c>
      <c r="F682" s="13">
        <f t="shared" si="42"/>
        <v>0.55317201089275603</v>
      </c>
      <c r="G682" s="13">
        <f t="shared" si="43"/>
        <v>1.150286986060677</v>
      </c>
      <c r="H682" s="46">
        <v>3100</v>
      </c>
      <c r="I682" s="47">
        <f t="shared" si="44"/>
        <v>76415</v>
      </c>
      <c r="J682" s="47">
        <v>161200</v>
      </c>
      <c r="K682" s="47">
        <f t="shared" si="45"/>
        <v>3973580</v>
      </c>
      <c r="L682">
        <v>33</v>
      </c>
      <c r="M682" t="s">
        <v>99</v>
      </c>
      <c r="N682" t="s">
        <v>10</v>
      </c>
      <c r="R682" s="7"/>
      <c r="U682" s="5"/>
    </row>
    <row r="683" spans="1:21">
      <c r="A683">
        <v>682</v>
      </c>
      <c r="B683" t="s">
        <v>111</v>
      </c>
      <c r="C683" t="s">
        <v>1007</v>
      </c>
      <c r="D683" t="s">
        <v>1019</v>
      </c>
      <c r="E683">
        <v>8</v>
      </c>
      <c r="F683" s="13">
        <f t="shared" si="42"/>
        <v>0.51748349406096528</v>
      </c>
      <c r="G683" s="13">
        <f t="shared" si="43"/>
        <v>1.0760749224438593</v>
      </c>
      <c r="H683" s="46">
        <v>2900</v>
      </c>
      <c r="I683" s="47">
        <f t="shared" si="44"/>
        <v>71485</v>
      </c>
      <c r="J683" s="47">
        <v>150800</v>
      </c>
      <c r="K683" s="47">
        <f t="shared" si="45"/>
        <v>3717220</v>
      </c>
      <c r="L683">
        <v>37</v>
      </c>
      <c r="M683" t="s">
        <v>9</v>
      </c>
      <c r="N683" t="s">
        <v>22</v>
      </c>
      <c r="R683" s="7"/>
      <c r="U683" s="5"/>
    </row>
    <row r="684" spans="1:21">
      <c r="A684">
        <v>683</v>
      </c>
      <c r="B684" t="s">
        <v>111</v>
      </c>
      <c r="C684" t="s">
        <v>1007</v>
      </c>
      <c r="D684" t="s">
        <v>1020</v>
      </c>
      <c r="E684">
        <v>9</v>
      </c>
      <c r="F684" s="13">
        <f t="shared" si="42"/>
        <v>0.2676638762384303</v>
      </c>
      <c r="G684" s="13">
        <f t="shared" si="43"/>
        <v>0.55659047712613408</v>
      </c>
      <c r="H684" s="46">
        <v>1500</v>
      </c>
      <c r="I684" s="47">
        <f t="shared" si="44"/>
        <v>36975</v>
      </c>
      <c r="J684" s="47">
        <v>78000</v>
      </c>
      <c r="K684" s="47">
        <f t="shared" si="45"/>
        <v>1922700</v>
      </c>
      <c r="L684">
        <v>25</v>
      </c>
      <c r="M684" t="s">
        <v>134</v>
      </c>
      <c r="N684" t="s">
        <v>10</v>
      </c>
      <c r="R684" s="7"/>
      <c r="U684" s="5"/>
    </row>
    <row r="685" spans="1:21">
      <c r="A685">
        <v>684</v>
      </c>
      <c r="B685" t="s">
        <v>111</v>
      </c>
      <c r="C685" t="s">
        <v>1007</v>
      </c>
      <c r="D685" t="s">
        <v>1021</v>
      </c>
      <c r="E685">
        <v>10</v>
      </c>
      <c r="F685" s="13">
        <f t="shared" si="42"/>
        <v>0.2676638762384303</v>
      </c>
      <c r="G685" s="13">
        <f t="shared" si="43"/>
        <v>0.55659047712613408</v>
      </c>
      <c r="H685" s="46">
        <v>1500</v>
      </c>
      <c r="I685" s="47">
        <f t="shared" si="44"/>
        <v>36975</v>
      </c>
      <c r="J685" s="47">
        <v>78000</v>
      </c>
      <c r="K685" s="47">
        <f t="shared" si="45"/>
        <v>1922700</v>
      </c>
      <c r="L685">
        <v>22</v>
      </c>
      <c r="M685" t="s">
        <v>329</v>
      </c>
      <c r="N685" t="s">
        <v>10</v>
      </c>
      <c r="R685" s="7"/>
      <c r="U685" s="5"/>
    </row>
    <row r="686" spans="1:21">
      <c r="A686">
        <v>685</v>
      </c>
      <c r="B686" t="s">
        <v>111</v>
      </c>
      <c r="C686" t="s">
        <v>1007</v>
      </c>
      <c r="D686" t="s">
        <v>1022</v>
      </c>
      <c r="E686">
        <v>11</v>
      </c>
      <c r="F686" s="13">
        <f t="shared" si="42"/>
        <v>0.15346062237670005</v>
      </c>
      <c r="G686" s="13">
        <f t="shared" si="43"/>
        <v>0.31911187355231685</v>
      </c>
      <c r="H686" s="46">
        <v>860</v>
      </c>
      <c r="I686" s="47">
        <f t="shared" si="44"/>
        <v>21199</v>
      </c>
      <c r="J686" s="47">
        <v>44720</v>
      </c>
      <c r="K686" s="47">
        <f t="shared" si="45"/>
        <v>1102348</v>
      </c>
      <c r="L686">
        <v>27</v>
      </c>
      <c r="M686" t="s">
        <v>1025</v>
      </c>
      <c r="N686" t="s">
        <v>10</v>
      </c>
      <c r="R686" s="7"/>
      <c r="U686" s="5"/>
    </row>
    <row r="687" spans="1:21">
      <c r="A687">
        <v>686</v>
      </c>
      <c r="B687" t="s">
        <v>111</v>
      </c>
      <c r="C687" t="s">
        <v>1007</v>
      </c>
      <c r="D687" t="s">
        <v>1026</v>
      </c>
      <c r="E687">
        <v>12</v>
      </c>
      <c r="F687" s="13">
        <f t="shared" si="42"/>
        <v>9.6358995445834913E-2</v>
      </c>
      <c r="G687" s="13">
        <f t="shared" si="43"/>
        <v>0.20037257176540826</v>
      </c>
      <c r="H687" s="46">
        <v>540</v>
      </c>
      <c r="I687" s="47">
        <f t="shared" si="44"/>
        <v>13311</v>
      </c>
      <c r="J687" s="47">
        <v>28080</v>
      </c>
      <c r="K687" s="47">
        <f t="shared" si="45"/>
        <v>692172</v>
      </c>
      <c r="L687">
        <v>29</v>
      </c>
      <c r="M687" t="s">
        <v>99</v>
      </c>
      <c r="N687" t="s">
        <v>22</v>
      </c>
      <c r="R687" s="7"/>
      <c r="U687" s="5"/>
    </row>
    <row r="688" spans="1:21">
      <c r="A688">
        <v>687</v>
      </c>
      <c r="B688" t="s">
        <v>111</v>
      </c>
      <c r="C688" t="s">
        <v>1007</v>
      </c>
      <c r="D688" t="s">
        <v>1027</v>
      </c>
      <c r="E688">
        <v>13</v>
      </c>
      <c r="F688" s="13">
        <f t="shared" si="42"/>
        <v>9.1005717921066306E-2</v>
      </c>
      <c r="G688" s="13">
        <f t="shared" si="43"/>
        <v>0.18924076222288558</v>
      </c>
      <c r="H688" s="46">
        <v>510</v>
      </c>
      <c r="I688" s="47">
        <f t="shared" si="44"/>
        <v>12571.5</v>
      </c>
      <c r="J688" s="47">
        <v>26520</v>
      </c>
      <c r="K688" s="47">
        <f t="shared" si="45"/>
        <v>653718</v>
      </c>
      <c r="L688">
        <v>22</v>
      </c>
      <c r="M688" t="s">
        <v>179</v>
      </c>
      <c r="N688" t="s">
        <v>10</v>
      </c>
      <c r="R688" s="7"/>
      <c r="U688" s="5"/>
    </row>
    <row r="689" spans="1:21">
      <c r="A689">
        <v>688</v>
      </c>
      <c r="B689" t="s">
        <v>111</v>
      </c>
      <c r="C689" t="s">
        <v>1007</v>
      </c>
      <c r="D689" t="s">
        <v>1028</v>
      </c>
      <c r="E689">
        <v>14</v>
      </c>
      <c r="F689" s="13">
        <f t="shared" si="42"/>
        <v>8.9221292079476766E-2</v>
      </c>
      <c r="G689" s="13">
        <f t="shared" si="43"/>
        <v>0.1855301590420447</v>
      </c>
      <c r="H689" s="46">
        <v>500</v>
      </c>
      <c r="I689" s="47">
        <f t="shared" si="44"/>
        <v>12325</v>
      </c>
      <c r="J689" s="47">
        <v>26000</v>
      </c>
      <c r="K689" s="47">
        <f t="shared" si="45"/>
        <v>640900</v>
      </c>
      <c r="L689">
        <v>24</v>
      </c>
      <c r="M689" t="s">
        <v>44</v>
      </c>
      <c r="N689" t="s">
        <v>10</v>
      </c>
      <c r="R689" s="7"/>
      <c r="U689" s="5"/>
    </row>
    <row r="690" spans="1:21">
      <c r="A690">
        <v>689</v>
      </c>
      <c r="B690" t="s">
        <v>111</v>
      </c>
      <c r="C690" t="s">
        <v>1007</v>
      </c>
      <c r="D690" t="s">
        <v>1029</v>
      </c>
      <c r="E690">
        <v>15</v>
      </c>
      <c r="F690" s="13">
        <f t="shared" si="42"/>
        <v>7.8514737029939552E-2</v>
      </c>
      <c r="G690" s="13">
        <f t="shared" si="43"/>
        <v>0.16326653995699933</v>
      </c>
      <c r="H690" s="46">
        <v>440</v>
      </c>
      <c r="I690" s="47">
        <f t="shared" si="44"/>
        <v>10846</v>
      </c>
      <c r="J690" s="47">
        <v>22880</v>
      </c>
      <c r="K690" s="47">
        <f t="shared" si="45"/>
        <v>563992</v>
      </c>
      <c r="L690">
        <v>29</v>
      </c>
      <c r="M690" t="s">
        <v>123</v>
      </c>
      <c r="N690" t="s">
        <v>10</v>
      </c>
      <c r="R690" s="7"/>
      <c r="U690" s="5"/>
    </row>
    <row r="691" spans="1:21">
      <c r="A691">
        <v>690</v>
      </c>
      <c r="B691" t="s">
        <v>111</v>
      </c>
      <c r="C691" t="s">
        <v>1007</v>
      </c>
      <c r="D691" t="s">
        <v>1030</v>
      </c>
      <c r="E691">
        <v>16</v>
      </c>
      <c r="F691" s="13">
        <f t="shared" si="42"/>
        <v>5.1748349406096524E-2</v>
      </c>
      <c r="G691" s="13">
        <f t="shared" si="43"/>
        <v>0.10760749224438593</v>
      </c>
      <c r="H691" s="46">
        <v>290</v>
      </c>
      <c r="I691" s="47">
        <f t="shared" si="44"/>
        <v>7148.5</v>
      </c>
      <c r="J691" s="47">
        <v>15080</v>
      </c>
      <c r="K691" s="47">
        <f t="shared" si="45"/>
        <v>371722</v>
      </c>
      <c r="L691">
        <v>21</v>
      </c>
      <c r="M691" t="s">
        <v>175</v>
      </c>
      <c r="N691" t="s">
        <v>149</v>
      </c>
      <c r="R691" s="7"/>
      <c r="U691" s="5"/>
    </row>
    <row r="692" spans="1:21">
      <c r="A692">
        <v>691</v>
      </c>
      <c r="B692" t="s">
        <v>111</v>
      </c>
      <c r="C692" t="s">
        <v>1007</v>
      </c>
      <c r="D692" t="s">
        <v>1033</v>
      </c>
      <c r="E692">
        <v>17</v>
      </c>
      <c r="F692" s="13">
        <f t="shared" si="42"/>
        <v>4.996392356450699E-2</v>
      </c>
      <c r="G692" s="13">
        <f t="shared" si="43"/>
        <v>0.10389688906354502</v>
      </c>
      <c r="H692" s="46">
        <v>280</v>
      </c>
      <c r="I692" s="47">
        <f t="shared" si="44"/>
        <v>6902</v>
      </c>
      <c r="J692" s="47">
        <v>14560</v>
      </c>
      <c r="K692" s="47">
        <f t="shared" si="45"/>
        <v>358904</v>
      </c>
      <c r="L692">
        <v>28</v>
      </c>
      <c r="M692" t="s">
        <v>175</v>
      </c>
      <c r="N692" t="s">
        <v>10</v>
      </c>
      <c r="R692" s="7"/>
      <c r="U692" s="5"/>
    </row>
    <row r="693" spans="1:21">
      <c r="A693">
        <v>692</v>
      </c>
      <c r="B693" t="s">
        <v>111</v>
      </c>
      <c r="C693" t="s">
        <v>1007</v>
      </c>
      <c r="D693" t="s">
        <v>1034</v>
      </c>
      <c r="E693">
        <v>18</v>
      </c>
      <c r="F693" s="13">
        <f t="shared" si="42"/>
        <v>4.282622019814885E-2</v>
      </c>
      <c r="G693" s="13">
        <f t="shared" si="43"/>
        <v>8.9054476340181446E-2</v>
      </c>
      <c r="H693" s="46">
        <v>240</v>
      </c>
      <c r="I693" s="47">
        <f t="shared" si="44"/>
        <v>5916</v>
      </c>
      <c r="J693" s="47">
        <v>12480</v>
      </c>
      <c r="K693" s="47">
        <f t="shared" si="45"/>
        <v>307632</v>
      </c>
      <c r="L693">
        <v>27</v>
      </c>
      <c r="M693" t="s">
        <v>72</v>
      </c>
      <c r="N693" t="s">
        <v>10</v>
      </c>
      <c r="R693" s="7"/>
      <c r="U693" s="5"/>
    </row>
    <row r="694" spans="1:21">
      <c r="A694">
        <v>693</v>
      </c>
      <c r="B694" t="s">
        <v>111</v>
      </c>
      <c r="C694" t="s">
        <v>1007</v>
      </c>
      <c r="D694" t="s">
        <v>1035</v>
      </c>
      <c r="E694">
        <v>19</v>
      </c>
      <c r="F694" s="13">
        <f t="shared" si="42"/>
        <v>4.282622019814885E-2</v>
      </c>
      <c r="G694" s="13">
        <f t="shared" si="43"/>
        <v>8.9054476340181446E-2</v>
      </c>
      <c r="H694" s="46">
        <v>240</v>
      </c>
      <c r="I694" s="47">
        <f t="shared" si="44"/>
        <v>5916</v>
      </c>
      <c r="J694" s="47">
        <v>12480</v>
      </c>
      <c r="K694" s="47">
        <f t="shared" si="45"/>
        <v>307632</v>
      </c>
      <c r="L694">
        <v>22</v>
      </c>
      <c r="M694" t="s">
        <v>179</v>
      </c>
      <c r="N694" t="s">
        <v>358</v>
      </c>
      <c r="R694" s="7"/>
      <c r="U694" s="5"/>
    </row>
    <row r="695" spans="1:21">
      <c r="A695">
        <v>694</v>
      </c>
      <c r="B695" t="s">
        <v>111</v>
      </c>
      <c r="C695" t="s">
        <v>1007</v>
      </c>
      <c r="D695" t="s">
        <v>1036</v>
      </c>
      <c r="E695">
        <v>20</v>
      </c>
      <c r="F695" s="13">
        <f t="shared" si="42"/>
        <v>4.282622019814885E-2</v>
      </c>
      <c r="G695" s="13">
        <f t="shared" si="43"/>
        <v>8.9054476340181446E-2</v>
      </c>
      <c r="H695" s="46">
        <v>240</v>
      </c>
      <c r="I695" s="47">
        <f t="shared" si="44"/>
        <v>5916</v>
      </c>
      <c r="J695" s="47">
        <v>12480</v>
      </c>
      <c r="K695" s="47">
        <f t="shared" si="45"/>
        <v>307632</v>
      </c>
      <c r="L695">
        <v>21</v>
      </c>
      <c r="M695" t="s">
        <v>99</v>
      </c>
      <c r="N695" t="s">
        <v>10</v>
      </c>
      <c r="R695" s="7"/>
      <c r="U695" s="5"/>
    </row>
    <row r="696" spans="1:21">
      <c r="A696">
        <v>695</v>
      </c>
      <c r="B696" t="s">
        <v>111</v>
      </c>
      <c r="C696" t="s">
        <v>1007</v>
      </c>
      <c r="D696" t="s">
        <v>1037</v>
      </c>
      <c r="E696">
        <v>21</v>
      </c>
      <c r="F696" s="13">
        <f t="shared" si="42"/>
        <v>3.7472942673380243E-2</v>
      </c>
      <c r="G696" s="13">
        <f t="shared" si="43"/>
        <v>7.7922666797658774E-2</v>
      </c>
      <c r="H696" s="46">
        <v>210</v>
      </c>
      <c r="I696" s="47">
        <f t="shared" si="44"/>
        <v>5176.5</v>
      </c>
      <c r="J696" s="47">
        <v>10920</v>
      </c>
      <c r="K696" s="47">
        <f t="shared" si="45"/>
        <v>269178</v>
      </c>
      <c r="L696">
        <v>24</v>
      </c>
      <c r="M696" t="s">
        <v>9</v>
      </c>
      <c r="N696" t="s">
        <v>10</v>
      </c>
      <c r="R696" s="7"/>
      <c r="U696" s="5"/>
    </row>
    <row r="697" spans="1:21">
      <c r="A697">
        <v>696</v>
      </c>
      <c r="B697" t="s">
        <v>111</v>
      </c>
      <c r="C697" t="s">
        <v>1007</v>
      </c>
      <c r="D697" t="s">
        <v>1038</v>
      </c>
      <c r="E697">
        <v>22</v>
      </c>
      <c r="F697" s="13">
        <f t="shared" si="42"/>
        <v>3.2119665148611636E-2</v>
      </c>
      <c r="G697" s="13">
        <f t="shared" si="43"/>
        <v>6.6790857255136088E-2</v>
      </c>
      <c r="H697" s="46">
        <v>180</v>
      </c>
      <c r="I697" s="47">
        <f t="shared" si="44"/>
        <v>4437</v>
      </c>
      <c r="J697" s="47">
        <v>9360</v>
      </c>
      <c r="K697" s="47">
        <f t="shared" si="45"/>
        <v>230724</v>
      </c>
      <c r="L697">
        <v>24</v>
      </c>
      <c r="M697" t="s">
        <v>21</v>
      </c>
      <c r="N697" t="s">
        <v>10</v>
      </c>
      <c r="R697" s="7"/>
      <c r="U697" s="5"/>
    </row>
    <row r="698" spans="1:21">
      <c r="A698">
        <v>697</v>
      </c>
      <c r="B698" t="s">
        <v>111</v>
      </c>
      <c r="C698" t="s">
        <v>1007</v>
      </c>
      <c r="D698" t="s">
        <v>1039</v>
      </c>
      <c r="E698">
        <v>23</v>
      </c>
      <c r="F698" s="13">
        <f t="shared" si="42"/>
        <v>3.2119665148611636E-2</v>
      </c>
      <c r="G698" s="13">
        <f t="shared" si="43"/>
        <v>6.6790857255136088E-2</v>
      </c>
      <c r="H698" s="46">
        <v>180</v>
      </c>
      <c r="I698" s="47">
        <f t="shared" si="44"/>
        <v>4437</v>
      </c>
      <c r="J698" s="47">
        <v>9360</v>
      </c>
      <c r="K698" s="47">
        <f t="shared" si="45"/>
        <v>230724</v>
      </c>
      <c r="L698">
        <v>23</v>
      </c>
      <c r="M698" t="s">
        <v>60</v>
      </c>
      <c r="N698" t="s">
        <v>10</v>
      </c>
      <c r="R698" s="7"/>
      <c r="U698" s="5"/>
    </row>
    <row r="699" spans="1:21">
      <c r="A699">
        <v>698</v>
      </c>
      <c r="B699" t="s">
        <v>111</v>
      </c>
      <c r="C699" t="s">
        <v>1007</v>
      </c>
      <c r="D699" t="s">
        <v>1040</v>
      </c>
      <c r="E699">
        <v>24</v>
      </c>
      <c r="F699" s="13">
        <f t="shared" si="42"/>
        <v>1.9628684257484888E-2</v>
      </c>
      <c r="G699" s="13">
        <f t="shared" si="43"/>
        <v>4.0816634989249832E-2</v>
      </c>
      <c r="H699" s="46">
        <v>110</v>
      </c>
      <c r="I699" s="47">
        <f t="shared" si="44"/>
        <v>2711.5</v>
      </c>
      <c r="J699" s="47">
        <v>5720</v>
      </c>
      <c r="K699" s="47">
        <f t="shared" si="45"/>
        <v>140998</v>
      </c>
      <c r="L699">
        <v>19</v>
      </c>
      <c r="M699" t="s">
        <v>175</v>
      </c>
      <c r="N699" t="s">
        <v>10</v>
      </c>
      <c r="R699" s="7"/>
      <c r="U699" s="5"/>
    </row>
    <row r="700" spans="1:21">
      <c r="A700">
        <v>699</v>
      </c>
      <c r="B700" t="s">
        <v>111</v>
      </c>
      <c r="C700" t="s">
        <v>1007</v>
      </c>
      <c r="D700" t="s">
        <v>575</v>
      </c>
      <c r="E700">
        <v>25</v>
      </c>
      <c r="F700" s="13">
        <f t="shared" si="42"/>
        <v>1.7844258415895351E-2</v>
      </c>
      <c r="G700" s="13">
        <f t="shared" si="43"/>
        <v>3.7106031808408935E-2</v>
      </c>
      <c r="H700" s="46">
        <v>100</v>
      </c>
      <c r="I700" s="47">
        <f t="shared" si="44"/>
        <v>2465</v>
      </c>
      <c r="J700" s="47">
        <v>5200</v>
      </c>
      <c r="K700" s="47">
        <f t="shared" si="45"/>
        <v>128179.99999999999</v>
      </c>
      <c r="L700">
        <v>21</v>
      </c>
      <c r="M700" t="s">
        <v>60</v>
      </c>
      <c r="N700" t="s">
        <v>10</v>
      </c>
      <c r="R700" s="7"/>
      <c r="U700" s="5"/>
    </row>
    <row r="701" spans="1:21">
      <c r="A701">
        <v>700</v>
      </c>
      <c r="B701" t="s">
        <v>111</v>
      </c>
      <c r="C701" t="s">
        <v>1007</v>
      </c>
      <c r="D701" t="s">
        <v>1041</v>
      </c>
      <c r="E701">
        <v>26</v>
      </c>
      <c r="F701" s="13">
        <f t="shared" si="42"/>
        <v>1.7844258415895351E-2</v>
      </c>
      <c r="G701" s="13">
        <f t="shared" si="43"/>
        <v>3.7106031808408935E-2</v>
      </c>
      <c r="H701" s="46">
        <v>100</v>
      </c>
      <c r="I701" s="47">
        <f t="shared" si="44"/>
        <v>2465</v>
      </c>
      <c r="J701" s="47">
        <v>5200</v>
      </c>
      <c r="K701" s="47">
        <f t="shared" si="45"/>
        <v>128179.99999999999</v>
      </c>
      <c r="L701">
        <v>19</v>
      </c>
      <c r="M701" t="s">
        <v>9</v>
      </c>
      <c r="N701" t="s">
        <v>10</v>
      </c>
      <c r="R701" s="7"/>
      <c r="U701" s="5"/>
    </row>
    <row r="702" spans="1:21">
      <c r="A702">
        <v>701</v>
      </c>
      <c r="B702" t="s">
        <v>111</v>
      </c>
      <c r="C702" t="s">
        <v>1007</v>
      </c>
      <c r="D702" t="s">
        <v>1042</v>
      </c>
      <c r="E702">
        <v>27</v>
      </c>
      <c r="F702" s="13">
        <f t="shared" si="42"/>
        <v>1.7844258415895351E-2</v>
      </c>
      <c r="G702" s="13">
        <f t="shared" si="43"/>
        <v>3.7106031808408935E-2</v>
      </c>
      <c r="H702" s="46">
        <v>100</v>
      </c>
      <c r="I702" s="47">
        <f t="shared" si="44"/>
        <v>2465</v>
      </c>
      <c r="J702" s="47">
        <v>5200</v>
      </c>
      <c r="K702" s="47">
        <f t="shared" si="45"/>
        <v>128179.99999999999</v>
      </c>
      <c r="L702">
        <v>17</v>
      </c>
      <c r="M702" t="s">
        <v>9</v>
      </c>
      <c r="N702" t="s">
        <v>10</v>
      </c>
      <c r="R702" s="7"/>
      <c r="U702" s="5"/>
    </row>
    <row r="703" spans="1:21">
      <c r="A703">
        <v>702</v>
      </c>
      <c r="B703" t="s">
        <v>111</v>
      </c>
      <c r="C703" t="s">
        <v>1007</v>
      </c>
      <c r="D703" t="s">
        <v>1043</v>
      </c>
      <c r="E703">
        <v>28</v>
      </c>
      <c r="F703" s="13">
        <f t="shared" si="42"/>
        <v>1.7844258415895351E-2</v>
      </c>
      <c r="G703" s="13">
        <f t="shared" si="43"/>
        <v>3.7106031808408935E-2</v>
      </c>
      <c r="H703" s="46">
        <v>100</v>
      </c>
      <c r="I703" s="47">
        <f t="shared" si="44"/>
        <v>2465</v>
      </c>
      <c r="J703" s="47">
        <v>5200</v>
      </c>
      <c r="K703" s="47">
        <f t="shared" si="45"/>
        <v>128179.99999999999</v>
      </c>
      <c r="L703">
        <v>18</v>
      </c>
      <c r="M703" t="s">
        <v>179</v>
      </c>
      <c r="N703" t="s">
        <v>10</v>
      </c>
      <c r="R703" s="7"/>
      <c r="U703" s="5"/>
    </row>
    <row r="704" spans="1:21">
      <c r="A704">
        <v>703</v>
      </c>
      <c r="B704" t="s">
        <v>111</v>
      </c>
      <c r="C704" t="s">
        <v>1007</v>
      </c>
      <c r="D704" t="s">
        <v>1044</v>
      </c>
      <c r="E704">
        <v>29</v>
      </c>
      <c r="F704" s="13">
        <f t="shared" si="42"/>
        <v>1.7844258415895351E-2</v>
      </c>
      <c r="G704" s="13">
        <f t="shared" si="43"/>
        <v>3.7106031808408935E-2</v>
      </c>
      <c r="H704" s="46">
        <v>100</v>
      </c>
      <c r="I704" s="47">
        <f t="shared" si="44"/>
        <v>2465</v>
      </c>
      <c r="J704" s="47">
        <v>5200</v>
      </c>
      <c r="K704" s="47">
        <f t="shared" si="45"/>
        <v>128179.99999999999</v>
      </c>
      <c r="L704">
        <v>19</v>
      </c>
      <c r="M704" t="s">
        <v>14</v>
      </c>
      <c r="N704" t="s">
        <v>10</v>
      </c>
      <c r="R704" s="7"/>
      <c r="U704" s="5"/>
    </row>
    <row r="705" spans="1:21">
      <c r="A705">
        <v>704</v>
      </c>
      <c r="B705" t="s">
        <v>111</v>
      </c>
      <c r="C705" t="s">
        <v>1007</v>
      </c>
      <c r="D705" t="s">
        <v>1045</v>
      </c>
      <c r="E705">
        <v>30</v>
      </c>
      <c r="F705" s="13">
        <f t="shared" si="42"/>
        <v>1.7844258415895351E-2</v>
      </c>
      <c r="G705" s="13">
        <f t="shared" si="43"/>
        <v>3.7106031808408935E-2</v>
      </c>
      <c r="H705" s="46">
        <v>100</v>
      </c>
      <c r="I705" s="47">
        <f t="shared" si="44"/>
        <v>2465</v>
      </c>
      <c r="J705" s="47">
        <v>5200</v>
      </c>
      <c r="K705" s="47">
        <f t="shared" si="45"/>
        <v>128179.99999999999</v>
      </c>
      <c r="L705">
        <v>19</v>
      </c>
      <c r="M705" t="s">
        <v>179</v>
      </c>
      <c r="N705" t="s">
        <v>10</v>
      </c>
      <c r="R705" s="7"/>
      <c r="U705" s="5"/>
    </row>
    <row r="706" spans="1:21">
      <c r="A706">
        <v>705</v>
      </c>
      <c r="B706" t="s">
        <v>111</v>
      </c>
      <c r="C706" t="s">
        <v>1007</v>
      </c>
      <c r="D706" t="s">
        <v>1046</v>
      </c>
      <c r="E706">
        <v>31</v>
      </c>
      <c r="F706" s="13">
        <f t="shared" ref="F706:F769" si="46">K706/$Q$41</f>
        <v>1.7844258415895351E-2</v>
      </c>
      <c r="G706" s="13">
        <f t="shared" ref="G706:G769" si="47">K706/$Q$38</f>
        <v>3.7106031808408935E-2</v>
      </c>
      <c r="H706" s="46">
        <v>100</v>
      </c>
      <c r="I706" s="47">
        <f t="shared" ref="I706:I769" si="48">H706*$R$2</f>
        <v>2465</v>
      </c>
      <c r="J706" s="47">
        <v>5200</v>
      </c>
      <c r="K706" s="47">
        <f t="shared" ref="K706:K769" si="49">J706*$R$2</f>
        <v>128179.99999999999</v>
      </c>
      <c r="L706">
        <v>17</v>
      </c>
      <c r="M706" t="s">
        <v>14</v>
      </c>
      <c r="N706" t="s">
        <v>10</v>
      </c>
      <c r="R706" s="7"/>
      <c r="U706" s="5"/>
    </row>
    <row r="707" spans="1:21">
      <c r="A707">
        <v>706</v>
      </c>
      <c r="B707" t="s">
        <v>111</v>
      </c>
      <c r="C707" t="s">
        <v>1007</v>
      </c>
      <c r="D707" t="s">
        <v>1047</v>
      </c>
      <c r="E707">
        <v>32</v>
      </c>
      <c r="F707" s="13">
        <f t="shared" si="46"/>
        <v>1.7844258415895351E-2</v>
      </c>
      <c r="G707" s="13">
        <f t="shared" si="47"/>
        <v>3.7106031808408935E-2</v>
      </c>
      <c r="H707" s="46">
        <v>100</v>
      </c>
      <c r="I707" s="47">
        <f t="shared" si="48"/>
        <v>2465</v>
      </c>
      <c r="J707" s="47">
        <v>5200</v>
      </c>
      <c r="K707" s="47">
        <f t="shared" si="49"/>
        <v>128179.99999999999</v>
      </c>
      <c r="L707">
        <v>17</v>
      </c>
      <c r="M707" t="s">
        <v>14</v>
      </c>
      <c r="N707" t="s">
        <v>10</v>
      </c>
      <c r="R707" s="7"/>
      <c r="U707" s="5"/>
    </row>
    <row r="708" spans="1:21">
      <c r="A708">
        <v>707</v>
      </c>
      <c r="B708" t="s">
        <v>111</v>
      </c>
      <c r="C708" t="s">
        <v>1007</v>
      </c>
      <c r="D708" t="s">
        <v>1048</v>
      </c>
      <c r="E708">
        <v>33</v>
      </c>
      <c r="F708" s="13">
        <f t="shared" si="46"/>
        <v>1.7844258415895351E-2</v>
      </c>
      <c r="G708" s="13">
        <f t="shared" si="47"/>
        <v>3.7106031808408935E-2</v>
      </c>
      <c r="H708" s="46">
        <v>100</v>
      </c>
      <c r="I708" s="47">
        <f t="shared" si="48"/>
        <v>2465</v>
      </c>
      <c r="J708" s="47">
        <v>5200</v>
      </c>
      <c r="K708" s="47">
        <f t="shared" si="49"/>
        <v>128179.99999999999</v>
      </c>
      <c r="L708">
        <v>20</v>
      </c>
      <c r="M708" t="s">
        <v>134</v>
      </c>
      <c r="N708" t="s">
        <v>10</v>
      </c>
      <c r="R708" s="7"/>
      <c r="U708" s="5"/>
    </row>
    <row r="709" spans="1:21">
      <c r="A709">
        <v>708</v>
      </c>
      <c r="B709" t="s">
        <v>111</v>
      </c>
      <c r="C709" t="s">
        <v>1007</v>
      </c>
      <c r="D709" t="s">
        <v>1049</v>
      </c>
      <c r="E709">
        <v>34</v>
      </c>
      <c r="F709" s="13">
        <f t="shared" si="46"/>
        <v>1.7844258415895351E-2</v>
      </c>
      <c r="G709" s="13">
        <f t="shared" si="47"/>
        <v>3.7106031808408935E-2</v>
      </c>
      <c r="H709" s="46">
        <v>100</v>
      </c>
      <c r="I709" s="47">
        <f t="shared" si="48"/>
        <v>2465</v>
      </c>
      <c r="J709" s="47">
        <v>5200</v>
      </c>
      <c r="K709" s="47">
        <f t="shared" si="49"/>
        <v>128179.99999999999</v>
      </c>
      <c r="L709">
        <v>19</v>
      </c>
      <c r="M709" t="s">
        <v>99</v>
      </c>
      <c r="N709" t="s">
        <v>10</v>
      </c>
      <c r="R709" s="7"/>
      <c r="U709" s="5"/>
    </row>
    <row r="710" spans="1:21">
      <c r="A710">
        <v>709</v>
      </c>
      <c r="B710" t="s">
        <v>111</v>
      </c>
      <c r="C710" t="s">
        <v>1007</v>
      </c>
      <c r="D710" t="s">
        <v>1050</v>
      </c>
      <c r="E710">
        <v>35</v>
      </c>
      <c r="F710" s="13">
        <f t="shared" si="46"/>
        <v>1.7844258415895351E-2</v>
      </c>
      <c r="G710" s="13">
        <f t="shared" si="47"/>
        <v>3.7106031808408935E-2</v>
      </c>
      <c r="H710" s="46">
        <v>100</v>
      </c>
      <c r="I710" s="47">
        <f t="shared" si="48"/>
        <v>2465</v>
      </c>
      <c r="J710" s="47">
        <v>5200</v>
      </c>
      <c r="K710" s="47">
        <f t="shared" si="49"/>
        <v>128179.99999999999</v>
      </c>
      <c r="L710">
        <v>18</v>
      </c>
      <c r="M710" t="s">
        <v>175</v>
      </c>
      <c r="N710" t="s">
        <v>10</v>
      </c>
      <c r="R710" s="7"/>
      <c r="U710" s="5"/>
    </row>
    <row r="711" spans="1:21">
      <c r="A711">
        <v>710</v>
      </c>
      <c r="B711" t="s">
        <v>111</v>
      </c>
      <c r="C711" t="s">
        <v>1007</v>
      </c>
      <c r="D711" t="s">
        <v>1051</v>
      </c>
      <c r="E711">
        <v>36</v>
      </c>
      <c r="F711" s="13">
        <f t="shared" si="46"/>
        <v>1.7844258415895351E-2</v>
      </c>
      <c r="G711" s="13">
        <f t="shared" si="47"/>
        <v>3.7106031808408935E-2</v>
      </c>
      <c r="H711" s="46">
        <v>100</v>
      </c>
      <c r="I711" s="47">
        <f t="shared" si="48"/>
        <v>2465</v>
      </c>
      <c r="J711" s="47">
        <v>5200</v>
      </c>
      <c r="K711" s="47">
        <f t="shared" si="49"/>
        <v>128179.99999999999</v>
      </c>
      <c r="L711">
        <v>19</v>
      </c>
      <c r="M711" t="s">
        <v>44</v>
      </c>
      <c r="N711" t="s">
        <v>10</v>
      </c>
      <c r="R711" s="7"/>
      <c r="U711" s="5"/>
    </row>
    <row r="712" spans="1:21">
      <c r="A712">
        <v>711</v>
      </c>
      <c r="B712" t="s">
        <v>111</v>
      </c>
      <c r="C712" t="s">
        <v>1007</v>
      </c>
      <c r="D712" t="s">
        <v>1052</v>
      </c>
      <c r="E712">
        <v>37</v>
      </c>
      <c r="F712" s="13">
        <f t="shared" si="46"/>
        <v>1.7844258415895351E-2</v>
      </c>
      <c r="G712" s="13">
        <f t="shared" si="47"/>
        <v>3.7106031808408935E-2</v>
      </c>
      <c r="H712" s="46">
        <v>100</v>
      </c>
      <c r="I712" s="47">
        <f t="shared" si="48"/>
        <v>2465</v>
      </c>
      <c r="J712" s="47">
        <v>5200</v>
      </c>
      <c r="K712" s="47">
        <f t="shared" si="49"/>
        <v>128179.99999999999</v>
      </c>
      <c r="L712">
        <v>20</v>
      </c>
      <c r="M712" t="s">
        <v>175</v>
      </c>
      <c r="N712" t="s">
        <v>10</v>
      </c>
      <c r="R712" s="7"/>
      <c r="U712" s="5"/>
    </row>
    <row r="713" spans="1:21">
      <c r="A713">
        <v>712</v>
      </c>
      <c r="B713" t="s">
        <v>111</v>
      </c>
      <c r="C713" t="s">
        <v>1007</v>
      </c>
      <c r="D713" t="s">
        <v>1053</v>
      </c>
      <c r="E713">
        <v>38</v>
      </c>
      <c r="F713" s="13">
        <f t="shared" si="46"/>
        <v>1.7844258415895351E-2</v>
      </c>
      <c r="G713" s="13">
        <f t="shared" si="47"/>
        <v>3.7106031808408935E-2</v>
      </c>
      <c r="H713" s="46">
        <v>100</v>
      </c>
      <c r="I713" s="47">
        <f t="shared" si="48"/>
        <v>2465</v>
      </c>
      <c r="J713" s="47">
        <v>5200</v>
      </c>
      <c r="K713" s="47">
        <f t="shared" si="49"/>
        <v>128179.99999999999</v>
      </c>
      <c r="L713">
        <v>19</v>
      </c>
      <c r="M713" t="s">
        <v>56</v>
      </c>
      <c r="N713" t="s">
        <v>10</v>
      </c>
      <c r="R713" s="7"/>
      <c r="U713" s="5"/>
    </row>
    <row r="714" spans="1:21">
      <c r="A714">
        <v>713</v>
      </c>
      <c r="B714" t="s">
        <v>111</v>
      </c>
      <c r="C714" t="s">
        <v>1007</v>
      </c>
      <c r="D714" t="s">
        <v>1054</v>
      </c>
      <c r="E714">
        <v>39</v>
      </c>
      <c r="F714" s="13">
        <f t="shared" si="46"/>
        <v>1.7844258415895351E-2</v>
      </c>
      <c r="G714" s="13">
        <f t="shared" si="47"/>
        <v>3.7106031808408935E-2</v>
      </c>
      <c r="H714" s="46">
        <v>100</v>
      </c>
      <c r="I714" s="47">
        <f t="shared" si="48"/>
        <v>2465</v>
      </c>
      <c r="J714" s="47">
        <v>5200</v>
      </c>
      <c r="K714" s="47">
        <f t="shared" si="49"/>
        <v>128179.99999999999</v>
      </c>
      <c r="L714">
        <v>19</v>
      </c>
      <c r="M714" t="s">
        <v>636</v>
      </c>
      <c r="N714" t="s">
        <v>103</v>
      </c>
      <c r="R714" s="7"/>
      <c r="U714" s="5"/>
    </row>
    <row r="715" spans="1:21">
      <c r="A715">
        <v>714</v>
      </c>
      <c r="B715" t="s">
        <v>111</v>
      </c>
      <c r="C715" t="s">
        <v>1007</v>
      </c>
      <c r="D715" t="s">
        <v>1055</v>
      </c>
      <c r="E715">
        <v>40</v>
      </c>
      <c r="F715" s="13">
        <f t="shared" si="46"/>
        <v>1.7844258415895351E-2</v>
      </c>
      <c r="G715" s="13">
        <f t="shared" si="47"/>
        <v>3.7106031808408935E-2</v>
      </c>
      <c r="H715" s="46">
        <v>100</v>
      </c>
      <c r="I715" s="47">
        <f t="shared" si="48"/>
        <v>2465</v>
      </c>
      <c r="J715" s="47">
        <v>5200</v>
      </c>
      <c r="K715" s="47">
        <f t="shared" si="49"/>
        <v>128179.99999999999</v>
      </c>
      <c r="L715">
        <v>19</v>
      </c>
      <c r="M715" t="s">
        <v>51</v>
      </c>
      <c r="N715" t="s">
        <v>10</v>
      </c>
      <c r="R715" s="7"/>
      <c r="U715" s="5"/>
    </row>
    <row r="716" spans="1:21">
      <c r="A716">
        <v>715</v>
      </c>
      <c r="B716" t="s">
        <v>111</v>
      </c>
      <c r="C716" t="s">
        <v>1007</v>
      </c>
      <c r="D716" t="s">
        <v>1056</v>
      </c>
      <c r="E716">
        <v>41</v>
      </c>
      <c r="F716" s="13">
        <f t="shared" si="46"/>
        <v>1.7844258415895351E-2</v>
      </c>
      <c r="G716" s="13">
        <f t="shared" si="47"/>
        <v>3.7106031808408935E-2</v>
      </c>
      <c r="H716" s="46">
        <v>100</v>
      </c>
      <c r="I716" s="47">
        <f t="shared" si="48"/>
        <v>2465</v>
      </c>
      <c r="J716" s="47">
        <v>5200</v>
      </c>
      <c r="K716" s="47">
        <f t="shared" si="49"/>
        <v>128179.99999999999</v>
      </c>
      <c r="L716">
        <v>18</v>
      </c>
      <c r="M716" t="s">
        <v>51</v>
      </c>
      <c r="N716" t="s">
        <v>10</v>
      </c>
      <c r="R716" s="7"/>
      <c r="U716" s="5"/>
    </row>
    <row r="717" spans="1:21">
      <c r="A717">
        <v>716</v>
      </c>
      <c r="B717" t="s">
        <v>111</v>
      </c>
      <c r="C717" t="s">
        <v>1007</v>
      </c>
      <c r="D717" t="s">
        <v>1057</v>
      </c>
      <c r="E717">
        <v>42</v>
      </c>
      <c r="F717" s="13">
        <f t="shared" si="46"/>
        <v>1.0706555049537212E-2</v>
      </c>
      <c r="G717" s="13">
        <f t="shared" si="47"/>
        <v>2.2263619085045361E-2</v>
      </c>
      <c r="H717" s="46">
        <v>60</v>
      </c>
      <c r="I717" s="47">
        <f t="shared" si="48"/>
        <v>1479</v>
      </c>
      <c r="J717" s="47">
        <v>3120</v>
      </c>
      <c r="K717" s="47">
        <f t="shared" si="49"/>
        <v>76908</v>
      </c>
      <c r="L717">
        <v>16</v>
      </c>
      <c r="M717" t="s">
        <v>14</v>
      </c>
      <c r="N717" t="s">
        <v>10</v>
      </c>
      <c r="R717" s="7"/>
      <c r="U717" s="5"/>
    </row>
    <row r="718" spans="1:21">
      <c r="A718">
        <v>717</v>
      </c>
      <c r="B718" t="s">
        <v>111</v>
      </c>
      <c r="C718" t="s">
        <v>1007</v>
      </c>
      <c r="D718" t="s">
        <v>1058</v>
      </c>
      <c r="E718">
        <v>43</v>
      </c>
      <c r="F718" s="13">
        <f t="shared" si="46"/>
        <v>1.0706555049537212E-2</v>
      </c>
      <c r="G718" s="13">
        <f t="shared" si="47"/>
        <v>2.2263619085045361E-2</v>
      </c>
      <c r="H718" s="46">
        <v>60</v>
      </c>
      <c r="I718" s="47">
        <f t="shared" si="48"/>
        <v>1479</v>
      </c>
      <c r="J718" s="47">
        <v>3120</v>
      </c>
      <c r="K718" s="47">
        <f t="shared" si="49"/>
        <v>76908</v>
      </c>
      <c r="L718">
        <v>16</v>
      </c>
      <c r="M718" t="s">
        <v>196</v>
      </c>
      <c r="N718" t="s">
        <v>10</v>
      </c>
      <c r="R718" s="7"/>
      <c r="U718" s="5"/>
    </row>
    <row r="719" spans="1:21">
      <c r="A719">
        <v>718</v>
      </c>
      <c r="B719" t="s">
        <v>111</v>
      </c>
      <c r="C719" t="s">
        <v>1007</v>
      </c>
      <c r="D719" t="s">
        <v>1059</v>
      </c>
      <c r="E719">
        <v>44</v>
      </c>
      <c r="F719" s="13">
        <f t="shared" si="46"/>
        <v>1.0706555049537212E-2</v>
      </c>
      <c r="G719" s="13">
        <f t="shared" si="47"/>
        <v>2.2263619085045361E-2</v>
      </c>
      <c r="H719" s="46">
        <v>60</v>
      </c>
      <c r="I719" s="47">
        <f t="shared" si="48"/>
        <v>1479</v>
      </c>
      <c r="J719" s="47">
        <v>3120</v>
      </c>
      <c r="K719" s="47">
        <f t="shared" si="49"/>
        <v>76908</v>
      </c>
      <c r="L719">
        <v>16</v>
      </c>
      <c r="M719" t="s">
        <v>56</v>
      </c>
      <c r="N719" t="s">
        <v>10</v>
      </c>
      <c r="R719" s="7"/>
      <c r="U719" s="5"/>
    </row>
    <row r="720" spans="1:21">
      <c r="A720">
        <v>719</v>
      </c>
      <c r="B720" t="s">
        <v>111</v>
      </c>
      <c r="C720" t="s">
        <v>1060</v>
      </c>
      <c r="D720" t="s">
        <v>1061</v>
      </c>
      <c r="E720">
        <v>1</v>
      </c>
      <c r="F720" s="13">
        <f t="shared" si="46"/>
        <v>2.1413110099074424</v>
      </c>
      <c r="G720" s="13">
        <f t="shared" si="47"/>
        <v>4.4527238170090726</v>
      </c>
      <c r="H720" s="46">
        <v>12000</v>
      </c>
      <c r="I720" s="47">
        <f t="shared" si="48"/>
        <v>295800</v>
      </c>
      <c r="J720" s="47">
        <v>624000</v>
      </c>
      <c r="K720" s="47">
        <f t="shared" si="49"/>
        <v>15381600</v>
      </c>
      <c r="L720">
        <v>35</v>
      </c>
      <c r="M720" t="s">
        <v>14</v>
      </c>
      <c r="N720" t="s">
        <v>38</v>
      </c>
      <c r="R720" s="7"/>
      <c r="U720" s="5"/>
    </row>
    <row r="721" spans="1:21">
      <c r="A721">
        <v>720</v>
      </c>
      <c r="B721" t="s">
        <v>111</v>
      </c>
      <c r="C721" t="s">
        <v>1060</v>
      </c>
      <c r="D721" t="s">
        <v>1062</v>
      </c>
      <c r="E721">
        <v>2</v>
      </c>
      <c r="F721" s="13">
        <f t="shared" si="46"/>
        <v>1.6238275158464772</v>
      </c>
      <c r="G721" s="13">
        <f t="shared" si="47"/>
        <v>3.3766488945652133</v>
      </c>
      <c r="H721" s="46">
        <v>9100</v>
      </c>
      <c r="I721" s="47">
        <f t="shared" si="48"/>
        <v>224315</v>
      </c>
      <c r="J721" s="47">
        <v>473200</v>
      </c>
      <c r="K721" s="47">
        <f t="shared" si="49"/>
        <v>11664380</v>
      </c>
      <c r="L721">
        <v>32</v>
      </c>
      <c r="M721" t="s">
        <v>99</v>
      </c>
      <c r="N721" t="s">
        <v>10</v>
      </c>
      <c r="R721" s="7"/>
      <c r="U721" s="5"/>
    </row>
    <row r="722" spans="1:21">
      <c r="A722">
        <v>721</v>
      </c>
      <c r="B722" t="s">
        <v>111</v>
      </c>
      <c r="C722" t="s">
        <v>1060</v>
      </c>
      <c r="D722" t="s">
        <v>1063</v>
      </c>
      <c r="E722">
        <v>3</v>
      </c>
      <c r="F722" s="13">
        <f t="shared" si="46"/>
        <v>1.6238275158464772</v>
      </c>
      <c r="G722" s="13">
        <f t="shared" si="47"/>
        <v>3.3766488945652133</v>
      </c>
      <c r="H722" s="46">
        <v>9100</v>
      </c>
      <c r="I722" s="47">
        <f t="shared" si="48"/>
        <v>224315</v>
      </c>
      <c r="J722" s="47">
        <v>473200</v>
      </c>
      <c r="K722" s="47">
        <f t="shared" si="49"/>
        <v>11664380</v>
      </c>
      <c r="L722">
        <v>34</v>
      </c>
      <c r="M722" t="s">
        <v>264</v>
      </c>
      <c r="N722" t="s">
        <v>38</v>
      </c>
      <c r="R722" s="7"/>
      <c r="U722" s="5"/>
    </row>
    <row r="723" spans="1:21">
      <c r="A723">
        <v>722</v>
      </c>
      <c r="B723" t="s">
        <v>111</v>
      </c>
      <c r="C723" t="s">
        <v>1060</v>
      </c>
      <c r="D723" t="s">
        <v>1064</v>
      </c>
      <c r="E723">
        <v>4</v>
      </c>
      <c r="F723" s="13">
        <f t="shared" si="46"/>
        <v>1.6059832574305819</v>
      </c>
      <c r="G723" s="13">
        <f t="shared" si="47"/>
        <v>3.3395428627568045</v>
      </c>
      <c r="H723" s="46">
        <v>9000</v>
      </c>
      <c r="I723" s="47">
        <f t="shared" si="48"/>
        <v>221850</v>
      </c>
      <c r="J723" s="47">
        <v>468000</v>
      </c>
      <c r="K723" s="47">
        <f t="shared" si="49"/>
        <v>11536200</v>
      </c>
      <c r="L723">
        <v>33</v>
      </c>
      <c r="M723" t="s">
        <v>14</v>
      </c>
      <c r="N723" t="s">
        <v>149</v>
      </c>
      <c r="R723" s="7"/>
      <c r="U723" s="5"/>
    </row>
    <row r="724" spans="1:21">
      <c r="A724">
        <v>723</v>
      </c>
      <c r="B724" t="s">
        <v>111</v>
      </c>
      <c r="C724" t="s">
        <v>1060</v>
      </c>
      <c r="D724" t="s">
        <v>1065</v>
      </c>
      <c r="E724">
        <v>5</v>
      </c>
      <c r="F724" s="13">
        <f t="shared" si="46"/>
        <v>1.4275406732716283</v>
      </c>
      <c r="G724" s="13">
        <f t="shared" si="47"/>
        <v>2.9684825446727152</v>
      </c>
      <c r="H724" s="46">
        <v>8000</v>
      </c>
      <c r="I724" s="47">
        <f t="shared" si="48"/>
        <v>197200</v>
      </c>
      <c r="J724" s="47">
        <v>416000</v>
      </c>
      <c r="K724" s="47">
        <f t="shared" si="49"/>
        <v>10254400</v>
      </c>
      <c r="L724">
        <v>26</v>
      </c>
      <c r="M724" t="s">
        <v>175</v>
      </c>
      <c r="N724" t="s">
        <v>10</v>
      </c>
      <c r="R724" s="7"/>
      <c r="U724" s="5"/>
    </row>
    <row r="725" spans="1:21">
      <c r="A725">
        <v>724</v>
      </c>
      <c r="B725" t="s">
        <v>111</v>
      </c>
      <c r="C725" t="s">
        <v>1060</v>
      </c>
      <c r="D725" t="s">
        <v>1066</v>
      </c>
      <c r="E725">
        <v>6</v>
      </c>
      <c r="F725" s="13">
        <f t="shared" si="46"/>
        <v>1.3918521564398376</v>
      </c>
      <c r="G725" s="13">
        <f t="shared" si="47"/>
        <v>2.894270481055897</v>
      </c>
      <c r="H725" s="46">
        <v>7800</v>
      </c>
      <c r="I725" s="47">
        <f t="shared" si="48"/>
        <v>192270</v>
      </c>
      <c r="J725" s="47">
        <v>405600</v>
      </c>
      <c r="K725" s="47">
        <f t="shared" si="49"/>
        <v>9998040</v>
      </c>
      <c r="L725">
        <v>35</v>
      </c>
      <c r="M725" t="s">
        <v>9</v>
      </c>
      <c r="N725" t="s">
        <v>38</v>
      </c>
      <c r="R725" s="7"/>
      <c r="U725" s="5"/>
    </row>
    <row r="726" spans="1:21">
      <c r="A726">
        <v>725</v>
      </c>
      <c r="B726" t="s">
        <v>111</v>
      </c>
      <c r="C726" t="s">
        <v>1060</v>
      </c>
      <c r="D726" t="s">
        <v>1067</v>
      </c>
      <c r="E726">
        <v>7</v>
      </c>
      <c r="F726" s="13">
        <f t="shared" si="46"/>
        <v>1.3383193811921517</v>
      </c>
      <c r="G726" s="13">
        <f t="shared" si="47"/>
        <v>2.7829523856306704</v>
      </c>
      <c r="H726" s="46">
        <v>7500</v>
      </c>
      <c r="I726" s="47">
        <f t="shared" si="48"/>
        <v>184875</v>
      </c>
      <c r="J726" s="47">
        <v>390000</v>
      </c>
      <c r="K726" s="47">
        <f t="shared" si="49"/>
        <v>9613500</v>
      </c>
      <c r="L726">
        <v>34</v>
      </c>
      <c r="M726" t="s">
        <v>270</v>
      </c>
      <c r="N726" t="s">
        <v>149</v>
      </c>
      <c r="R726" s="7"/>
      <c r="U726" s="5"/>
    </row>
    <row r="727" spans="1:21">
      <c r="A727">
        <v>726</v>
      </c>
      <c r="B727" t="s">
        <v>111</v>
      </c>
      <c r="C727" t="s">
        <v>1060</v>
      </c>
      <c r="D727" t="s">
        <v>1068</v>
      </c>
      <c r="E727">
        <v>8</v>
      </c>
      <c r="F727" s="13">
        <f t="shared" si="46"/>
        <v>1.3026308643603608</v>
      </c>
      <c r="G727" s="13">
        <f t="shared" si="47"/>
        <v>2.7087403220138526</v>
      </c>
      <c r="H727" s="46">
        <v>7300</v>
      </c>
      <c r="I727" s="47">
        <f t="shared" si="48"/>
        <v>179945</v>
      </c>
      <c r="J727" s="47">
        <v>379600</v>
      </c>
      <c r="K727" s="47">
        <f t="shared" si="49"/>
        <v>9357140</v>
      </c>
      <c r="L727">
        <v>26</v>
      </c>
      <c r="M727" t="s">
        <v>621</v>
      </c>
      <c r="N727" t="s">
        <v>149</v>
      </c>
      <c r="R727" s="7"/>
      <c r="U727" s="5"/>
    </row>
    <row r="728" spans="1:21">
      <c r="A728">
        <v>727</v>
      </c>
      <c r="B728" t="s">
        <v>111</v>
      </c>
      <c r="C728" t="s">
        <v>1060</v>
      </c>
      <c r="D728" t="s">
        <v>1069</v>
      </c>
      <c r="E728">
        <v>9</v>
      </c>
      <c r="F728" s="13">
        <f t="shared" si="46"/>
        <v>1.1955653138649887</v>
      </c>
      <c r="G728" s="13">
        <f t="shared" si="47"/>
        <v>2.4861041311633989</v>
      </c>
      <c r="H728" s="46">
        <v>6700</v>
      </c>
      <c r="I728" s="47">
        <f t="shared" si="48"/>
        <v>165155</v>
      </c>
      <c r="J728" s="47">
        <v>348400</v>
      </c>
      <c r="K728" s="47">
        <f t="shared" si="49"/>
        <v>8588060</v>
      </c>
      <c r="L728">
        <v>26</v>
      </c>
      <c r="M728" t="s">
        <v>123</v>
      </c>
      <c r="N728" t="s">
        <v>52</v>
      </c>
      <c r="R728" s="7"/>
      <c r="U728" s="5"/>
    </row>
    <row r="729" spans="1:21">
      <c r="A729">
        <v>728</v>
      </c>
      <c r="B729" t="s">
        <v>111</v>
      </c>
      <c r="C729" t="s">
        <v>1060</v>
      </c>
      <c r="D729" t="s">
        <v>1072</v>
      </c>
      <c r="E729">
        <v>10</v>
      </c>
      <c r="F729" s="13">
        <f t="shared" si="46"/>
        <v>1.1777210554490933</v>
      </c>
      <c r="G729" s="13">
        <f t="shared" si="47"/>
        <v>2.44899809935499</v>
      </c>
      <c r="H729" s="46">
        <v>6600</v>
      </c>
      <c r="I729" s="47">
        <f t="shared" si="48"/>
        <v>162690</v>
      </c>
      <c r="J729" s="47">
        <v>343200</v>
      </c>
      <c r="K729" s="47">
        <f t="shared" si="49"/>
        <v>8459880</v>
      </c>
      <c r="L729">
        <v>26</v>
      </c>
      <c r="M729" t="s">
        <v>30</v>
      </c>
      <c r="N729" t="s">
        <v>149</v>
      </c>
      <c r="R729" s="7"/>
      <c r="U729" s="5"/>
    </row>
    <row r="730" spans="1:21">
      <c r="A730">
        <v>729</v>
      </c>
      <c r="B730" t="s">
        <v>111</v>
      </c>
      <c r="C730" t="s">
        <v>1060</v>
      </c>
      <c r="D730" t="s">
        <v>1073</v>
      </c>
      <c r="E730">
        <v>11</v>
      </c>
      <c r="F730" s="13">
        <f t="shared" si="46"/>
        <v>0.89221292079476766</v>
      </c>
      <c r="G730" s="13">
        <f t="shared" si="47"/>
        <v>1.8553015904204468</v>
      </c>
      <c r="H730" s="46">
        <v>5000</v>
      </c>
      <c r="I730" s="47">
        <f t="shared" si="48"/>
        <v>123250</v>
      </c>
      <c r="J730" s="47">
        <v>260000</v>
      </c>
      <c r="K730" s="47">
        <f t="shared" si="49"/>
        <v>6409000</v>
      </c>
      <c r="L730">
        <v>22</v>
      </c>
      <c r="M730" t="s">
        <v>131</v>
      </c>
      <c r="N730" t="s">
        <v>10</v>
      </c>
      <c r="R730" s="7"/>
      <c r="U730" s="5"/>
    </row>
    <row r="731" spans="1:21">
      <c r="A731">
        <v>730</v>
      </c>
      <c r="B731" t="s">
        <v>111</v>
      </c>
      <c r="C731" t="s">
        <v>1060</v>
      </c>
      <c r="D731" t="s">
        <v>1074</v>
      </c>
      <c r="E731">
        <v>12</v>
      </c>
      <c r="F731" s="13">
        <f t="shared" si="46"/>
        <v>0.87436866237887234</v>
      </c>
      <c r="G731" s="13">
        <f t="shared" si="47"/>
        <v>1.818195558612038</v>
      </c>
      <c r="H731" s="46">
        <v>4900</v>
      </c>
      <c r="I731" s="47">
        <f t="shared" si="48"/>
        <v>120785</v>
      </c>
      <c r="J731" s="47">
        <v>254800</v>
      </c>
      <c r="K731" s="47">
        <f t="shared" si="49"/>
        <v>6280820</v>
      </c>
      <c r="L731">
        <v>32</v>
      </c>
      <c r="M731" t="s">
        <v>14</v>
      </c>
      <c r="N731" t="s">
        <v>10</v>
      </c>
      <c r="R731" s="7"/>
      <c r="U731" s="5"/>
    </row>
    <row r="732" spans="1:21">
      <c r="A732">
        <v>731</v>
      </c>
      <c r="B732" t="s">
        <v>111</v>
      </c>
      <c r="C732" t="s">
        <v>1060</v>
      </c>
      <c r="D732" t="s">
        <v>1075</v>
      </c>
      <c r="E732">
        <v>13</v>
      </c>
      <c r="F732" s="13">
        <f t="shared" si="46"/>
        <v>0.87436866237887234</v>
      </c>
      <c r="G732" s="13">
        <f t="shared" si="47"/>
        <v>1.818195558612038</v>
      </c>
      <c r="H732" s="46">
        <v>4900</v>
      </c>
      <c r="I732" s="47">
        <f t="shared" si="48"/>
        <v>120785</v>
      </c>
      <c r="J732" s="47">
        <v>254800</v>
      </c>
      <c r="K732" s="47">
        <f t="shared" si="49"/>
        <v>6280820</v>
      </c>
      <c r="L732">
        <v>28</v>
      </c>
      <c r="M732" t="s">
        <v>134</v>
      </c>
      <c r="N732" t="s">
        <v>38</v>
      </c>
      <c r="R732" s="7"/>
      <c r="U732" s="5"/>
    </row>
    <row r="733" spans="1:21">
      <c r="A733">
        <v>732</v>
      </c>
      <c r="B733" t="s">
        <v>111</v>
      </c>
      <c r="C733" t="s">
        <v>1060</v>
      </c>
      <c r="D733" t="s">
        <v>1076</v>
      </c>
      <c r="E733">
        <v>14</v>
      </c>
      <c r="F733" s="13">
        <f t="shared" si="46"/>
        <v>0.83868014554708159</v>
      </c>
      <c r="G733" s="13">
        <f t="shared" si="47"/>
        <v>1.7439834949952202</v>
      </c>
      <c r="H733" s="46">
        <v>4700</v>
      </c>
      <c r="I733" s="47">
        <f t="shared" si="48"/>
        <v>115855</v>
      </c>
      <c r="J733" s="47">
        <v>244400</v>
      </c>
      <c r="K733" s="47">
        <f t="shared" si="49"/>
        <v>6024460</v>
      </c>
      <c r="L733">
        <v>21</v>
      </c>
      <c r="M733" t="s">
        <v>51</v>
      </c>
      <c r="N733" t="s">
        <v>10</v>
      </c>
      <c r="R733" s="7"/>
      <c r="U733" s="5"/>
    </row>
    <row r="734" spans="1:21">
      <c r="A734">
        <v>733</v>
      </c>
      <c r="B734" t="s">
        <v>111</v>
      </c>
      <c r="C734" t="s">
        <v>1060</v>
      </c>
      <c r="D734" t="s">
        <v>1077</v>
      </c>
      <c r="E734">
        <v>15</v>
      </c>
      <c r="F734" s="13">
        <f t="shared" si="46"/>
        <v>0.51748349406096528</v>
      </c>
      <c r="G734" s="13">
        <f t="shared" si="47"/>
        <v>1.0760749224438593</v>
      </c>
      <c r="H734" s="46">
        <v>2900</v>
      </c>
      <c r="I734" s="47">
        <f t="shared" si="48"/>
        <v>71485</v>
      </c>
      <c r="J734" s="47">
        <v>150800</v>
      </c>
      <c r="K734" s="47">
        <f t="shared" si="49"/>
        <v>3717220</v>
      </c>
      <c r="L734">
        <v>26</v>
      </c>
      <c r="M734" t="s">
        <v>51</v>
      </c>
      <c r="N734" t="s">
        <v>38</v>
      </c>
      <c r="R734" s="7"/>
      <c r="U734" s="5"/>
    </row>
    <row r="735" spans="1:21">
      <c r="A735">
        <v>734</v>
      </c>
      <c r="B735" t="s">
        <v>111</v>
      </c>
      <c r="C735" t="s">
        <v>1060</v>
      </c>
      <c r="D735" t="s">
        <v>1078</v>
      </c>
      <c r="E735">
        <v>16</v>
      </c>
      <c r="F735" s="13">
        <f t="shared" si="46"/>
        <v>0.35688516831790706</v>
      </c>
      <c r="G735" s="13">
        <f t="shared" si="47"/>
        <v>0.7421206361681788</v>
      </c>
      <c r="H735" s="46">
        <v>2000</v>
      </c>
      <c r="I735" s="47">
        <f t="shared" si="48"/>
        <v>49300</v>
      </c>
      <c r="J735" s="47">
        <v>104000</v>
      </c>
      <c r="K735" s="47">
        <f t="shared" si="49"/>
        <v>2563600</v>
      </c>
      <c r="L735">
        <v>25</v>
      </c>
      <c r="M735" t="s">
        <v>40</v>
      </c>
      <c r="N735" t="s">
        <v>10</v>
      </c>
      <c r="R735" s="7"/>
      <c r="U735" s="5"/>
    </row>
    <row r="736" spans="1:21">
      <c r="A736">
        <v>735</v>
      </c>
      <c r="B736" t="s">
        <v>111</v>
      </c>
      <c r="C736" t="s">
        <v>1060</v>
      </c>
      <c r="D736" t="s">
        <v>1079</v>
      </c>
      <c r="E736">
        <v>17</v>
      </c>
      <c r="F736" s="13">
        <f t="shared" si="46"/>
        <v>0.32119665148611637</v>
      </c>
      <c r="G736" s="13">
        <f t="shared" si="47"/>
        <v>0.66790857255136094</v>
      </c>
      <c r="H736" s="46">
        <v>1800</v>
      </c>
      <c r="I736" s="47">
        <f t="shared" si="48"/>
        <v>44370</v>
      </c>
      <c r="J736" s="47">
        <v>93600</v>
      </c>
      <c r="K736" s="47">
        <f t="shared" si="49"/>
        <v>2307240</v>
      </c>
      <c r="L736">
        <v>23</v>
      </c>
      <c r="M736" t="s">
        <v>196</v>
      </c>
      <c r="N736" t="s">
        <v>10</v>
      </c>
      <c r="R736" s="7"/>
      <c r="U736" s="5"/>
    </row>
    <row r="737" spans="1:21">
      <c r="A737">
        <v>736</v>
      </c>
      <c r="B737" t="s">
        <v>111</v>
      </c>
      <c r="C737" t="s">
        <v>1060</v>
      </c>
      <c r="D737" t="s">
        <v>1080</v>
      </c>
      <c r="E737">
        <v>18</v>
      </c>
      <c r="F737" s="13">
        <f t="shared" si="46"/>
        <v>0.1570294740598791</v>
      </c>
      <c r="G737" s="13">
        <f t="shared" si="47"/>
        <v>0.32653307991399866</v>
      </c>
      <c r="H737" s="46">
        <v>880</v>
      </c>
      <c r="I737" s="47">
        <f t="shared" si="48"/>
        <v>21692</v>
      </c>
      <c r="J737" s="47">
        <v>45760</v>
      </c>
      <c r="K737" s="47">
        <f t="shared" si="49"/>
        <v>1127984</v>
      </c>
      <c r="L737">
        <v>22</v>
      </c>
      <c r="M737" t="s">
        <v>60</v>
      </c>
      <c r="N737" t="s">
        <v>10</v>
      </c>
      <c r="R737" s="7"/>
      <c r="U737" s="5"/>
    </row>
    <row r="738" spans="1:21">
      <c r="A738">
        <v>737</v>
      </c>
      <c r="B738" t="s">
        <v>111</v>
      </c>
      <c r="C738" t="s">
        <v>1060</v>
      </c>
      <c r="D738" t="s">
        <v>1081</v>
      </c>
      <c r="E738">
        <v>19</v>
      </c>
      <c r="F738" s="13">
        <f t="shared" si="46"/>
        <v>6.9592607821991878E-2</v>
      </c>
      <c r="G738" s="13">
        <f t="shared" si="47"/>
        <v>0.14471352405279486</v>
      </c>
      <c r="H738" s="46">
        <v>390</v>
      </c>
      <c r="I738" s="47">
        <f t="shared" si="48"/>
        <v>9613.5</v>
      </c>
      <c r="J738" s="47">
        <v>20280</v>
      </c>
      <c r="K738" s="47">
        <f t="shared" si="49"/>
        <v>499902</v>
      </c>
      <c r="L738">
        <v>24</v>
      </c>
      <c r="M738" t="s">
        <v>14</v>
      </c>
      <c r="N738" t="s">
        <v>10</v>
      </c>
      <c r="R738" s="7"/>
      <c r="U738" s="5"/>
    </row>
    <row r="739" spans="1:21">
      <c r="A739">
        <v>738</v>
      </c>
      <c r="B739" t="s">
        <v>111</v>
      </c>
      <c r="C739" t="s">
        <v>1060</v>
      </c>
      <c r="D739" t="s">
        <v>1084</v>
      </c>
      <c r="E739">
        <v>20</v>
      </c>
      <c r="F739" s="13">
        <f t="shared" si="46"/>
        <v>4.996392356450699E-2</v>
      </c>
      <c r="G739" s="13">
        <f t="shared" si="47"/>
        <v>0.10389688906354502</v>
      </c>
      <c r="H739" s="46">
        <v>280</v>
      </c>
      <c r="I739" s="47">
        <f t="shared" si="48"/>
        <v>6902</v>
      </c>
      <c r="J739" s="47">
        <v>14560</v>
      </c>
      <c r="K739" s="47">
        <f t="shared" si="49"/>
        <v>358904</v>
      </c>
      <c r="L739">
        <v>20</v>
      </c>
      <c r="M739" t="s">
        <v>175</v>
      </c>
      <c r="N739" t="s">
        <v>10</v>
      </c>
      <c r="R739" s="7"/>
      <c r="U739" s="5"/>
    </row>
    <row r="740" spans="1:21">
      <c r="A740">
        <v>739</v>
      </c>
      <c r="B740" t="s">
        <v>111</v>
      </c>
      <c r="C740" t="s">
        <v>1060</v>
      </c>
      <c r="D740" t="s">
        <v>1085</v>
      </c>
      <c r="E740">
        <v>21</v>
      </c>
      <c r="F740" s="13">
        <f t="shared" si="46"/>
        <v>4.4610646039738383E-2</v>
      </c>
      <c r="G740" s="13">
        <f t="shared" si="47"/>
        <v>9.2765079521022351E-2</v>
      </c>
      <c r="H740" s="46">
        <v>250</v>
      </c>
      <c r="I740" s="47">
        <f t="shared" si="48"/>
        <v>6162.5</v>
      </c>
      <c r="J740" s="47">
        <v>13000</v>
      </c>
      <c r="K740" s="47">
        <f t="shared" si="49"/>
        <v>320450</v>
      </c>
      <c r="L740">
        <v>21</v>
      </c>
      <c r="M740" t="s">
        <v>196</v>
      </c>
      <c r="N740" t="s">
        <v>10</v>
      </c>
      <c r="R740" s="7"/>
      <c r="U740" s="5"/>
    </row>
    <row r="741" spans="1:21">
      <c r="A741">
        <v>740</v>
      </c>
      <c r="B741" t="s">
        <v>111</v>
      </c>
      <c r="C741" t="s">
        <v>1060</v>
      </c>
      <c r="D741" t="s">
        <v>1086</v>
      </c>
      <c r="E741">
        <v>22</v>
      </c>
      <c r="F741" s="13">
        <f t="shared" si="46"/>
        <v>3.9257368514969776E-2</v>
      </c>
      <c r="G741" s="13">
        <f t="shared" si="47"/>
        <v>8.1633269978499665E-2</v>
      </c>
      <c r="H741" s="46">
        <v>220</v>
      </c>
      <c r="I741" s="47">
        <f t="shared" si="48"/>
        <v>5423</v>
      </c>
      <c r="J741" s="47">
        <v>11440</v>
      </c>
      <c r="K741" s="47">
        <f t="shared" si="49"/>
        <v>281996</v>
      </c>
      <c r="L741">
        <v>20</v>
      </c>
      <c r="M741" t="s">
        <v>19</v>
      </c>
      <c r="N741" t="s">
        <v>10</v>
      </c>
      <c r="R741" s="7"/>
      <c r="U741" s="5"/>
    </row>
    <row r="742" spans="1:21">
      <c r="A742">
        <v>741</v>
      </c>
      <c r="B742" t="s">
        <v>111</v>
      </c>
      <c r="C742" t="s">
        <v>1060</v>
      </c>
      <c r="D742" t="s">
        <v>1087</v>
      </c>
      <c r="E742">
        <v>23</v>
      </c>
      <c r="F742" s="13">
        <f t="shared" si="46"/>
        <v>3.7472942673380243E-2</v>
      </c>
      <c r="G742" s="13">
        <f t="shared" si="47"/>
        <v>7.7922666797658774E-2</v>
      </c>
      <c r="H742" s="46">
        <v>210</v>
      </c>
      <c r="I742" s="47">
        <f t="shared" si="48"/>
        <v>5176.5</v>
      </c>
      <c r="J742" s="47">
        <v>10920</v>
      </c>
      <c r="K742" s="47">
        <f t="shared" si="49"/>
        <v>269178</v>
      </c>
      <c r="L742">
        <v>19</v>
      </c>
      <c r="M742" t="s">
        <v>131</v>
      </c>
      <c r="N742" t="s">
        <v>10</v>
      </c>
      <c r="R742" s="7"/>
      <c r="U742" s="5"/>
    </row>
    <row r="743" spans="1:21">
      <c r="A743">
        <v>742</v>
      </c>
      <c r="B743" t="s">
        <v>111</v>
      </c>
      <c r="C743" t="s">
        <v>1060</v>
      </c>
      <c r="D743" t="s">
        <v>1088</v>
      </c>
      <c r="E743">
        <v>24</v>
      </c>
      <c r="F743" s="13">
        <f t="shared" si="46"/>
        <v>2.8550813465432565E-2</v>
      </c>
      <c r="G743" s="13">
        <f t="shared" si="47"/>
        <v>5.93696508934543E-2</v>
      </c>
      <c r="H743" s="46">
        <v>160</v>
      </c>
      <c r="I743" s="47">
        <f t="shared" si="48"/>
        <v>3944</v>
      </c>
      <c r="J743" s="47">
        <v>8320</v>
      </c>
      <c r="K743" s="47">
        <f t="shared" si="49"/>
        <v>205088</v>
      </c>
      <c r="L743">
        <v>23</v>
      </c>
      <c r="M743" t="s">
        <v>9</v>
      </c>
      <c r="N743" t="s">
        <v>10</v>
      </c>
      <c r="R743" s="7"/>
      <c r="U743" s="5"/>
    </row>
    <row r="744" spans="1:21">
      <c r="A744">
        <v>743</v>
      </c>
      <c r="B744" t="s">
        <v>111</v>
      </c>
      <c r="C744" t="s">
        <v>1060</v>
      </c>
      <c r="D744" t="s">
        <v>1089</v>
      </c>
      <c r="E744">
        <v>25</v>
      </c>
      <c r="F744" s="13">
        <f t="shared" si="46"/>
        <v>2.4981961782253495E-2</v>
      </c>
      <c r="G744" s="13">
        <f t="shared" si="47"/>
        <v>5.1948444531772511E-2</v>
      </c>
      <c r="H744" s="46">
        <v>140</v>
      </c>
      <c r="I744" s="47">
        <f t="shared" si="48"/>
        <v>3451</v>
      </c>
      <c r="J744" s="47">
        <v>7280</v>
      </c>
      <c r="K744" s="47">
        <f t="shared" si="49"/>
        <v>179452</v>
      </c>
      <c r="L744">
        <v>22</v>
      </c>
      <c r="M744" t="s">
        <v>131</v>
      </c>
      <c r="N744" t="s">
        <v>10</v>
      </c>
      <c r="R744" s="7"/>
      <c r="U744" s="5"/>
    </row>
    <row r="745" spans="1:21">
      <c r="A745">
        <v>744</v>
      </c>
      <c r="B745" t="s">
        <v>111</v>
      </c>
      <c r="C745" t="s">
        <v>1060</v>
      </c>
      <c r="D745" t="s">
        <v>1090</v>
      </c>
      <c r="E745">
        <v>26</v>
      </c>
      <c r="F745" s="13">
        <f t="shared" si="46"/>
        <v>2.3197535940663962E-2</v>
      </c>
      <c r="G745" s="13">
        <f t="shared" si="47"/>
        <v>4.8237841350931621E-2</v>
      </c>
      <c r="H745" s="46">
        <v>130</v>
      </c>
      <c r="I745" s="47">
        <f t="shared" si="48"/>
        <v>3204.5</v>
      </c>
      <c r="J745" s="47">
        <v>6760</v>
      </c>
      <c r="K745" s="47">
        <f t="shared" si="49"/>
        <v>166634</v>
      </c>
      <c r="L745">
        <v>19</v>
      </c>
      <c r="M745" t="s">
        <v>56</v>
      </c>
      <c r="N745" t="s">
        <v>10</v>
      </c>
      <c r="R745" s="7"/>
      <c r="U745" s="5"/>
    </row>
    <row r="746" spans="1:21">
      <c r="A746">
        <v>745</v>
      </c>
      <c r="B746" t="s">
        <v>111</v>
      </c>
      <c r="C746" t="s">
        <v>1060</v>
      </c>
      <c r="D746" t="s">
        <v>1091</v>
      </c>
      <c r="E746">
        <v>27</v>
      </c>
      <c r="F746" s="13">
        <f t="shared" si="46"/>
        <v>2.1413110099074425E-2</v>
      </c>
      <c r="G746" s="13">
        <f t="shared" si="47"/>
        <v>4.4527238170090723E-2</v>
      </c>
      <c r="H746" s="46">
        <v>120</v>
      </c>
      <c r="I746" s="47">
        <f t="shared" si="48"/>
        <v>2958</v>
      </c>
      <c r="J746" s="47">
        <v>6240</v>
      </c>
      <c r="K746" s="47">
        <f t="shared" si="49"/>
        <v>153816</v>
      </c>
      <c r="L746">
        <v>18</v>
      </c>
      <c r="M746" t="s">
        <v>123</v>
      </c>
      <c r="N746" t="s">
        <v>10</v>
      </c>
      <c r="R746" s="7"/>
      <c r="U746" s="5"/>
    </row>
    <row r="747" spans="1:21">
      <c r="A747">
        <v>746</v>
      </c>
      <c r="B747" t="s">
        <v>111</v>
      </c>
      <c r="C747" t="s">
        <v>1060</v>
      </c>
      <c r="D747" t="s">
        <v>1092</v>
      </c>
      <c r="E747">
        <v>28</v>
      </c>
      <c r="F747" s="13">
        <f t="shared" si="46"/>
        <v>1.9628684257484888E-2</v>
      </c>
      <c r="G747" s="13">
        <f t="shared" si="47"/>
        <v>4.0816634989249832E-2</v>
      </c>
      <c r="H747" s="46">
        <v>110</v>
      </c>
      <c r="I747" s="47">
        <f t="shared" si="48"/>
        <v>2711.5</v>
      </c>
      <c r="J747" s="47">
        <v>5720</v>
      </c>
      <c r="K747" s="47">
        <f t="shared" si="49"/>
        <v>140998</v>
      </c>
      <c r="L747">
        <v>19</v>
      </c>
      <c r="M747" t="s">
        <v>99</v>
      </c>
      <c r="N747" t="s">
        <v>10</v>
      </c>
      <c r="R747" s="7"/>
      <c r="U747" s="5"/>
    </row>
    <row r="748" spans="1:21">
      <c r="A748">
        <v>747</v>
      </c>
      <c r="B748" t="s">
        <v>111</v>
      </c>
      <c r="C748" t="s">
        <v>1060</v>
      </c>
      <c r="D748" t="s">
        <v>1093</v>
      </c>
      <c r="E748">
        <v>29</v>
      </c>
      <c r="F748" s="13">
        <f t="shared" si="46"/>
        <v>1.7844258415895351E-2</v>
      </c>
      <c r="G748" s="13">
        <f t="shared" si="47"/>
        <v>3.7106031808408935E-2</v>
      </c>
      <c r="H748" s="46">
        <v>100</v>
      </c>
      <c r="I748" s="47">
        <f t="shared" si="48"/>
        <v>2465</v>
      </c>
      <c r="J748" s="47">
        <v>5200</v>
      </c>
      <c r="K748" s="47">
        <f t="shared" si="49"/>
        <v>128179.99999999999</v>
      </c>
      <c r="L748">
        <v>19</v>
      </c>
      <c r="M748" t="s">
        <v>56</v>
      </c>
      <c r="N748" t="s">
        <v>10</v>
      </c>
      <c r="R748" s="7"/>
      <c r="U748" s="5"/>
    </row>
    <row r="749" spans="1:21">
      <c r="A749">
        <v>748</v>
      </c>
      <c r="B749" t="s">
        <v>111</v>
      </c>
      <c r="C749" t="s">
        <v>1060</v>
      </c>
      <c r="D749" t="s">
        <v>1094</v>
      </c>
      <c r="E749">
        <v>30</v>
      </c>
      <c r="F749" s="13">
        <f t="shared" si="46"/>
        <v>1.7844258415895351E-2</v>
      </c>
      <c r="G749" s="13">
        <f t="shared" si="47"/>
        <v>3.7106031808408935E-2</v>
      </c>
      <c r="H749" s="46">
        <v>100</v>
      </c>
      <c r="I749" s="47">
        <f t="shared" si="48"/>
        <v>2465</v>
      </c>
      <c r="J749" s="47">
        <v>5200</v>
      </c>
      <c r="K749" s="47">
        <f t="shared" si="49"/>
        <v>128179.99999999999</v>
      </c>
      <c r="L749">
        <v>18</v>
      </c>
      <c r="M749" t="s">
        <v>51</v>
      </c>
      <c r="N749" t="s">
        <v>10</v>
      </c>
      <c r="R749" s="7"/>
      <c r="U749" s="5"/>
    </row>
    <row r="750" spans="1:21">
      <c r="A750">
        <v>749</v>
      </c>
      <c r="B750" t="s">
        <v>111</v>
      </c>
      <c r="C750" t="s">
        <v>1060</v>
      </c>
      <c r="D750" t="s">
        <v>1095</v>
      </c>
      <c r="E750">
        <v>31</v>
      </c>
      <c r="F750" s="13">
        <f t="shared" si="46"/>
        <v>1.7844258415895351E-2</v>
      </c>
      <c r="G750" s="13">
        <f t="shared" si="47"/>
        <v>3.7106031808408935E-2</v>
      </c>
      <c r="H750" s="46">
        <v>100</v>
      </c>
      <c r="I750" s="47">
        <f t="shared" si="48"/>
        <v>2465</v>
      </c>
      <c r="J750" s="47">
        <v>5200</v>
      </c>
      <c r="K750" s="47">
        <f t="shared" si="49"/>
        <v>128179.99999999999</v>
      </c>
      <c r="L750">
        <v>17</v>
      </c>
      <c r="M750" t="s">
        <v>99</v>
      </c>
      <c r="N750" t="s">
        <v>10</v>
      </c>
      <c r="R750" s="7"/>
      <c r="U750" s="5"/>
    </row>
    <row r="751" spans="1:21">
      <c r="A751">
        <v>750</v>
      </c>
      <c r="B751" t="s">
        <v>111</v>
      </c>
      <c r="C751" t="s">
        <v>1060</v>
      </c>
      <c r="D751" t="s">
        <v>1096</v>
      </c>
      <c r="E751">
        <v>32</v>
      </c>
      <c r="F751" s="13">
        <f t="shared" si="46"/>
        <v>1.7844258415895351E-2</v>
      </c>
      <c r="G751" s="13">
        <f t="shared" si="47"/>
        <v>3.7106031808408935E-2</v>
      </c>
      <c r="H751" s="46">
        <v>100</v>
      </c>
      <c r="I751" s="47">
        <f t="shared" si="48"/>
        <v>2465</v>
      </c>
      <c r="J751" s="47">
        <v>5200</v>
      </c>
      <c r="K751" s="47">
        <f t="shared" si="49"/>
        <v>128179.99999999999</v>
      </c>
      <c r="L751">
        <v>18</v>
      </c>
      <c r="M751" t="s">
        <v>9</v>
      </c>
      <c r="N751" t="s">
        <v>10</v>
      </c>
      <c r="R751" s="7"/>
      <c r="U751" s="5"/>
    </row>
    <row r="752" spans="1:21">
      <c r="A752">
        <v>751</v>
      </c>
      <c r="B752" t="s">
        <v>111</v>
      </c>
      <c r="C752" t="s">
        <v>1060</v>
      </c>
      <c r="D752" t="s">
        <v>1097</v>
      </c>
      <c r="E752">
        <v>33</v>
      </c>
      <c r="F752" s="13">
        <f t="shared" si="46"/>
        <v>1.7844258415895351E-2</v>
      </c>
      <c r="G752" s="13">
        <f t="shared" si="47"/>
        <v>3.7106031808408935E-2</v>
      </c>
      <c r="H752" s="46">
        <v>100</v>
      </c>
      <c r="I752" s="47">
        <f t="shared" si="48"/>
        <v>2465</v>
      </c>
      <c r="J752" s="47">
        <v>5200</v>
      </c>
      <c r="K752" s="47">
        <f t="shared" si="49"/>
        <v>128179.99999999999</v>
      </c>
      <c r="L752">
        <v>17</v>
      </c>
      <c r="M752" t="s">
        <v>9</v>
      </c>
      <c r="N752" t="s">
        <v>10</v>
      </c>
      <c r="R752" s="7"/>
      <c r="U752" s="5"/>
    </row>
    <row r="753" spans="1:21">
      <c r="A753">
        <v>752</v>
      </c>
      <c r="B753" t="s">
        <v>111</v>
      </c>
      <c r="C753" t="s">
        <v>1060</v>
      </c>
      <c r="D753" t="s">
        <v>1098</v>
      </c>
      <c r="E753">
        <v>34</v>
      </c>
      <c r="F753" s="13">
        <f t="shared" si="46"/>
        <v>1.7844258415895351E-2</v>
      </c>
      <c r="G753" s="13">
        <f t="shared" si="47"/>
        <v>3.7106031808408935E-2</v>
      </c>
      <c r="H753" s="46">
        <v>100</v>
      </c>
      <c r="I753" s="47">
        <f t="shared" si="48"/>
        <v>2465</v>
      </c>
      <c r="J753" s="47">
        <v>5200</v>
      </c>
      <c r="K753" s="47">
        <f t="shared" si="49"/>
        <v>128179.99999999999</v>
      </c>
      <c r="L753">
        <v>19</v>
      </c>
      <c r="M753" t="s">
        <v>9</v>
      </c>
      <c r="N753" t="s">
        <v>10</v>
      </c>
      <c r="R753" s="7"/>
      <c r="U753" s="5"/>
    </row>
    <row r="754" spans="1:21">
      <c r="A754">
        <v>753</v>
      </c>
      <c r="B754" t="s">
        <v>111</v>
      </c>
      <c r="C754" t="s">
        <v>1060</v>
      </c>
      <c r="D754" t="s">
        <v>1099</v>
      </c>
      <c r="E754">
        <v>35</v>
      </c>
      <c r="F754" s="13">
        <f t="shared" si="46"/>
        <v>1.7844258415895351E-2</v>
      </c>
      <c r="G754" s="13">
        <f t="shared" si="47"/>
        <v>3.7106031808408935E-2</v>
      </c>
      <c r="H754" s="46">
        <v>100</v>
      </c>
      <c r="I754" s="47">
        <f t="shared" si="48"/>
        <v>2465</v>
      </c>
      <c r="J754" s="47">
        <v>5200</v>
      </c>
      <c r="K754" s="47">
        <f t="shared" si="49"/>
        <v>128179.99999999999</v>
      </c>
      <c r="L754">
        <v>20</v>
      </c>
      <c r="M754" t="s">
        <v>175</v>
      </c>
      <c r="N754" t="s">
        <v>103</v>
      </c>
      <c r="R754" s="7"/>
      <c r="U754" s="5"/>
    </row>
    <row r="755" spans="1:21">
      <c r="A755">
        <v>754</v>
      </c>
      <c r="B755" t="s">
        <v>111</v>
      </c>
      <c r="C755" t="s">
        <v>1060</v>
      </c>
      <c r="D755" t="s">
        <v>1100</v>
      </c>
      <c r="E755">
        <v>36</v>
      </c>
      <c r="F755" s="13">
        <f t="shared" si="46"/>
        <v>1.7844258415895351E-2</v>
      </c>
      <c r="G755" s="13">
        <f t="shared" si="47"/>
        <v>3.7106031808408935E-2</v>
      </c>
      <c r="H755" s="46">
        <v>100</v>
      </c>
      <c r="I755" s="47">
        <f t="shared" si="48"/>
        <v>2465</v>
      </c>
      <c r="J755" s="47">
        <v>5200</v>
      </c>
      <c r="K755" s="47">
        <f t="shared" si="49"/>
        <v>128179.99999999999</v>
      </c>
      <c r="L755">
        <v>17</v>
      </c>
      <c r="M755" t="s">
        <v>131</v>
      </c>
      <c r="N755" t="s">
        <v>10</v>
      </c>
      <c r="R755" s="7"/>
      <c r="U755" s="5"/>
    </row>
    <row r="756" spans="1:21">
      <c r="A756">
        <v>755</v>
      </c>
      <c r="B756" t="s">
        <v>111</v>
      </c>
      <c r="C756" t="s">
        <v>1060</v>
      </c>
      <c r="D756" t="s">
        <v>1101</v>
      </c>
      <c r="E756">
        <v>37</v>
      </c>
      <c r="F756" s="13">
        <f t="shared" si="46"/>
        <v>1.7844258415895351E-2</v>
      </c>
      <c r="G756" s="13">
        <f t="shared" si="47"/>
        <v>3.7106031808408935E-2</v>
      </c>
      <c r="H756" s="46">
        <v>100</v>
      </c>
      <c r="I756" s="47">
        <f t="shared" si="48"/>
        <v>2465</v>
      </c>
      <c r="J756" s="47">
        <v>5200</v>
      </c>
      <c r="K756" s="47">
        <f t="shared" si="49"/>
        <v>128179.99999999999</v>
      </c>
      <c r="L756">
        <v>20</v>
      </c>
      <c r="M756" t="s">
        <v>14</v>
      </c>
      <c r="N756" t="s">
        <v>10</v>
      </c>
      <c r="R756" s="7"/>
      <c r="U756" s="5"/>
    </row>
    <row r="757" spans="1:21">
      <c r="A757">
        <v>756</v>
      </c>
      <c r="B757" t="s">
        <v>111</v>
      </c>
      <c r="C757" t="s">
        <v>1060</v>
      </c>
      <c r="D757" t="s">
        <v>1102</v>
      </c>
      <c r="E757">
        <v>38</v>
      </c>
      <c r="F757" s="13">
        <f t="shared" si="46"/>
        <v>1.7844258415895351E-2</v>
      </c>
      <c r="G757" s="13">
        <f t="shared" si="47"/>
        <v>3.7106031808408935E-2</v>
      </c>
      <c r="H757" s="46">
        <v>100</v>
      </c>
      <c r="I757" s="47">
        <f t="shared" si="48"/>
        <v>2465</v>
      </c>
      <c r="J757" s="47">
        <v>5200</v>
      </c>
      <c r="K757" s="47">
        <f t="shared" si="49"/>
        <v>128179.99999999999</v>
      </c>
      <c r="L757">
        <v>19</v>
      </c>
      <c r="M757" t="s">
        <v>14</v>
      </c>
      <c r="N757" t="s">
        <v>10</v>
      </c>
      <c r="R757" s="7"/>
      <c r="U757" s="5"/>
    </row>
    <row r="758" spans="1:21">
      <c r="A758">
        <v>757</v>
      </c>
      <c r="B758" t="s">
        <v>111</v>
      </c>
      <c r="C758" t="s">
        <v>1060</v>
      </c>
      <c r="D758" t="s">
        <v>1103</v>
      </c>
      <c r="E758">
        <v>39</v>
      </c>
      <c r="F758" s="13">
        <f t="shared" si="46"/>
        <v>1.7844258415895351E-2</v>
      </c>
      <c r="G758" s="13">
        <f t="shared" si="47"/>
        <v>3.7106031808408935E-2</v>
      </c>
      <c r="H758" s="46">
        <v>100</v>
      </c>
      <c r="I758" s="47">
        <f t="shared" si="48"/>
        <v>2465</v>
      </c>
      <c r="J758" s="47">
        <v>5200</v>
      </c>
      <c r="K758" s="47">
        <f t="shared" si="49"/>
        <v>128179.99999999999</v>
      </c>
      <c r="L758">
        <v>19</v>
      </c>
      <c r="M758" t="s">
        <v>14</v>
      </c>
      <c r="N758" t="s">
        <v>10</v>
      </c>
      <c r="R758" s="7"/>
      <c r="U758" s="5"/>
    </row>
    <row r="759" spans="1:21">
      <c r="A759">
        <v>758</v>
      </c>
      <c r="B759" t="s">
        <v>111</v>
      </c>
      <c r="C759" t="s">
        <v>1060</v>
      </c>
      <c r="D759" t="s">
        <v>1104</v>
      </c>
      <c r="E759">
        <v>40</v>
      </c>
      <c r="F759" s="13">
        <f t="shared" si="46"/>
        <v>1.7844258415895351E-2</v>
      </c>
      <c r="G759" s="13">
        <f t="shared" si="47"/>
        <v>3.7106031808408935E-2</v>
      </c>
      <c r="H759" s="46">
        <v>100</v>
      </c>
      <c r="I759" s="47">
        <f t="shared" si="48"/>
        <v>2465</v>
      </c>
      <c r="J759" s="47">
        <v>5200</v>
      </c>
      <c r="K759" s="47">
        <f t="shared" si="49"/>
        <v>128179.99999999999</v>
      </c>
      <c r="L759">
        <v>19</v>
      </c>
      <c r="M759" t="s">
        <v>14</v>
      </c>
      <c r="N759" t="s">
        <v>10</v>
      </c>
      <c r="R759" s="7"/>
      <c r="U759" s="5"/>
    </row>
    <row r="760" spans="1:21">
      <c r="A760">
        <v>759</v>
      </c>
      <c r="B760" t="s">
        <v>111</v>
      </c>
      <c r="C760" t="s">
        <v>1060</v>
      </c>
      <c r="D760" t="s">
        <v>1105</v>
      </c>
      <c r="E760">
        <v>41</v>
      </c>
      <c r="F760" s="13">
        <f t="shared" si="46"/>
        <v>1.7844258415895351E-2</v>
      </c>
      <c r="G760" s="13">
        <f t="shared" si="47"/>
        <v>3.7106031808408935E-2</v>
      </c>
      <c r="H760" s="46">
        <v>100</v>
      </c>
      <c r="I760" s="47">
        <f t="shared" si="48"/>
        <v>2465</v>
      </c>
      <c r="J760" s="47">
        <v>5200</v>
      </c>
      <c r="K760" s="47">
        <f t="shared" si="49"/>
        <v>128179.99999999999</v>
      </c>
      <c r="L760">
        <v>19</v>
      </c>
      <c r="M760" t="s">
        <v>131</v>
      </c>
      <c r="N760" t="s">
        <v>10</v>
      </c>
      <c r="R760" s="7"/>
      <c r="U760" s="5"/>
    </row>
    <row r="761" spans="1:21">
      <c r="A761">
        <v>760</v>
      </c>
      <c r="B761" t="s">
        <v>111</v>
      </c>
      <c r="C761" t="s">
        <v>1060</v>
      </c>
      <c r="D761" t="s">
        <v>1106</v>
      </c>
      <c r="E761">
        <v>42</v>
      </c>
      <c r="F761" s="13">
        <f t="shared" si="46"/>
        <v>1.7844258415895351E-2</v>
      </c>
      <c r="G761" s="13">
        <f t="shared" si="47"/>
        <v>3.7106031808408935E-2</v>
      </c>
      <c r="H761" s="46">
        <v>100</v>
      </c>
      <c r="I761" s="47">
        <f t="shared" si="48"/>
        <v>2465</v>
      </c>
      <c r="J761" s="47">
        <v>5200</v>
      </c>
      <c r="K761" s="47">
        <f t="shared" si="49"/>
        <v>128179.99999999999</v>
      </c>
      <c r="L761">
        <v>21</v>
      </c>
      <c r="M761" t="s">
        <v>196</v>
      </c>
      <c r="N761" t="s">
        <v>103</v>
      </c>
      <c r="R761" s="7"/>
      <c r="U761" s="5"/>
    </row>
    <row r="762" spans="1:21">
      <c r="A762">
        <v>761</v>
      </c>
      <c r="B762" t="s">
        <v>111</v>
      </c>
      <c r="C762" t="s">
        <v>1060</v>
      </c>
      <c r="D762" t="s">
        <v>1107</v>
      </c>
      <c r="E762">
        <v>43</v>
      </c>
      <c r="F762" s="13">
        <f t="shared" si="46"/>
        <v>1.7844258415895351E-2</v>
      </c>
      <c r="G762" s="13">
        <f t="shared" si="47"/>
        <v>3.7106031808408935E-2</v>
      </c>
      <c r="H762" s="46">
        <v>100</v>
      </c>
      <c r="I762" s="47">
        <f t="shared" si="48"/>
        <v>2465</v>
      </c>
      <c r="J762" s="47">
        <v>5200</v>
      </c>
      <c r="K762" s="47">
        <f t="shared" si="49"/>
        <v>128179.99999999999</v>
      </c>
      <c r="L762">
        <v>19</v>
      </c>
      <c r="M762" t="s">
        <v>196</v>
      </c>
      <c r="N762" t="s">
        <v>10</v>
      </c>
      <c r="R762" s="7"/>
      <c r="U762" s="5"/>
    </row>
    <row r="763" spans="1:21">
      <c r="A763">
        <v>762</v>
      </c>
      <c r="B763" t="s">
        <v>111</v>
      </c>
      <c r="C763" t="s">
        <v>1060</v>
      </c>
      <c r="D763" t="s">
        <v>1108</v>
      </c>
      <c r="E763">
        <v>44</v>
      </c>
      <c r="F763" s="13">
        <f t="shared" si="46"/>
        <v>1.7844258415895351E-2</v>
      </c>
      <c r="G763" s="13">
        <f t="shared" si="47"/>
        <v>3.7106031808408935E-2</v>
      </c>
      <c r="H763" s="46">
        <v>100</v>
      </c>
      <c r="I763" s="47">
        <f t="shared" si="48"/>
        <v>2465</v>
      </c>
      <c r="J763" s="47">
        <v>5200</v>
      </c>
      <c r="K763" s="47">
        <f t="shared" si="49"/>
        <v>128179.99999999999</v>
      </c>
      <c r="L763">
        <v>18</v>
      </c>
      <c r="M763" t="s">
        <v>123</v>
      </c>
      <c r="N763" t="s">
        <v>10</v>
      </c>
      <c r="R763" s="7"/>
      <c r="U763" s="5"/>
    </row>
    <row r="764" spans="1:21">
      <c r="A764">
        <v>763</v>
      </c>
      <c r="B764" t="s">
        <v>111</v>
      </c>
      <c r="C764" t="s">
        <v>1060</v>
      </c>
      <c r="D764" t="s">
        <v>1109</v>
      </c>
      <c r="E764">
        <v>45</v>
      </c>
      <c r="F764" s="13">
        <f t="shared" si="46"/>
        <v>1.7844258415895351E-2</v>
      </c>
      <c r="G764" s="13">
        <f t="shared" si="47"/>
        <v>3.7106031808408935E-2</v>
      </c>
      <c r="H764" s="46">
        <v>100</v>
      </c>
      <c r="I764" s="47">
        <f t="shared" si="48"/>
        <v>2465</v>
      </c>
      <c r="J764" s="47">
        <v>5200</v>
      </c>
      <c r="K764" s="47">
        <f t="shared" si="49"/>
        <v>128179.99999999999</v>
      </c>
      <c r="L764">
        <v>18</v>
      </c>
      <c r="M764" t="s">
        <v>60</v>
      </c>
      <c r="N764" t="s">
        <v>10</v>
      </c>
      <c r="R764" s="7"/>
      <c r="U764" s="5"/>
    </row>
    <row r="765" spans="1:21">
      <c r="A765">
        <v>764</v>
      </c>
      <c r="B765" t="s">
        <v>111</v>
      </c>
      <c r="C765" t="s">
        <v>1060</v>
      </c>
      <c r="D765" t="s">
        <v>1110</v>
      </c>
      <c r="E765">
        <v>46</v>
      </c>
      <c r="F765" s="13">
        <f t="shared" si="46"/>
        <v>1.7844258415895351E-2</v>
      </c>
      <c r="G765" s="13">
        <f t="shared" si="47"/>
        <v>3.7106031808408935E-2</v>
      </c>
      <c r="H765" s="46">
        <v>100</v>
      </c>
      <c r="I765" s="47">
        <f t="shared" si="48"/>
        <v>2465</v>
      </c>
      <c r="J765" s="47">
        <v>5200</v>
      </c>
      <c r="K765" s="47">
        <f t="shared" si="49"/>
        <v>128179.99999999999</v>
      </c>
      <c r="L765">
        <v>18</v>
      </c>
      <c r="M765" t="s">
        <v>56</v>
      </c>
      <c r="N765" t="s">
        <v>10</v>
      </c>
      <c r="R765" s="7"/>
      <c r="U765" s="5"/>
    </row>
    <row r="766" spans="1:21">
      <c r="A766">
        <v>765</v>
      </c>
      <c r="B766" t="s">
        <v>111</v>
      </c>
      <c r="C766" t="s">
        <v>1060</v>
      </c>
      <c r="D766" t="s">
        <v>1111</v>
      </c>
      <c r="E766">
        <v>47</v>
      </c>
      <c r="F766" s="13">
        <f t="shared" si="46"/>
        <v>1.7844258415895351E-2</v>
      </c>
      <c r="G766" s="13">
        <f t="shared" si="47"/>
        <v>3.7106031808408935E-2</v>
      </c>
      <c r="H766" s="46">
        <v>100</v>
      </c>
      <c r="I766" s="47">
        <f t="shared" si="48"/>
        <v>2465</v>
      </c>
      <c r="J766" s="47">
        <v>5200</v>
      </c>
      <c r="K766" s="47">
        <f t="shared" si="49"/>
        <v>128179.99999999999</v>
      </c>
      <c r="L766">
        <v>19</v>
      </c>
      <c r="M766" t="s">
        <v>51</v>
      </c>
      <c r="N766" t="s">
        <v>10</v>
      </c>
      <c r="R766" s="7"/>
      <c r="U766" s="5"/>
    </row>
    <row r="767" spans="1:21">
      <c r="A767">
        <v>766</v>
      </c>
      <c r="B767" t="s">
        <v>111</v>
      </c>
      <c r="C767" t="s">
        <v>1060</v>
      </c>
      <c r="D767" t="s">
        <v>1112</v>
      </c>
      <c r="E767">
        <v>48</v>
      </c>
      <c r="F767" s="13">
        <f t="shared" si="46"/>
        <v>1.7844258415895351E-2</v>
      </c>
      <c r="G767" s="13">
        <f t="shared" si="47"/>
        <v>3.7106031808408935E-2</v>
      </c>
      <c r="H767" s="46">
        <v>100</v>
      </c>
      <c r="I767" s="47">
        <f t="shared" si="48"/>
        <v>2465</v>
      </c>
      <c r="J767" s="47">
        <v>5200</v>
      </c>
      <c r="K767" s="47">
        <f t="shared" si="49"/>
        <v>128179.99999999999</v>
      </c>
      <c r="L767">
        <v>19</v>
      </c>
      <c r="M767" t="s">
        <v>51</v>
      </c>
      <c r="N767" t="s">
        <v>10</v>
      </c>
      <c r="R767" s="7"/>
      <c r="U767" s="5"/>
    </row>
    <row r="768" spans="1:21">
      <c r="A768">
        <v>767</v>
      </c>
      <c r="B768" t="s">
        <v>111</v>
      </c>
      <c r="C768" t="s">
        <v>1060</v>
      </c>
      <c r="D768" t="s">
        <v>1113</v>
      </c>
      <c r="E768">
        <v>49</v>
      </c>
      <c r="F768" s="13">
        <f t="shared" si="46"/>
        <v>1.7844258415895351E-2</v>
      </c>
      <c r="G768" s="13">
        <f t="shared" si="47"/>
        <v>3.7106031808408935E-2</v>
      </c>
      <c r="H768" s="46">
        <v>100</v>
      </c>
      <c r="I768" s="47">
        <f t="shared" si="48"/>
        <v>2465</v>
      </c>
      <c r="J768" s="47">
        <v>5200</v>
      </c>
      <c r="K768" s="47">
        <f t="shared" si="49"/>
        <v>128179.99999999999</v>
      </c>
      <c r="L768">
        <v>18</v>
      </c>
      <c r="M768" t="s">
        <v>51</v>
      </c>
      <c r="N768" t="s">
        <v>10</v>
      </c>
      <c r="R768" s="7"/>
      <c r="U768" s="5"/>
    </row>
    <row r="769" spans="1:21">
      <c r="A769">
        <v>768</v>
      </c>
      <c r="B769" t="s">
        <v>111</v>
      </c>
      <c r="C769" t="s">
        <v>1060</v>
      </c>
      <c r="D769" t="s">
        <v>1114</v>
      </c>
      <c r="E769">
        <v>50</v>
      </c>
      <c r="F769" s="13">
        <f t="shared" si="46"/>
        <v>1.7844258415895351E-2</v>
      </c>
      <c r="G769" s="13">
        <f t="shared" si="47"/>
        <v>3.7106031808408935E-2</v>
      </c>
      <c r="H769" s="46">
        <v>100</v>
      </c>
      <c r="I769" s="47">
        <f t="shared" si="48"/>
        <v>2465</v>
      </c>
      <c r="J769" s="47">
        <v>5200</v>
      </c>
      <c r="K769" s="47">
        <f t="shared" si="49"/>
        <v>128179.99999999999</v>
      </c>
      <c r="L769">
        <v>18</v>
      </c>
      <c r="M769" t="s">
        <v>51</v>
      </c>
      <c r="N769" t="s">
        <v>103</v>
      </c>
      <c r="R769" s="7"/>
      <c r="U769" s="5"/>
    </row>
    <row r="770" spans="1:21">
      <c r="A770">
        <v>769</v>
      </c>
      <c r="B770" t="s">
        <v>111</v>
      </c>
      <c r="C770" t="s">
        <v>1060</v>
      </c>
      <c r="D770" t="s">
        <v>1115</v>
      </c>
      <c r="E770">
        <v>51</v>
      </c>
      <c r="F770" s="13">
        <f t="shared" ref="F770:F833" si="50">K770/$Q$41</f>
        <v>1.7844258415895351E-2</v>
      </c>
      <c r="G770" s="13">
        <f t="shared" ref="G770:G833" si="51">K770/$Q$38</f>
        <v>3.7106031808408935E-2</v>
      </c>
      <c r="H770" s="46">
        <v>100</v>
      </c>
      <c r="I770" s="47">
        <f t="shared" ref="I770:I833" si="52">H770*$R$2</f>
        <v>2465</v>
      </c>
      <c r="J770" s="47">
        <v>5200</v>
      </c>
      <c r="K770" s="47">
        <f t="shared" ref="K770:K833" si="53">J770*$R$2</f>
        <v>128179.99999999999</v>
      </c>
      <c r="L770">
        <v>17</v>
      </c>
      <c r="M770" t="s">
        <v>51</v>
      </c>
      <c r="N770" t="s">
        <v>10</v>
      </c>
      <c r="R770" s="7"/>
      <c r="U770" s="5"/>
    </row>
    <row r="771" spans="1:21">
      <c r="A771">
        <v>770</v>
      </c>
      <c r="B771" t="s">
        <v>111</v>
      </c>
      <c r="C771" t="s">
        <v>1060</v>
      </c>
      <c r="D771" t="s">
        <v>1116</v>
      </c>
      <c r="E771">
        <v>52</v>
      </c>
      <c r="F771" s="13">
        <f t="shared" si="50"/>
        <v>1.7844258415895351E-2</v>
      </c>
      <c r="G771" s="13">
        <f t="shared" si="51"/>
        <v>3.7106031808408935E-2</v>
      </c>
      <c r="H771" s="46">
        <v>100</v>
      </c>
      <c r="I771" s="47">
        <f t="shared" si="52"/>
        <v>2465</v>
      </c>
      <c r="J771" s="47">
        <v>5200</v>
      </c>
      <c r="K771" s="47">
        <f t="shared" si="53"/>
        <v>128179.99999999999</v>
      </c>
      <c r="L771">
        <v>21</v>
      </c>
      <c r="M771" t="s">
        <v>51</v>
      </c>
      <c r="N771" t="s">
        <v>10</v>
      </c>
      <c r="R771" s="7"/>
      <c r="U771" s="5"/>
    </row>
    <row r="772" spans="1:21">
      <c r="A772">
        <v>771</v>
      </c>
      <c r="B772" t="s">
        <v>111</v>
      </c>
      <c r="C772" t="s">
        <v>1060</v>
      </c>
      <c r="D772" t="s">
        <v>1117</v>
      </c>
      <c r="E772">
        <v>53</v>
      </c>
      <c r="F772" s="13">
        <f t="shared" si="50"/>
        <v>1.7844258415895351E-2</v>
      </c>
      <c r="G772" s="13">
        <f t="shared" si="51"/>
        <v>3.7106031808408935E-2</v>
      </c>
      <c r="H772" s="46">
        <v>100</v>
      </c>
      <c r="I772" s="47">
        <f t="shared" si="52"/>
        <v>2465</v>
      </c>
      <c r="J772" s="47">
        <v>5200</v>
      </c>
      <c r="K772" s="47">
        <f t="shared" si="53"/>
        <v>128179.99999999999</v>
      </c>
      <c r="L772">
        <v>18</v>
      </c>
      <c r="M772" t="s">
        <v>51</v>
      </c>
      <c r="N772" t="s">
        <v>10</v>
      </c>
      <c r="R772" s="7"/>
      <c r="U772" s="5"/>
    </row>
    <row r="773" spans="1:21">
      <c r="A773">
        <v>772</v>
      </c>
      <c r="B773" t="s">
        <v>111</v>
      </c>
      <c r="C773" t="s">
        <v>1060</v>
      </c>
      <c r="D773" t="s">
        <v>1118</v>
      </c>
      <c r="E773">
        <v>54</v>
      </c>
      <c r="F773" s="13">
        <f t="shared" si="50"/>
        <v>1.0706555049537212E-2</v>
      </c>
      <c r="G773" s="13">
        <f t="shared" si="51"/>
        <v>2.2263619085045361E-2</v>
      </c>
      <c r="H773" s="46">
        <v>60</v>
      </c>
      <c r="I773" s="47">
        <f t="shared" si="52"/>
        <v>1479</v>
      </c>
      <c r="J773" s="47">
        <v>3120</v>
      </c>
      <c r="K773" s="47">
        <f t="shared" si="53"/>
        <v>76908</v>
      </c>
      <c r="L773">
        <v>18</v>
      </c>
      <c r="M773" t="s">
        <v>196</v>
      </c>
      <c r="N773" t="s">
        <v>10</v>
      </c>
      <c r="R773" s="7"/>
      <c r="U773" s="5"/>
    </row>
    <row r="774" spans="1:21">
      <c r="A774">
        <v>773</v>
      </c>
      <c r="B774" t="s">
        <v>111</v>
      </c>
      <c r="C774" t="s">
        <v>1119</v>
      </c>
      <c r="D774" t="s">
        <v>1120</v>
      </c>
      <c r="E774">
        <v>1</v>
      </c>
      <c r="F774" s="13">
        <f t="shared" si="50"/>
        <v>3.5688516831790706</v>
      </c>
      <c r="G774" s="13">
        <f t="shared" si="51"/>
        <v>7.4212063616817874</v>
      </c>
      <c r="H774" s="46">
        <v>20000</v>
      </c>
      <c r="I774" s="47">
        <f t="shared" si="52"/>
        <v>493000</v>
      </c>
      <c r="J774" s="47">
        <v>1040000</v>
      </c>
      <c r="K774" s="47">
        <f t="shared" si="53"/>
        <v>25636000</v>
      </c>
      <c r="L774">
        <v>38</v>
      </c>
      <c r="M774" t="s">
        <v>9</v>
      </c>
      <c r="N774" t="s">
        <v>10</v>
      </c>
      <c r="R774" s="7"/>
      <c r="U774" s="5"/>
    </row>
    <row r="775" spans="1:21">
      <c r="A775">
        <v>774</v>
      </c>
      <c r="B775" t="s">
        <v>111</v>
      </c>
      <c r="C775" t="s">
        <v>1119</v>
      </c>
      <c r="D775" t="s">
        <v>1121</v>
      </c>
      <c r="E775">
        <v>2</v>
      </c>
      <c r="F775" s="13">
        <f t="shared" si="50"/>
        <v>2.4981961782253497</v>
      </c>
      <c r="G775" s="13">
        <f t="shared" si="51"/>
        <v>5.1948444531772511</v>
      </c>
      <c r="H775" s="46">
        <v>14000</v>
      </c>
      <c r="I775" s="47">
        <f t="shared" si="52"/>
        <v>345100</v>
      </c>
      <c r="J775" s="47">
        <v>728000</v>
      </c>
      <c r="K775" s="47">
        <f t="shared" si="53"/>
        <v>17945200</v>
      </c>
      <c r="L775">
        <v>26</v>
      </c>
      <c r="M775" t="s">
        <v>51</v>
      </c>
      <c r="N775" t="s">
        <v>38</v>
      </c>
      <c r="R775" s="7"/>
      <c r="U775" s="5"/>
    </row>
    <row r="776" spans="1:21">
      <c r="A776">
        <v>775</v>
      </c>
      <c r="B776" t="s">
        <v>111</v>
      </c>
      <c r="C776" t="s">
        <v>1119</v>
      </c>
      <c r="D776" t="s">
        <v>1122</v>
      </c>
      <c r="E776">
        <v>3</v>
      </c>
      <c r="F776" s="13">
        <f t="shared" si="50"/>
        <v>1.5881389990146866</v>
      </c>
      <c r="G776" s="13">
        <f t="shared" si="51"/>
        <v>3.3024368309483956</v>
      </c>
      <c r="H776" s="46">
        <v>8900</v>
      </c>
      <c r="I776" s="47">
        <f t="shared" si="52"/>
        <v>219385</v>
      </c>
      <c r="J776" s="47">
        <v>462800</v>
      </c>
      <c r="K776" s="47">
        <f t="shared" si="53"/>
        <v>11408020</v>
      </c>
      <c r="L776">
        <v>27</v>
      </c>
      <c r="M776" t="s">
        <v>179</v>
      </c>
      <c r="N776" t="s">
        <v>38</v>
      </c>
      <c r="R776" s="7"/>
      <c r="U776" s="5"/>
    </row>
    <row r="777" spans="1:21">
      <c r="A777">
        <v>776</v>
      </c>
      <c r="B777" t="s">
        <v>111</v>
      </c>
      <c r="C777" t="s">
        <v>1119</v>
      </c>
      <c r="D777" t="s">
        <v>1123</v>
      </c>
      <c r="E777">
        <v>4</v>
      </c>
      <c r="F777" s="13">
        <f t="shared" si="50"/>
        <v>1.5167619653511051</v>
      </c>
      <c r="G777" s="13">
        <f t="shared" si="51"/>
        <v>3.1540127037147596</v>
      </c>
      <c r="H777" s="46">
        <v>8500</v>
      </c>
      <c r="I777" s="47">
        <f t="shared" si="52"/>
        <v>209525</v>
      </c>
      <c r="J777" s="47">
        <v>442000</v>
      </c>
      <c r="K777" s="47">
        <f t="shared" si="53"/>
        <v>10895300</v>
      </c>
      <c r="L777">
        <v>24</v>
      </c>
      <c r="M777" t="s">
        <v>134</v>
      </c>
      <c r="N777" t="s">
        <v>10</v>
      </c>
      <c r="R777" s="7"/>
      <c r="U777" s="5"/>
    </row>
    <row r="778" spans="1:21">
      <c r="A778">
        <v>777</v>
      </c>
      <c r="B778" t="s">
        <v>111</v>
      </c>
      <c r="C778" t="s">
        <v>1119</v>
      </c>
      <c r="D778" t="s">
        <v>1124</v>
      </c>
      <c r="E778">
        <v>5</v>
      </c>
      <c r="F778" s="13">
        <f t="shared" si="50"/>
        <v>1.4810734485193144</v>
      </c>
      <c r="G778" s="13">
        <f t="shared" si="51"/>
        <v>3.0798006400979419</v>
      </c>
      <c r="H778" s="46">
        <v>8300</v>
      </c>
      <c r="I778" s="47">
        <f t="shared" si="52"/>
        <v>204595</v>
      </c>
      <c r="J778" s="47">
        <v>431600</v>
      </c>
      <c r="K778" s="47">
        <f t="shared" si="53"/>
        <v>10638940</v>
      </c>
      <c r="L778">
        <v>21</v>
      </c>
      <c r="M778" t="s">
        <v>175</v>
      </c>
      <c r="N778" t="s">
        <v>10</v>
      </c>
      <c r="R778" s="7"/>
      <c r="U778" s="5"/>
    </row>
    <row r="779" spans="1:21">
      <c r="A779">
        <v>778</v>
      </c>
      <c r="B779" t="s">
        <v>111</v>
      </c>
      <c r="C779" t="s">
        <v>1119</v>
      </c>
      <c r="D779" t="s">
        <v>448</v>
      </c>
      <c r="E779">
        <v>6</v>
      </c>
      <c r="F779" s="13">
        <f t="shared" si="50"/>
        <v>1.4453849316875236</v>
      </c>
      <c r="G779" s="13">
        <f t="shared" si="51"/>
        <v>3.0055885764811241</v>
      </c>
      <c r="H779" s="46">
        <v>8100</v>
      </c>
      <c r="I779" s="47">
        <f t="shared" si="52"/>
        <v>199665</v>
      </c>
      <c r="J779" s="47">
        <v>421200</v>
      </c>
      <c r="K779" s="47">
        <f t="shared" si="53"/>
        <v>10382580</v>
      </c>
      <c r="L779">
        <v>30</v>
      </c>
      <c r="M779" t="s">
        <v>9</v>
      </c>
      <c r="N779" t="s">
        <v>10</v>
      </c>
      <c r="R779" s="7"/>
      <c r="U779" s="5"/>
    </row>
    <row r="780" spans="1:21">
      <c r="A780">
        <v>779</v>
      </c>
      <c r="B780" t="s">
        <v>111</v>
      </c>
      <c r="C780" t="s">
        <v>1119</v>
      </c>
      <c r="D780" t="s">
        <v>1127</v>
      </c>
      <c r="E780">
        <v>7</v>
      </c>
      <c r="F780" s="13">
        <f t="shared" si="50"/>
        <v>1.3026308643603608</v>
      </c>
      <c r="G780" s="13">
        <f t="shared" si="51"/>
        <v>2.7087403220138526</v>
      </c>
      <c r="H780" s="46">
        <v>7300</v>
      </c>
      <c r="I780" s="47">
        <f t="shared" si="52"/>
        <v>179945</v>
      </c>
      <c r="J780" s="47">
        <v>379600</v>
      </c>
      <c r="K780" s="47">
        <f t="shared" si="53"/>
        <v>9357140</v>
      </c>
      <c r="L780">
        <v>28</v>
      </c>
      <c r="M780" t="s">
        <v>30</v>
      </c>
      <c r="N780" t="s">
        <v>38</v>
      </c>
      <c r="R780" s="7"/>
      <c r="U780" s="5"/>
    </row>
    <row r="781" spans="1:21">
      <c r="A781">
        <v>780</v>
      </c>
      <c r="B781" t="s">
        <v>111</v>
      </c>
      <c r="C781" t="s">
        <v>1119</v>
      </c>
      <c r="D781" t="s">
        <v>1128</v>
      </c>
      <c r="E781">
        <v>8</v>
      </c>
      <c r="F781" s="13">
        <f t="shared" si="50"/>
        <v>1.1955653138649887</v>
      </c>
      <c r="G781" s="13">
        <f t="shared" si="51"/>
        <v>2.4861041311633989</v>
      </c>
      <c r="H781" s="46">
        <v>6700</v>
      </c>
      <c r="I781" s="47">
        <f t="shared" si="52"/>
        <v>165155</v>
      </c>
      <c r="J781" s="47">
        <v>348400</v>
      </c>
      <c r="K781" s="47">
        <f t="shared" si="53"/>
        <v>8588060</v>
      </c>
      <c r="L781">
        <v>30</v>
      </c>
      <c r="M781" t="s">
        <v>264</v>
      </c>
      <c r="N781" t="s">
        <v>528</v>
      </c>
      <c r="R781" s="7"/>
      <c r="U781" s="5"/>
    </row>
    <row r="782" spans="1:21">
      <c r="A782">
        <v>781</v>
      </c>
      <c r="B782" t="s">
        <v>111</v>
      </c>
      <c r="C782" t="s">
        <v>1119</v>
      </c>
      <c r="D782" t="s">
        <v>1129</v>
      </c>
      <c r="E782">
        <v>9</v>
      </c>
      <c r="F782" s="13">
        <f t="shared" si="50"/>
        <v>1.1420325386173025</v>
      </c>
      <c r="G782" s="13">
        <f t="shared" si="51"/>
        <v>2.3747860357381718</v>
      </c>
      <c r="H782" s="46">
        <v>6400</v>
      </c>
      <c r="I782" s="47">
        <f t="shared" si="52"/>
        <v>157760</v>
      </c>
      <c r="J782" s="47">
        <v>332800</v>
      </c>
      <c r="K782" s="47">
        <f t="shared" si="53"/>
        <v>8203519.9999999991</v>
      </c>
      <c r="L782">
        <v>22</v>
      </c>
      <c r="M782" t="s">
        <v>1130</v>
      </c>
      <c r="N782" t="s">
        <v>10</v>
      </c>
      <c r="R782" s="7"/>
      <c r="U782" s="5"/>
    </row>
    <row r="783" spans="1:21">
      <c r="A783">
        <v>782</v>
      </c>
      <c r="B783" t="s">
        <v>111</v>
      </c>
      <c r="C783" t="s">
        <v>1119</v>
      </c>
      <c r="D783" t="s">
        <v>1131</v>
      </c>
      <c r="E783">
        <v>10</v>
      </c>
      <c r="F783" s="13">
        <f t="shared" si="50"/>
        <v>1.1241882802014074</v>
      </c>
      <c r="G783" s="13">
        <f t="shared" si="51"/>
        <v>2.3376800039297629</v>
      </c>
      <c r="H783" s="46">
        <v>6300</v>
      </c>
      <c r="I783" s="47">
        <f t="shared" si="52"/>
        <v>155295</v>
      </c>
      <c r="J783" s="47">
        <v>327600</v>
      </c>
      <c r="K783" s="47">
        <f t="shared" si="53"/>
        <v>8075340</v>
      </c>
      <c r="L783">
        <v>35</v>
      </c>
      <c r="M783" t="s">
        <v>94</v>
      </c>
      <c r="N783" t="s">
        <v>10</v>
      </c>
      <c r="R783" s="7"/>
      <c r="U783" s="5"/>
    </row>
    <row r="784" spans="1:21">
      <c r="A784">
        <v>783</v>
      </c>
      <c r="B784" t="s">
        <v>111</v>
      </c>
      <c r="C784" t="s">
        <v>1119</v>
      </c>
      <c r="D784" t="s">
        <v>1132</v>
      </c>
      <c r="E784">
        <v>11</v>
      </c>
      <c r="F784" s="13">
        <f t="shared" si="50"/>
        <v>0.89221292079476766</v>
      </c>
      <c r="G784" s="13">
        <f t="shared" si="51"/>
        <v>1.8553015904204468</v>
      </c>
      <c r="H784" s="46">
        <v>5000</v>
      </c>
      <c r="I784" s="47">
        <f t="shared" si="52"/>
        <v>123250</v>
      </c>
      <c r="J784" s="47">
        <v>260000</v>
      </c>
      <c r="K784" s="47">
        <f t="shared" si="53"/>
        <v>6409000</v>
      </c>
      <c r="L784">
        <v>27</v>
      </c>
      <c r="M784" t="s">
        <v>175</v>
      </c>
      <c r="N784" t="s">
        <v>10</v>
      </c>
      <c r="R784" s="7"/>
      <c r="U784" s="5"/>
    </row>
    <row r="785" spans="1:21">
      <c r="A785">
        <v>784</v>
      </c>
      <c r="B785" t="s">
        <v>111</v>
      </c>
      <c r="C785" t="s">
        <v>1119</v>
      </c>
      <c r="D785" t="s">
        <v>1133</v>
      </c>
      <c r="E785">
        <v>12</v>
      </c>
      <c r="F785" s="13">
        <f t="shared" si="50"/>
        <v>0.82083588713118627</v>
      </c>
      <c r="G785" s="13">
        <f t="shared" si="51"/>
        <v>1.7068774631868111</v>
      </c>
      <c r="H785" s="46">
        <v>4600</v>
      </c>
      <c r="I785" s="47">
        <f t="shared" si="52"/>
        <v>113390</v>
      </c>
      <c r="J785" s="47">
        <v>239200</v>
      </c>
      <c r="K785" s="47">
        <f t="shared" si="53"/>
        <v>5896280</v>
      </c>
      <c r="L785">
        <v>24</v>
      </c>
      <c r="M785" t="s">
        <v>30</v>
      </c>
      <c r="N785" t="s">
        <v>103</v>
      </c>
      <c r="R785" s="7"/>
      <c r="U785" s="5"/>
    </row>
    <row r="786" spans="1:21">
      <c r="A786">
        <v>785</v>
      </c>
      <c r="B786" t="s">
        <v>111</v>
      </c>
      <c r="C786" t="s">
        <v>1119</v>
      </c>
      <c r="D786" t="s">
        <v>1134</v>
      </c>
      <c r="E786">
        <v>13</v>
      </c>
      <c r="F786" s="13">
        <f t="shared" si="50"/>
        <v>0.39257368514969782</v>
      </c>
      <c r="G786" s="13">
        <f t="shared" si="51"/>
        <v>0.81633269978499667</v>
      </c>
      <c r="H786" s="46">
        <v>2200</v>
      </c>
      <c r="I786" s="47">
        <f t="shared" si="52"/>
        <v>54230</v>
      </c>
      <c r="J786" s="47">
        <v>114400</v>
      </c>
      <c r="K786" s="47">
        <f t="shared" si="53"/>
        <v>2819960</v>
      </c>
      <c r="L786">
        <v>27</v>
      </c>
      <c r="M786" t="s">
        <v>99</v>
      </c>
      <c r="N786" t="s">
        <v>528</v>
      </c>
      <c r="R786" s="7"/>
      <c r="U786" s="5"/>
    </row>
    <row r="787" spans="1:21">
      <c r="A787">
        <v>786</v>
      </c>
      <c r="B787" t="s">
        <v>111</v>
      </c>
      <c r="C787" t="s">
        <v>1119</v>
      </c>
      <c r="D787" t="s">
        <v>1135</v>
      </c>
      <c r="E787">
        <v>14</v>
      </c>
      <c r="F787" s="13">
        <f t="shared" si="50"/>
        <v>0.39257368514969782</v>
      </c>
      <c r="G787" s="13">
        <f t="shared" si="51"/>
        <v>0.81633269978499667</v>
      </c>
      <c r="H787" s="46">
        <v>2200</v>
      </c>
      <c r="I787" s="47">
        <f t="shared" si="52"/>
        <v>54230</v>
      </c>
      <c r="J787" s="47">
        <v>114400</v>
      </c>
      <c r="K787" s="47">
        <f t="shared" si="53"/>
        <v>2819960</v>
      </c>
      <c r="L787">
        <v>27</v>
      </c>
      <c r="M787" t="s">
        <v>99</v>
      </c>
      <c r="N787" t="s">
        <v>10</v>
      </c>
      <c r="R787" s="7"/>
      <c r="U787" s="5"/>
    </row>
    <row r="788" spans="1:21">
      <c r="A788">
        <v>787</v>
      </c>
      <c r="B788" t="s">
        <v>111</v>
      </c>
      <c r="C788" t="s">
        <v>1119</v>
      </c>
      <c r="D788" t="s">
        <v>1136</v>
      </c>
      <c r="E788">
        <v>15</v>
      </c>
      <c r="F788" s="13">
        <f t="shared" si="50"/>
        <v>0.37472942673380244</v>
      </c>
      <c r="G788" s="13">
        <f t="shared" si="51"/>
        <v>0.77922666797658768</v>
      </c>
      <c r="H788" s="46">
        <v>2100</v>
      </c>
      <c r="I788" s="47">
        <f t="shared" si="52"/>
        <v>51765</v>
      </c>
      <c r="J788" s="47">
        <v>109200</v>
      </c>
      <c r="K788" s="47">
        <f t="shared" si="53"/>
        <v>2691780</v>
      </c>
      <c r="L788">
        <v>22</v>
      </c>
      <c r="M788" t="s">
        <v>19</v>
      </c>
      <c r="N788" t="s">
        <v>10</v>
      </c>
      <c r="R788" s="7"/>
      <c r="U788" s="5"/>
    </row>
    <row r="789" spans="1:21">
      <c r="A789">
        <v>788</v>
      </c>
      <c r="B789" t="s">
        <v>111</v>
      </c>
      <c r="C789" t="s">
        <v>1119</v>
      </c>
      <c r="D789" t="s">
        <v>1137</v>
      </c>
      <c r="E789">
        <v>16</v>
      </c>
      <c r="F789" s="13">
        <f t="shared" si="50"/>
        <v>0.24981961782253495</v>
      </c>
      <c r="G789" s="13">
        <f t="shared" si="51"/>
        <v>0.51948444531772509</v>
      </c>
      <c r="H789" s="46">
        <v>1400</v>
      </c>
      <c r="I789" s="47">
        <f t="shared" si="52"/>
        <v>34510</v>
      </c>
      <c r="J789" s="47">
        <v>72800</v>
      </c>
      <c r="K789" s="47">
        <f t="shared" si="53"/>
        <v>1794520</v>
      </c>
      <c r="L789">
        <v>23</v>
      </c>
      <c r="M789" t="s">
        <v>264</v>
      </c>
      <c r="N789" t="s">
        <v>52</v>
      </c>
      <c r="R789" s="7"/>
      <c r="U789" s="5"/>
    </row>
    <row r="790" spans="1:21">
      <c r="A790">
        <v>789</v>
      </c>
      <c r="B790" t="s">
        <v>111</v>
      </c>
      <c r="C790" t="s">
        <v>1119</v>
      </c>
      <c r="D790" t="s">
        <v>1138</v>
      </c>
      <c r="E790">
        <v>17</v>
      </c>
      <c r="F790" s="13">
        <f t="shared" si="50"/>
        <v>0.13383193811921515</v>
      </c>
      <c r="G790" s="13">
        <f t="shared" si="51"/>
        <v>0.27829523856306704</v>
      </c>
      <c r="H790" s="46">
        <v>750</v>
      </c>
      <c r="I790" s="47">
        <f t="shared" si="52"/>
        <v>18487.5</v>
      </c>
      <c r="J790" s="47">
        <v>39000</v>
      </c>
      <c r="K790" s="47">
        <f t="shared" si="53"/>
        <v>961350</v>
      </c>
      <c r="L790">
        <v>24</v>
      </c>
      <c r="M790" t="s">
        <v>51</v>
      </c>
      <c r="N790" t="s">
        <v>528</v>
      </c>
      <c r="R790" s="7"/>
      <c r="U790" s="5"/>
    </row>
    <row r="791" spans="1:21">
      <c r="A791">
        <v>790</v>
      </c>
      <c r="B791" t="s">
        <v>111</v>
      </c>
      <c r="C791" t="s">
        <v>1119</v>
      </c>
      <c r="D791" t="s">
        <v>1141</v>
      </c>
      <c r="E791">
        <v>18</v>
      </c>
      <c r="F791" s="13">
        <f t="shared" si="50"/>
        <v>4.6395071881327923E-2</v>
      </c>
      <c r="G791" s="13">
        <f t="shared" si="51"/>
        <v>9.6475682701863241E-2</v>
      </c>
      <c r="H791" s="46">
        <v>260</v>
      </c>
      <c r="I791" s="47">
        <f t="shared" si="52"/>
        <v>6409</v>
      </c>
      <c r="J791" s="47">
        <v>13520</v>
      </c>
      <c r="K791" s="47">
        <f t="shared" si="53"/>
        <v>333268</v>
      </c>
      <c r="L791">
        <v>18</v>
      </c>
      <c r="M791" t="s">
        <v>72</v>
      </c>
      <c r="N791" t="s">
        <v>10</v>
      </c>
      <c r="R791" s="7"/>
      <c r="U791" s="5"/>
    </row>
    <row r="792" spans="1:21">
      <c r="A792">
        <v>791</v>
      </c>
      <c r="B792" t="s">
        <v>111</v>
      </c>
      <c r="C792" t="s">
        <v>1119</v>
      </c>
      <c r="D792" t="s">
        <v>1142</v>
      </c>
      <c r="E792">
        <v>19</v>
      </c>
      <c r="F792" s="13">
        <f t="shared" si="50"/>
        <v>3.9257368514969776E-2</v>
      </c>
      <c r="G792" s="13">
        <f t="shared" si="51"/>
        <v>8.1633269978499665E-2</v>
      </c>
      <c r="H792" s="46">
        <v>220</v>
      </c>
      <c r="I792" s="47">
        <f t="shared" si="52"/>
        <v>5423</v>
      </c>
      <c r="J792" s="47">
        <v>11440</v>
      </c>
      <c r="K792" s="47">
        <f t="shared" si="53"/>
        <v>281996</v>
      </c>
      <c r="L792">
        <v>20</v>
      </c>
      <c r="M792" t="s">
        <v>51</v>
      </c>
      <c r="N792" t="s">
        <v>10</v>
      </c>
      <c r="R792" s="7"/>
      <c r="U792" s="5"/>
    </row>
    <row r="793" spans="1:21">
      <c r="A793">
        <v>792</v>
      </c>
      <c r="B793" t="s">
        <v>111</v>
      </c>
      <c r="C793" t="s">
        <v>1119</v>
      </c>
      <c r="D793" t="s">
        <v>1143</v>
      </c>
      <c r="E793">
        <v>20</v>
      </c>
      <c r="F793" s="13">
        <f t="shared" si="50"/>
        <v>3.0335239307022102E-2</v>
      </c>
      <c r="G793" s="13">
        <f t="shared" si="51"/>
        <v>6.3080254074295197E-2</v>
      </c>
      <c r="H793" s="46">
        <v>170</v>
      </c>
      <c r="I793" s="47">
        <f t="shared" si="52"/>
        <v>4190.5</v>
      </c>
      <c r="J793" s="47">
        <v>8840</v>
      </c>
      <c r="K793" s="47">
        <f t="shared" si="53"/>
        <v>217906</v>
      </c>
      <c r="L793">
        <v>21</v>
      </c>
      <c r="M793" t="s">
        <v>19</v>
      </c>
      <c r="N793" t="s">
        <v>10</v>
      </c>
      <c r="R793" s="7"/>
      <c r="U793" s="5"/>
    </row>
    <row r="794" spans="1:21">
      <c r="A794">
        <v>793</v>
      </c>
      <c r="B794" t="s">
        <v>111</v>
      </c>
      <c r="C794" t="s">
        <v>1119</v>
      </c>
      <c r="D794" t="s">
        <v>1144</v>
      </c>
      <c r="E794">
        <v>21</v>
      </c>
      <c r="F794" s="13">
        <f t="shared" si="50"/>
        <v>3.0335239307022102E-2</v>
      </c>
      <c r="G794" s="13">
        <f t="shared" si="51"/>
        <v>6.3080254074295197E-2</v>
      </c>
      <c r="H794" s="46">
        <v>170</v>
      </c>
      <c r="I794" s="47">
        <f t="shared" si="52"/>
        <v>4190.5</v>
      </c>
      <c r="J794" s="47">
        <v>8840</v>
      </c>
      <c r="K794" s="47">
        <f t="shared" si="53"/>
        <v>217906</v>
      </c>
      <c r="L794">
        <v>19</v>
      </c>
      <c r="M794" t="s">
        <v>14</v>
      </c>
      <c r="N794" t="s">
        <v>10</v>
      </c>
      <c r="R794" s="7"/>
      <c r="U794" s="5"/>
    </row>
    <row r="795" spans="1:21">
      <c r="A795">
        <v>794</v>
      </c>
      <c r="B795" t="s">
        <v>111</v>
      </c>
      <c r="C795" t="s">
        <v>1119</v>
      </c>
      <c r="D795" t="s">
        <v>1145</v>
      </c>
      <c r="E795">
        <v>22</v>
      </c>
      <c r="F795" s="13">
        <f t="shared" si="50"/>
        <v>2.4981961782253495E-2</v>
      </c>
      <c r="G795" s="13">
        <f t="shared" si="51"/>
        <v>5.1948444531772511E-2</v>
      </c>
      <c r="H795" s="46">
        <v>140</v>
      </c>
      <c r="I795" s="47">
        <f t="shared" si="52"/>
        <v>3451</v>
      </c>
      <c r="J795" s="47">
        <v>7280</v>
      </c>
      <c r="K795" s="47">
        <f t="shared" si="53"/>
        <v>179452</v>
      </c>
      <c r="L795">
        <v>25</v>
      </c>
      <c r="M795" t="s">
        <v>9</v>
      </c>
      <c r="N795" t="s">
        <v>10</v>
      </c>
      <c r="R795" s="7"/>
      <c r="U795" s="5"/>
    </row>
    <row r="796" spans="1:21">
      <c r="A796">
        <v>795</v>
      </c>
      <c r="B796" t="s">
        <v>111</v>
      </c>
      <c r="C796" t="s">
        <v>1119</v>
      </c>
      <c r="D796" t="s">
        <v>1146</v>
      </c>
      <c r="E796">
        <v>23</v>
      </c>
      <c r="F796" s="13">
        <f t="shared" si="50"/>
        <v>2.3197535940663962E-2</v>
      </c>
      <c r="G796" s="13">
        <f t="shared" si="51"/>
        <v>4.8237841350931621E-2</v>
      </c>
      <c r="H796" s="46">
        <v>130</v>
      </c>
      <c r="I796" s="47">
        <f t="shared" si="52"/>
        <v>3204.5</v>
      </c>
      <c r="J796" s="47">
        <v>6760</v>
      </c>
      <c r="K796" s="47">
        <f t="shared" si="53"/>
        <v>166634</v>
      </c>
      <c r="L796">
        <v>21</v>
      </c>
      <c r="M796" t="s">
        <v>14</v>
      </c>
      <c r="N796" t="s">
        <v>10</v>
      </c>
      <c r="R796" s="7"/>
      <c r="U796" s="5"/>
    </row>
    <row r="797" spans="1:21">
      <c r="A797">
        <v>796</v>
      </c>
      <c r="B797" t="s">
        <v>111</v>
      </c>
      <c r="C797" t="s">
        <v>1119</v>
      </c>
      <c r="D797" t="s">
        <v>1147</v>
      </c>
      <c r="E797">
        <v>24</v>
      </c>
      <c r="F797" s="13">
        <f t="shared" si="50"/>
        <v>2.3197535940663962E-2</v>
      </c>
      <c r="G797" s="13">
        <f t="shared" si="51"/>
        <v>4.8237841350931621E-2</v>
      </c>
      <c r="H797" s="46">
        <v>130</v>
      </c>
      <c r="I797" s="47">
        <f t="shared" si="52"/>
        <v>3204.5</v>
      </c>
      <c r="J797" s="47">
        <v>6760</v>
      </c>
      <c r="K797" s="47">
        <f t="shared" si="53"/>
        <v>166634</v>
      </c>
      <c r="L797">
        <v>18</v>
      </c>
      <c r="M797" t="s">
        <v>137</v>
      </c>
      <c r="N797" t="s">
        <v>10</v>
      </c>
      <c r="R797" s="7"/>
      <c r="U797" s="5"/>
    </row>
    <row r="798" spans="1:21">
      <c r="A798">
        <v>797</v>
      </c>
      <c r="B798" t="s">
        <v>111</v>
      </c>
      <c r="C798" t="s">
        <v>1119</v>
      </c>
      <c r="D798" t="s">
        <v>1148</v>
      </c>
      <c r="E798">
        <v>25</v>
      </c>
      <c r="F798" s="13">
        <f t="shared" si="50"/>
        <v>2.3197535940663962E-2</v>
      </c>
      <c r="G798" s="13">
        <f t="shared" si="51"/>
        <v>4.8237841350931621E-2</v>
      </c>
      <c r="H798" s="46">
        <v>130</v>
      </c>
      <c r="I798" s="47">
        <f t="shared" si="52"/>
        <v>3204.5</v>
      </c>
      <c r="J798" s="47">
        <v>6760</v>
      </c>
      <c r="K798" s="47">
        <f t="shared" si="53"/>
        <v>166634</v>
      </c>
      <c r="L798">
        <v>19</v>
      </c>
      <c r="M798" t="s">
        <v>99</v>
      </c>
      <c r="N798" t="s">
        <v>10</v>
      </c>
      <c r="R798" s="7"/>
      <c r="U798" s="5"/>
    </row>
    <row r="799" spans="1:21">
      <c r="A799">
        <v>798</v>
      </c>
      <c r="B799" t="s">
        <v>111</v>
      </c>
      <c r="C799" t="s">
        <v>1119</v>
      </c>
      <c r="D799" t="s">
        <v>1149</v>
      </c>
      <c r="E799">
        <v>26</v>
      </c>
      <c r="F799" s="13">
        <f t="shared" si="50"/>
        <v>2.1413110099074425E-2</v>
      </c>
      <c r="G799" s="13">
        <f t="shared" si="51"/>
        <v>4.4527238170090723E-2</v>
      </c>
      <c r="H799" s="46">
        <v>120</v>
      </c>
      <c r="I799" s="47">
        <f t="shared" si="52"/>
        <v>2958</v>
      </c>
      <c r="J799" s="47">
        <v>6240</v>
      </c>
      <c r="K799" s="47">
        <f t="shared" si="53"/>
        <v>153816</v>
      </c>
      <c r="L799">
        <v>20</v>
      </c>
      <c r="M799" t="s">
        <v>9</v>
      </c>
      <c r="N799" t="s">
        <v>10</v>
      </c>
      <c r="R799" s="7"/>
      <c r="U799" s="5"/>
    </row>
    <row r="800" spans="1:21">
      <c r="A800">
        <v>799</v>
      </c>
      <c r="B800" t="s">
        <v>111</v>
      </c>
      <c r="C800" t="s">
        <v>1119</v>
      </c>
      <c r="D800" t="s">
        <v>1150</v>
      </c>
      <c r="E800">
        <v>27</v>
      </c>
      <c r="F800" s="13">
        <f t="shared" si="50"/>
        <v>2.1413110099074425E-2</v>
      </c>
      <c r="G800" s="13">
        <f t="shared" si="51"/>
        <v>4.4527238170090723E-2</v>
      </c>
      <c r="H800" s="46">
        <v>120</v>
      </c>
      <c r="I800" s="47">
        <f t="shared" si="52"/>
        <v>2958</v>
      </c>
      <c r="J800" s="47">
        <v>6240</v>
      </c>
      <c r="K800" s="47">
        <f t="shared" si="53"/>
        <v>153816</v>
      </c>
      <c r="L800">
        <v>19</v>
      </c>
      <c r="M800" t="s">
        <v>175</v>
      </c>
      <c r="N800" t="s">
        <v>149</v>
      </c>
      <c r="R800" s="7"/>
      <c r="U800" s="5"/>
    </row>
    <row r="801" spans="1:21">
      <c r="A801">
        <v>800</v>
      </c>
      <c r="B801" t="s">
        <v>111</v>
      </c>
      <c r="C801" t="s">
        <v>1119</v>
      </c>
      <c r="D801" t="s">
        <v>1151</v>
      </c>
      <c r="E801">
        <v>28</v>
      </c>
      <c r="F801" s="13">
        <f t="shared" si="50"/>
        <v>1.7844258415895351E-2</v>
      </c>
      <c r="G801" s="13">
        <f t="shared" si="51"/>
        <v>3.7106031808408935E-2</v>
      </c>
      <c r="H801" s="46">
        <v>100</v>
      </c>
      <c r="I801" s="47">
        <f t="shared" si="52"/>
        <v>2465</v>
      </c>
      <c r="J801" s="47">
        <v>5200</v>
      </c>
      <c r="K801" s="47">
        <f t="shared" si="53"/>
        <v>128179.99999999999</v>
      </c>
      <c r="L801">
        <v>19</v>
      </c>
      <c r="M801" t="s">
        <v>51</v>
      </c>
      <c r="N801" t="s">
        <v>10</v>
      </c>
      <c r="R801" s="7"/>
      <c r="U801" s="5"/>
    </row>
    <row r="802" spans="1:21">
      <c r="A802">
        <v>801</v>
      </c>
      <c r="B802" t="s">
        <v>111</v>
      </c>
      <c r="C802" t="s">
        <v>1119</v>
      </c>
      <c r="D802" t="s">
        <v>1152</v>
      </c>
      <c r="E802">
        <v>29</v>
      </c>
      <c r="F802" s="13">
        <f t="shared" si="50"/>
        <v>1.7844258415895351E-2</v>
      </c>
      <c r="G802" s="13">
        <f t="shared" si="51"/>
        <v>3.7106031808408935E-2</v>
      </c>
      <c r="H802" s="46">
        <v>100</v>
      </c>
      <c r="I802" s="47">
        <f t="shared" si="52"/>
        <v>2465</v>
      </c>
      <c r="J802" s="47">
        <v>5200</v>
      </c>
      <c r="K802" s="47">
        <f t="shared" si="53"/>
        <v>128179.99999999999</v>
      </c>
      <c r="L802">
        <v>20</v>
      </c>
      <c r="M802" t="s">
        <v>636</v>
      </c>
      <c r="N802" t="s">
        <v>10</v>
      </c>
      <c r="R802" s="7"/>
      <c r="U802" s="5"/>
    </row>
    <row r="803" spans="1:21">
      <c r="A803">
        <v>802</v>
      </c>
      <c r="B803" t="s">
        <v>111</v>
      </c>
      <c r="C803" t="s">
        <v>1119</v>
      </c>
      <c r="D803" t="s">
        <v>1153</v>
      </c>
      <c r="E803">
        <v>30</v>
      </c>
      <c r="F803" s="13">
        <f t="shared" si="50"/>
        <v>1.7844258415895351E-2</v>
      </c>
      <c r="G803" s="13">
        <f t="shared" si="51"/>
        <v>3.7106031808408935E-2</v>
      </c>
      <c r="H803" s="46">
        <v>100</v>
      </c>
      <c r="I803" s="47">
        <f t="shared" si="52"/>
        <v>2465</v>
      </c>
      <c r="J803" s="47">
        <v>5200</v>
      </c>
      <c r="K803" s="47">
        <f t="shared" si="53"/>
        <v>128179.99999999999</v>
      </c>
      <c r="L803">
        <v>19</v>
      </c>
      <c r="M803" t="s">
        <v>196</v>
      </c>
      <c r="N803" t="s">
        <v>103</v>
      </c>
      <c r="R803" s="7"/>
      <c r="U803" s="5"/>
    </row>
    <row r="804" spans="1:21">
      <c r="A804">
        <v>803</v>
      </c>
      <c r="B804" t="s">
        <v>111</v>
      </c>
      <c r="C804" t="s">
        <v>1119</v>
      </c>
      <c r="D804" t="s">
        <v>1154</v>
      </c>
      <c r="E804">
        <v>31</v>
      </c>
      <c r="F804" s="13">
        <f t="shared" si="50"/>
        <v>1.7844258415895351E-2</v>
      </c>
      <c r="G804" s="13">
        <f t="shared" si="51"/>
        <v>3.7106031808408935E-2</v>
      </c>
      <c r="H804" s="46">
        <v>100</v>
      </c>
      <c r="I804" s="47">
        <f t="shared" si="52"/>
        <v>2465</v>
      </c>
      <c r="J804" s="47">
        <v>5200</v>
      </c>
      <c r="K804" s="47">
        <f t="shared" si="53"/>
        <v>128179.99999999999</v>
      </c>
      <c r="L804">
        <v>17</v>
      </c>
      <c r="M804" t="s">
        <v>99</v>
      </c>
      <c r="N804" t="s">
        <v>10</v>
      </c>
      <c r="R804" s="7"/>
      <c r="U804" s="5"/>
    </row>
    <row r="805" spans="1:21">
      <c r="A805">
        <v>804</v>
      </c>
      <c r="B805" t="s">
        <v>111</v>
      </c>
      <c r="C805" t="s">
        <v>1119</v>
      </c>
      <c r="D805" t="s">
        <v>1155</v>
      </c>
      <c r="E805">
        <v>32</v>
      </c>
      <c r="F805" s="13">
        <f t="shared" si="50"/>
        <v>1.7844258415895351E-2</v>
      </c>
      <c r="G805" s="13">
        <f t="shared" si="51"/>
        <v>3.7106031808408935E-2</v>
      </c>
      <c r="H805" s="46">
        <v>100</v>
      </c>
      <c r="I805" s="47">
        <f t="shared" si="52"/>
        <v>2465</v>
      </c>
      <c r="J805" s="47">
        <v>5200</v>
      </c>
      <c r="K805" s="47">
        <f t="shared" si="53"/>
        <v>128179.99999999999</v>
      </c>
      <c r="L805">
        <v>18</v>
      </c>
      <c r="M805" t="s">
        <v>9</v>
      </c>
      <c r="N805" t="s">
        <v>10</v>
      </c>
      <c r="R805" s="7"/>
      <c r="U805" s="5"/>
    </row>
    <row r="806" spans="1:21">
      <c r="A806">
        <v>805</v>
      </c>
      <c r="B806" t="s">
        <v>111</v>
      </c>
      <c r="C806" t="s">
        <v>1119</v>
      </c>
      <c r="D806" t="s">
        <v>1156</v>
      </c>
      <c r="E806">
        <v>33</v>
      </c>
      <c r="F806" s="13">
        <f t="shared" si="50"/>
        <v>1.7844258415895351E-2</v>
      </c>
      <c r="G806" s="13">
        <f t="shared" si="51"/>
        <v>3.7106031808408935E-2</v>
      </c>
      <c r="H806" s="46">
        <v>100</v>
      </c>
      <c r="I806" s="47">
        <f t="shared" si="52"/>
        <v>2465</v>
      </c>
      <c r="J806" s="47">
        <v>5200</v>
      </c>
      <c r="K806" s="47">
        <f t="shared" si="53"/>
        <v>128179.99999999999</v>
      </c>
      <c r="L806">
        <v>17</v>
      </c>
      <c r="M806" t="s">
        <v>9</v>
      </c>
      <c r="N806" t="s">
        <v>10</v>
      </c>
      <c r="R806" s="7"/>
      <c r="U806" s="5"/>
    </row>
    <row r="807" spans="1:21">
      <c r="A807">
        <v>806</v>
      </c>
      <c r="B807" t="s">
        <v>111</v>
      </c>
      <c r="C807" t="s">
        <v>1119</v>
      </c>
      <c r="D807" t="s">
        <v>1157</v>
      </c>
      <c r="E807">
        <v>34</v>
      </c>
      <c r="F807" s="13">
        <f t="shared" si="50"/>
        <v>1.7844258415895351E-2</v>
      </c>
      <c r="G807" s="13">
        <f t="shared" si="51"/>
        <v>3.7106031808408935E-2</v>
      </c>
      <c r="H807" s="46">
        <v>100</v>
      </c>
      <c r="I807" s="47">
        <f t="shared" si="52"/>
        <v>2465</v>
      </c>
      <c r="J807" s="47">
        <v>5200</v>
      </c>
      <c r="K807" s="47">
        <f t="shared" si="53"/>
        <v>128179.99999999999</v>
      </c>
      <c r="L807">
        <v>17</v>
      </c>
      <c r="M807" t="s">
        <v>196</v>
      </c>
      <c r="N807" t="s">
        <v>10</v>
      </c>
      <c r="R807" s="7"/>
      <c r="U807" s="5"/>
    </row>
    <row r="808" spans="1:21">
      <c r="A808">
        <v>807</v>
      </c>
      <c r="B808" t="s">
        <v>111</v>
      </c>
      <c r="C808" t="s">
        <v>1119</v>
      </c>
      <c r="D808" t="s">
        <v>1158</v>
      </c>
      <c r="E808">
        <v>35</v>
      </c>
      <c r="F808" s="13">
        <f t="shared" si="50"/>
        <v>1.7844258415895351E-2</v>
      </c>
      <c r="G808" s="13">
        <f t="shared" si="51"/>
        <v>3.7106031808408935E-2</v>
      </c>
      <c r="H808" s="46">
        <v>100</v>
      </c>
      <c r="I808" s="47">
        <f t="shared" si="52"/>
        <v>2465</v>
      </c>
      <c r="J808" s="47">
        <v>5200</v>
      </c>
      <c r="K808" s="47">
        <f t="shared" si="53"/>
        <v>128179.99999999999</v>
      </c>
      <c r="L808">
        <v>22</v>
      </c>
      <c r="M808" t="s">
        <v>9</v>
      </c>
      <c r="N808" t="s">
        <v>10</v>
      </c>
      <c r="R808" s="7"/>
      <c r="U808" s="5"/>
    </row>
    <row r="809" spans="1:21">
      <c r="A809">
        <v>808</v>
      </c>
      <c r="B809" t="s">
        <v>111</v>
      </c>
      <c r="C809" t="s">
        <v>1119</v>
      </c>
      <c r="D809" t="s">
        <v>1159</v>
      </c>
      <c r="E809">
        <v>36</v>
      </c>
      <c r="F809" s="13">
        <f t="shared" si="50"/>
        <v>1.7844258415895351E-2</v>
      </c>
      <c r="G809" s="13">
        <f t="shared" si="51"/>
        <v>3.7106031808408935E-2</v>
      </c>
      <c r="H809" s="46">
        <v>100</v>
      </c>
      <c r="I809" s="47">
        <f t="shared" si="52"/>
        <v>2465</v>
      </c>
      <c r="J809" s="47">
        <v>5200</v>
      </c>
      <c r="K809" s="47">
        <f t="shared" si="53"/>
        <v>128179.99999999999</v>
      </c>
      <c r="L809">
        <v>19</v>
      </c>
      <c r="M809" t="s">
        <v>19</v>
      </c>
      <c r="N809" t="s">
        <v>10</v>
      </c>
      <c r="R809" s="7"/>
      <c r="U809" s="5"/>
    </row>
    <row r="810" spans="1:21">
      <c r="A810">
        <v>809</v>
      </c>
      <c r="B810" t="s">
        <v>111</v>
      </c>
      <c r="C810" t="s">
        <v>1119</v>
      </c>
      <c r="D810" t="s">
        <v>1160</v>
      </c>
      <c r="E810">
        <v>37</v>
      </c>
      <c r="F810" s="13">
        <f t="shared" si="50"/>
        <v>1.7844258415895351E-2</v>
      </c>
      <c r="G810" s="13">
        <f t="shared" si="51"/>
        <v>3.7106031808408935E-2</v>
      </c>
      <c r="H810" s="46">
        <v>100</v>
      </c>
      <c r="I810" s="47">
        <f t="shared" si="52"/>
        <v>2465</v>
      </c>
      <c r="J810" s="47">
        <v>5200</v>
      </c>
      <c r="K810" s="47">
        <f t="shared" si="53"/>
        <v>128179.99999999999</v>
      </c>
      <c r="L810">
        <v>18</v>
      </c>
      <c r="M810" t="s">
        <v>14</v>
      </c>
      <c r="N810" t="s">
        <v>10</v>
      </c>
      <c r="R810" s="7"/>
      <c r="U810" s="5"/>
    </row>
    <row r="811" spans="1:21">
      <c r="A811">
        <v>810</v>
      </c>
      <c r="B811" t="s">
        <v>111</v>
      </c>
      <c r="C811" t="s">
        <v>1119</v>
      </c>
      <c r="D811" t="s">
        <v>1161</v>
      </c>
      <c r="E811">
        <v>38</v>
      </c>
      <c r="F811" s="13">
        <f t="shared" si="50"/>
        <v>1.7844258415895351E-2</v>
      </c>
      <c r="G811" s="13">
        <f t="shared" si="51"/>
        <v>3.7106031808408935E-2</v>
      </c>
      <c r="H811" s="46">
        <v>100</v>
      </c>
      <c r="I811" s="47">
        <f t="shared" si="52"/>
        <v>2465</v>
      </c>
      <c r="J811" s="47">
        <v>5200</v>
      </c>
      <c r="K811" s="47">
        <f t="shared" si="53"/>
        <v>128179.99999999999</v>
      </c>
      <c r="L811">
        <v>20</v>
      </c>
      <c r="M811" t="s">
        <v>131</v>
      </c>
      <c r="N811" t="s">
        <v>10</v>
      </c>
      <c r="R811" s="7"/>
      <c r="U811" s="5"/>
    </row>
    <row r="812" spans="1:21">
      <c r="A812">
        <v>811</v>
      </c>
      <c r="B812" t="s">
        <v>111</v>
      </c>
      <c r="C812" t="s">
        <v>1119</v>
      </c>
      <c r="D812" t="s">
        <v>1162</v>
      </c>
      <c r="E812">
        <v>39</v>
      </c>
      <c r="F812" s="13">
        <f t="shared" si="50"/>
        <v>1.7844258415895351E-2</v>
      </c>
      <c r="G812" s="13">
        <f t="shared" si="51"/>
        <v>3.7106031808408935E-2</v>
      </c>
      <c r="H812" s="46">
        <v>100</v>
      </c>
      <c r="I812" s="47">
        <f t="shared" si="52"/>
        <v>2465</v>
      </c>
      <c r="J812" s="47">
        <v>5200</v>
      </c>
      <c r="K812" s="47">
        <f t="shared" si="53"/>
        <v>128179.99999999999</v>
      </c>
      <c r="L812">
        <v>19</v>
      </c>
      <c r="M812" t="s">
        <v>131</v>
      </c>
      <c r="N812" t="s">
        <v>10</v>
      </c>
      <c r="R812" s="7"/>
      <c r="U812" s="5"/>
    </row>
    <row r="813" spans="1:21">
      <c r="A813">
        <v>812</v>
      </c>
      <c r="B813" t="s">
        <v>111</v>
      </c>
      <c r="C813" t="s">
        <v>1119</v>
      </c>
      <c r="D813" t="s">
        <v>1163</v>
      </c>
      <c r="E813">
        <v>40</v>
      </c>
      <c r="F813" s="13">
        <f t="shared" si="50"/>
        <v>1.7844258415895351E-2</v>
      </c>
      <c r="G813" s="13">
        <f t="shared" si="51"/>
        <v>3.7106031808408935E-2</v>
      </c>
      <c r="H813" s="46">
        <v>100</v>
      </c>
      <c r="I813" s="47">
        <f t="shared" si="52"/>
        <v>2465</v>
      </c>
      <c r="J813" s="47">
        <v>5200</v>
      </c>
      <c r="K813" s="47">
        <f t="shared" si="53"/>
        <v>128179.99999999999</v>
      </c>
      <c r="L813">
        <v>19</v>
      </c>
      <c r="M813" t="s">
        <v>99</v>
      </c>
      <c r="N813" t="s">
        <v>10</v>
      </c>
      <c r="R813" s="7"/>
      <c r="U813" s="5"/>
    </row>
    <row r="814" spans="1:21">
      <c r="A814">
        <v>813</v>
      </c>
      <c r="B814" t="s">
        <v>111</v>
      </c>
      <c r="C814" t="s">
        <v>1119</v>
      </c>
      <c r="D814" t="s">
        <v>1164</v>
      </c>
      <c r="E814">
        <v>41</v>
      </c>
      <c r="F814" s="13">
        <f t="shared" si="50"/>
        <v>1.7844258415895351E-2</v>
      </c>
      <c r="G814" s="13">
        <f t="shared" si="51"/>
        <v>3.7106031808408935E-2</v>
      </c>
      <c r="H814" s="46">
        <v>100</v>
      </c>
      <c r="I814" s="47">
        <f t="shared" si="52"/>
        <v>2465</v>
      </c>
      <c r="J814" s="47">
        <v>5200</v>
      </c>
      <c r="K814" s="47">
        <f t="shared" si="53"/>
        <v>128179.99999999999</v>
      </c>
      <c r="L814">
        <v>20</v>
      </c>
      <c r="M814" t="s">
        <v>99</v>
      </c>
      <c r="N814" t="s">
        <v>10</v>
      </c>
      <c r="R814" s="7"/>
      <c r="U814" s="5"/>
    </row>
    <row r="815" spans="1:21">
      <c r="A815">
        <v>814</v>
      </c>
      <c r="B815" t="s">
        <v>111</v>
      </c>
      <c r="C815" t="s">
        <v>1119</v>
      </c>
      <c r="D815" t="s">
        <v>1165</v>
      </c>
      <c r="E815">
        <v>42</v>
      </c>
      <c r="F815" s="13">
        <f t="shared" si="50"/>
        <v>1.7844258415895351E-2</v>
      </c>
      <c r="G815" s="13">
        <f t="shared" si="51"/>
        <v>3.7106031808408935E-2</v>
      </c>
      <c r="H815" s="46">
        <v>100</v>
      </c>
      <c r="I815" s="47">
        <f t="shared" si="52"/>
        <v>2465</v>
      </c>
      <c r="J815" s="47">
        <v>5200</v>
      </c>
      <c r="K815" s="47">
        <f t="shared" si="53"/>
        <v>128179.99999999999</v>
      </c>
      <c r="L815">
        <v>19</v>
      </c>
      <c r="M815" t="s">
        <v>196</v>
      </c>
      <c r="N815" t="s">
        <v>103</v>
      </c>
      <c r="R815" s="7"/>
      <c r="U815" s="5"/>
    </row>
    <row r="816" spans="1:21">
      <c r="A816">
        <v>815</v>
      </c>
      <c r="B816" t="s">
        <v>111</v>
      </c>
      <c r="C816" t="s">
        <v>1119</v>
      </c>
      <c r="D816" t="s">
        <v>1166</v>
      </c>
      <c r="E816">
        <v>43</v>
      </c>
      <c r="F816" s="13">
        <f t="shared" si="50"/>
        <v>1.7844258415895351E-2</v>
      </c>
      <c r="G816" s="13">
        <f t="shared" si="51"/>
        <v>3.7106031808408935E-2</v>
      </c>
      <c r="H816" s="46">
        <v>100</v>
      </c>
      <c r="I816" s="47">
        <f t="shared" si="52"/>
        <v>2465</v>
      </c>
      <c r="J816" s="47">
        <v>5200</v>
      </c>
      <c r="K816" s="47">
        <f t="shared" si="53"/>
        <v>128179.99999999999</v>
      </c>
      <c r="L816">
        <v>18</v>
      </c>
      <c r="M816" t="s">
        <v>410</v>
      </c>
      <c r="N816" t="s">
        <v>10</v>
      </c>
      <c r="R816" s="7"/>
      <c r="U816" s="5"/>
    </row>
    <row r="817" spans="1:21">
      <c r="A817">
        <v>816</v>
      </c>
      <c r="B817" t="s">
        <v>111</v>
      </c>
      <c r="C817" t="s">
        <v>1119</v>
      </c>
      <c r="D817" t="s">
        <v>216</v>
      </c>
      <c r="E817">
        <v>44</v>
      </c>
      <c r="F817" s="13">
        <f t="shared" si="50"/>
        <v>1.7844258415895351E-2</v>
      </c>
      <c r="G817" s="13">
        <f t="shared" si="51"/>
        <v>3.7106031808408935E-2</v>
      </c>
      <c r="H817" s="46">
        <v>100</v>
      </c>
      <c r="I817" s="47">
        <f t="shared" si="52"/>
        <v>2465</v>
      </c>
      <c r="J817" s="47">
        <v>5200</v>
      </c>
      <c r="K817" s="47">
        <f t="shared" si="53"/>
        <v>128179.99999999999</v>
      </c>
      <c r="L817">
        <v>20</v>
      </c>
      <c r="M817" t="s">
        <v>56</v>
      </c>
      <c r="N817" t="s">
        <v>10</v>
      </c>
      <c r="R817" s="7"/>
      <c r="U817" s="5"/>
    </row>
    <row r="818" spans="1:21">
      <c r="A818">
        <v>817</v>
      </c>
      <c r="B818" t="s">
        <v>111</v>
      </c>
      <c r="C818" t="s">
        <v>1119</v>
      </c>
      <c r="D818" t="s">
        <v>1167</v>
      </c>
      <c r="E818">
        <v>45</v>
      </c>
      <c r="F818" s="13">
        <f t="shared" si="50"/>
        <v>1.7844258415895351E-2</v>
      </c>
      <c r="G818" s="13">
        <f t="shared" si="51"/>
        <v>3.7106031808408935E-2</v>
      </c>
      <c r="H818" s="46">
        <v>100</v>
      </c>
      <c r="I818" s="47">
        <f t="shared" si="52"/>
        <v>2465</v>
      </c>
      <c r="J818" s="47">
        <v>5200</v>
      </c>
      <c r="K818" s="47">
        <f t="shared" si="53"/>
        <v>128179.99999999999</v>
      </c>
      <c r="L818">
        <v>20</v>
      </c>
      <c r="M818" t="s">
        <v>56</v>
      </c>
      <c r="N818" t="s">
        <v>10</v>
      </c>
      <c r="R818" s="7"/>
      <c r="U818" s="5"/>
    </row>
    <row r="819" spans="1:21">
      <c r="A819">
        <v>818</v>
      </c>
      <c r="B819" t="s">
        <v>111</v>
      </c>
      <c r="C819" t="s">
        <v>1119</v>
      </c>
      <c r="D819" t="s">
        <v>1168</v>
      </c>
      <c r="E819">
        <v>46</v>
      </c>
      <c r="F819" s="13">
        <f t="shared" si="50"/>
        <v>1.7844258415895351E-2</v>
      </c>
      <c r="G819" s="13">
        <f t="shared" si="51"/>
        <v>3.7106031808408935E-2</v>
      </c>
      <c r="H819" s="46">
        <v>100</v>
      </c>
      <c r="I819" s="47">
        <f t="shared" si="52"/>
        <v>2465</v>
      </c>
      <c r="J819" s="47">
        <v>5200</v>
      </c>
      <c r="K819" s="47">
        <f t="shared" si="53"/>
        <v>128179.99999999999</v>
      </c>
      <c r="L819">
        <v>21</v>
      </c>
      <c r="M819" t="s">
        <v>51</v>
      </c>
      <c r="N819" t="s">
        <v>10</v>
      </c>
      <c r="R819" s="7"/>
      <c r="U819" s="5"/>
    </row>
    <row r="820" spans="1:21">
      <c r="A820">
        <v>819</v>
      </c>
      <c r="B820" t="s">
        <v>111</v>
      </c>
      <c r="C820" t="s">
        <v>1119</v>
      </c>
      <c r="D820" t="s">
        <v>1169</v>
      </c>
      <c r="E820">
        <v>47</v>
      </c>
      <c r="F820" s="13">
        <f t="shared" si="50"/>
        <v>1.7844258415895351E-2</v>
      </c>
      <c r="G820" s="13">
        <f t="shared" si="51"/>
        <v>3.7106031808408935E-2</v>
      </c>
      <c r="H820" s="46">
        <v>100</v>
      </c>
      <c r="I820" s="47">
        <f t="shared" si="52"/>
        <v>2465</v>
      </c>
      <c r="J820" s="47">
        <v>5200</v>
      </c>
      <c r="K820" s="47">
        <f t="shared" si="53"/>
        <v>128179.99999999999</v>
      </c>
      <c r="L820">
        <v>17</v>
      </c>
      <c r="M820" t="s">
        <v>51</v>
      </c>
      <c r="N820" t="s">
        <v>10</v>
      </c>
      <c r="R820" s="7"/>
      <c r="U820" s="5"/>
    </row>
    <row r="821" spans="1:21">
      <c r="A821">
        <v>820</v>
      </c>
      <c r="B821" t="s">
        <v>111</v>
      </c>
      <c r="C821" t="s">
        <v>1119</v>
      </c>
      <c r="D821" t="s">
        <v>926</v>
      </c>
      <c r="E821">
        <v>48</v>
      </c>
      <c r="F821" s="13">
        <f t="shared" si="50"/>
        <v>1.7844258415895351E-2</v>
      </c>
      <c r="G821" s="13">
        <f t="shared" si="51"/>
        <v>3.7106031808408935E-2</v>
      </c>
      <c r="H821" s="46">
        <v>100</v>
      </c>
      <c r="I821" s="47">
        <f t="shared" si="52"/>
        <v>2465</v>
      </c>
      <c r="J821" s="47">
        <v>5200</v>
      </c>
      <c r="K821" s="47">
        <f t="shared" si="53"/>
        <v>128179.99999999999</v>
      </c>
      <c r="L821">
        <v>19</v>
      </c>
      <c r="M821" t="s">
        <v>51</v>
      </c>
      <c r="N821" t="s">
        <v>15</v>
      </c>
      <c r="R821" s="7"/>
      <c r="U821" s="5"/>
    </row>
    <row r="822" spans="1:21">
      <c r="A822">
        <v>821</v>
      </c>
      <c r="B822" t="s">
        <v>111</v>
      </c>
      <c r="C822" t="s">
        <v>1119</v>
      </c>
      <c r="D822" t="s">
        <v>1170</v>
      </c>
      <c r="E822">
        <v>49</v>
      </c>
      <c r="F822" s="13">
        <f t="shared" si="50"/>
        <v>1.0706555049537212E-2</v>
      </c>
      <c r="G822" s="13">
        <f t="shared" si="51"/>
        <v>2.2263619085045361E-2</v>
      </c>
      <c r="H822" s="46">
        <v>60</v>
      </c>
      <c r="I822" s="47">
        <f t="shared" si="52"/>
        <v>1479</v>
      </c>
      <c r="J822" s="47">
        <v>3120</v>
      </c>
      <c r="K822" s="47">
        <f t="shared" si="53"/>
        <v>76908</v>
      </c>
      <c r="L822">
        <v>18</v>
      </c>
      <c r="M822" t="s">
        <v>51</v>
      </c>
      <c r="N822" t="s">
        <v>10</v>
      </c>
      <c r="R822" s="7"/>
      <c r="U822" s="5"/>
    </row>
    <row r="823" spans="1:21">
      <c r="A823">
        <v>822</v>
      </c>
      <c r="B823" t="s">
        <v>111</v>
      </c>
      <c r="C823" t="s">
        <v>1171</v>
      </c>
      <c r="D823" t="s">
        <v>1172</v>
      </c>
      <c r="E823">
        <v>1</v>
      </c>
      <c r="F823" s="13">
        <f t="shared" si="50"/>
        <v>1.4989177069352098</v>
      </c>
      <c r="G823" s="13">
        <f t="shared" si="51"/>
        <v>3.1169066719063507</v>
      </c>
      <c r="H823" s="46">
        <v>8400</v>
      </c>
      <c r="I823" s="47">
        <f t="shared" si="52"/>
        <v>207060</v>
      </c>
      <c r="J823" s="47">
        <v>436800</v>
      </c>
      <c r="K823" s="47">
        <f t="shared" si="53"/>
        <v>10767120</v>
      </c>
      <c r="L823">
        <v>31</v>
      </c>
      <c r="M823" t="s">
        <v>99</v>
      </c>
      <c r="N823" t="s">
        <v>10</v>
      </c>
      <c r="R823" s="7"/>
      <c r="U823" s="5"/>
    </row>
    <row r="824" spans="1:21">
      <c r="A824">
        <v>823</v>
      </c>
      <c r="B824" t="s">
        <v>111</v>
      </c>
      <c r="C824" t="s">
        <v>1171</v>
      </c>
      <c r="D824" t="s">
        <v>1173</v>
      </c>
      <c r="E824">
        <v>2</v>
      </c>
      <c r="F824" s="13">
        <f t="shared" si="50"/>
        <v>1.0528112465378259</v>
      </c>
      <c r="G824" s="13">
        <f t="shared" si="51"/>
        <v>2.1892558766961274</v>
      </c>
      <c r="H824" s="46">
        <v>5900</v>
      </c>
      <c r="I824" s="47">
        <f t="shared" si="52"/>
        <v>145435</v>
      </c>
      <c r="J824" s="47">
        <v>306800</v>
      </c>
      <c r="K824" s="47">
        <f t="shared" si="53"/>
        <v>7562620</v>
      </c>
      <c r="L824">
        <v>25</v>
      </c>
      <c r="M824" t="s">
        <v>51</v>
      </c>
      <c r="N824" t="s">
        <v>22</v>
      </c>
      <c r="R824" s="7"/>
      <c r="U824" s="5"/>
    </row>
    <row r="825" spans="1:21">
      <c r="A825">
        <v>824</v>
      </c>
      <c r="B825" t="s">
        <v>111</v>
      </c>
      <c r="C825" t="s">
        <v>1171</v>
      </c>
      <c r="D825" t="s">
        <v>1174</v>
      </c>
      <c r="E825">
        <v>3</v>
      </c>
      <c r="F825" s="13">
        <f t="shared" si="50"/>
        <v>1.0349669881219306</v>
      </c>
      <c r="G825" s="13">
        <f t="shared" si="51"/>
        <v>2.1521498448877185</v>
      </c>
      <c r="H825" s="46">
        <v>5800</v>
      </c>
      <c r="I825" s="47">
        <f t="shared" si="52"/>
        <v>142970</v>
      </c>
      <c r="J825" s="47">
        <v>301600</v>
      </c>
      <c r="K825" s="47">
        <f t="shared" si="53"/>
        <v>7434440</v>
      </c>
      <c r="L825">
        <v>34</v>
      </c>
      <c r="M825" t="s">
        <v>56</v>
      </c>
      <c r="N825" t="s">
        <v>10</v>
      </c>
      <c r="R825" s="7"/>
      <c r="U825" s="5"/>
    </row>
    <row r="826" spans="1:21">
      <c r="A826">
        <v>825</v>
      </c>
      <c r="B826" t="s">
        <v>111</v>
      </c>
      <c r="C826" t="s">
        <v>1171</v>
      </c>
      <c r="D826" t="s">
        <v>1177</v>
      </c>
      <c r="E826">
        <v>4</v>
      </c>
      <c r="F826" s="13">
        <f t="shared" si="50"/>
        <v>0.89221292079476766</v>
      </c>
      <c r="G826" s="13">
        <f t="shared" si="51"/>
        <v>1.8553015904204468</v>
      </c>
      <c r="H826" s="46">
        <v>5000</v>
      </c>
      <c r="I826" s="47">
        <f t="shared" si="52"/>
        <v>123250</v>
      </c>
      <c r="J826" s="47">
        <v>260000</v>
      </c>
      <c r="K826" s="47">
        <f t="shared" si="53"/>
        <v>6409000</v>
      </c>
      <c r="L826">
        <v>27</v>
      </c>
      <c r="M826" t="s">
        <v>21</v>
      </c>
      <c r="N826" t="s">
        <v>22</v>
      </c>
      <c r="R826" s="7"/>
      <c r="U826" s="5"/>
    </row>
    <row r="827" spans="1:21">
      <c r="A827">
        <v>826</v>
      </c>
      <c r="B827" t="s">
        <v>111</v>
      </c>
      <c r="C827" t="s">
        <v>1171</v>
      </c>
      <c r="D827" t="s">
        <v>1178</v>
      </c>
      <c r="E827">
        <v>5</v>
      </c>
      <c r="F827" s="13">
        <f t="shared" si="50"/>
        <v>0.85652440396297702</v>
      </c>
      <c r="G827" s="13">
        <f t="shared" si="51"/>
        <v>1.7810895268036291</v>
      </c>
      <c r="H827" s="46">
        <v>4800</v>
      </c>
      <c r="I827" s="47">
        <f t="shared" si="52"/>
        <v>118320</v>
      </c>
      <c r="J827" s="47">
        <v>249600</v>
      </c>
      <c r="K827" s="47">
        <f t="shared" si="53"/>
        <v>6152640</v>
      </c>
      <c r="L827">
        <v>32</v>
      </c>
      <c r="M827" t="s">
        <v>131</v>
      </c>
      <c r="N827" t="s">
        <v>10</v>
      </c>
      <c r="R827" s="7"/>
      <c r="U827" s="5"/>
    </row>
    <row r="828" spans="1:21">
      <c r="A828">
        <v>827</v>
      </c>
      <c r="B828" t="s">
        <v>111</v>
      </c>
      <c r="C828" t="s">
        <v>1171</v>
      </c>
      <c r="D828" t="s">
        <v>1179</v>
      </c>
      <c r="E828">
        <v>6</v>
      </c>
      <c r="F828" s="13">
        <f t="shared" si="50"/>
        <v>0.73161459505170956</v>
      </c>
      <c r="G828" s="13">
        <f t="shared" si="51"/>
        <v>1.5213473041447665</v>
      </c>
      <c r="H828" s="46">
        <v>4100</v>
      </c>
      <c r="I828" s="47">
        <f t="shared" si="52"/>
        <v>101065</v>
      </c>
      <c r="J828" s="47">
        <v>213200</v>
      </c>
      <c r="K828" s="47">
        <f t="shared" si="53"/>
        <v>5255380</v>
      </c>
      <c r="L828">
        <v>31</v>
      </c>
      <c r="M828" t="s">
        <v>123</v>
      </c>
      <c r="N828" t="s">
        <v>52</v>
      </c>
      <c r="R828" s="7"/>
      <c r="U828" s="5"/>
    </row>
    <row r="829" spans="1:21">
      <c r="A829">
        <v>828</v>
      </c>
      <c r="B829" t="s">
        <v>111</v>
      </c>
      <c r="C829" t="s">
        <v>1171</v>
      </c>
      <c r="D829" t="s">
        <v>1180</v>
      </c>
      <c r="E829">
        <v>7</v>
      </c>
      <c r="F829" s="13">
        <f t="shared" si="50"/>
        <v>0.60670478614044199</v>
      </c>
      <c r="G829" s="13">
        <f t="shared" si="51"/>
        <v>1.2616050814859039</v>
      </c>
      <c r="H829" s="46">
        <v>3400</v>
      </c>
      <c r="I829" s="47">
        <f t="shared" si="52"/>
        <v>83810</v>
      </c>
      <c r="J829" s="47">
        <v>176800</v>
      </c>
      <c r="K829" s="47">
        <f t="shared" si="53"/>
        <v>4358120</v>
      </c>
      <c r="L829">
        <v>31</v>
      </c>
      <c r="M829" t="s">
        <v>14</v>
      </c>
      <c r="N829" t="s">
        <v>10</v>
      </c>
      <c r="R829" s="7"/>
      <c r="U829" s="5"/>
    </row>
    <row r="830" spans="1:21">
      <c r="A830">
        <v>829</v>
      </c>
      <c r="B830" t="s">
        <v>111</v>
      </c>
      <c r="C830" t="s">
        <v>1171</v>
      </c>
      <c r="D830" t="s">
        <v>1181</v>
      </c>
      <c r="E830">
        <v>8</v>
      </c>
      <c r="F830" s="13">
        <f t="shared" si="50"/>
        <v>0.5353277524768606</v>
      </c>
      <c r="G830" s="13">
        <f t="shared" si="51"/>
        <v>1.1131809542522682</v>
      </c>
      <c r="H830" s="46">
        <v>3000</v>
      </c>
      <c r="I830" s="47">
        <f t="shared" si="52"/>
        <v>73950</v>
      </c>
      <c r="J830" s="47">
        <v>156000</v>
      </c>
      <c r="K830" s="47">
        <f t="shared" si="53"/>
        <v>3845400</v>
      </c>
      <c r="L830">
        <v>27</v>
      </c>
      <c r="M830" t="s">
        <v>99</v>
      </c>
      <c r="N830" t="s">
        <v>10</v>
      </c>
      <c r="R830" s="7"/>
      <c r="U830" s="5"/>
    </row>
    <row r="831" spans="1:21">
      <c r="A831">
        <v>830</v>
      </c>
      <c r="B831" t="s">
        <v>111</v>
      </c>
      <c r="C831" t="s">
        <v>1171</v>
      </c>
      <c r="D831" t="s">
        <v>1182</v>
      </c>
      <c r="E831">
        <v>9</v>
      </c>
      <c r="F831" s="13">
        <f t="shared" si="50"/>
        <v>0.35688516831790706</v>
      </c>
      <c r="G831" s="13">
        <f t="shared" si="51"/>
        <v>0.7421206361681788</v>
      </c>
      <c r="H831" s="46">
        <v>2000</v>
      </c>
      <c r="I831" s="47">
        <f t="shared" si="52"/>
        <v>49300</v>
      </c>
      <c r="J831" s="47">
        <v>104000</v>
      </c>
      <c r="K831" s="47">
        <f t="shared" si="53"/>
        <v>2563600</v>
      </c>
      <c r="L831">
        <v>28</v>
      </c>
      <c r="M831" t="s">
        <v>51</v>
      </c>
      <c r="N831" t="s">
        <v>10</v>
      </c>
      <c r="R831" s="7"/>
      <c r="U831" s="5"/>
    </row>
    <row r="832" spans="1:21">
      <c r="A832">
        <v>831</v>
      </c>
      <c r="B832" t="s">
        <v>111</v>
      </c>
      <c r="C832" t="s">
        <v>1171</v>
      </c>
      <c r="D832" t="s">
        <v>1183</v>
      </c>
      <c r="E832">
        <v>10</v>
      </c>
      <c r="F832" s="13">
        <f t="shared" si="50"/>
        <v>0.33904090990201174</v>
      </c>
      <c r="G832" s="13">
        <f t="shared" si="51"/>
        <v>0.70501460435976981</v>
      </c>
      <c r="H832" s="46">
        <v>1900</v>
      </c>
      <c r="I832" s="47">
        <f t="shared" si="52"/>
        <v>46835</v>
      </c>
      <c r="J832" s="47">
        <v>98800</v>
      </c>
      <c r="K832" s="47">
        <f t="shared" si="53"/>
        <v>2435420</v>
      </c>
      <c r="L832">
        <v>29</v>
      </c>
      <c r="M832" t="s">
        <v>14</v>
      </c>
      <c r="N832" t="s">
        <v>22</v>
      </c>
      <c r="R832" s="7"/>
      <c r="U832" s="5"/>
    </row>
    <row r="833" spans="1:21">
      <c r="A833">
        <v>832</v>
      </c>
      <c r="B833" t="s">
        <v>111</v>
      </c>
      <c r="C833" t="s">
        <v>1171</v>
      </c>
      <c r="D833" t="s">
        <v>1186</v>
      </c>
      <c r="E833">
        <v>11</v>
      </c>
      <c r="F833" s="13">
        <f t="shared" si="50"/>
        <v>0.30335239307022099</v>
      </c>
      <c r="G833" s="13">
        <f t="shared" si="51"/>
        <v>0.63080254074295194</v>
      </c>
      <c r="H833" s="46">
        <v>1700</v>
      </c>
      <c r="I833" s="47">
        <f t="shared" si="52"/>
        <v>41905</v>
      </c>
      <c r="J833" s="47">
        <v>88400</v>
      </c>
      <c r="K833" s="47">
        <f t="shared" si="53"/>
        <v>2179060</v>
      </c>
      <c r="L833">
        <v>24</v>
      </c>
      <c r="M833" t="s">
        <v>99</v>
      </c>
      <c r="N833" t="s">
        <v>10</v>
      </c>
      <c r="R833" s="7"/>
      <c r="U833" s="5"/>
    </row>
    <row r="834" spans="1:21">
      <c r="A834">
        <v>833</v>
      </c>
      <c r="B834" t="s">
        <v>111</v>
      </c>
      <c r="C834" t="s">
        <v>1171</v>
      </c>
      <c r="D834" t="s">
        <v>1187</v>
      </c>
      <c r="E834">
        <v>12</v>
      </c>
      <c r="F834" s="13">
        <f t="shared" ref="F834:F897" si="54">K834/$Q$41</f>
        <v>0.19628684257484891</v>
      </c>
      <c r="G834" s="13">
        <f t="shared" ref="G834:G897" si="55">K834/$Q$38</f>
        <v>0.40816634989249834</v>
      </c>
      <c r="H834" s="46">
        <v>1100</v>
      </c>
      <c r="I834" s="47">
        <f t="shared" ref="I834:I897" si="56">H834*$R$2</f>
        <v>27115</v>
      </c>
      <c r="J834" s="47">
        <v>57200</v>
      </c>
      <c r="K834" s="47">
        <f t="shared" ref="K834:K897" si="57">J834*$R$2</f>
        <v>1409980</v>
      </c>
      <c r="L834">
        <v>27</v>
      </c>
      <c r="M834" t="s">
        <v>134</v>
      </c>
      <c r="N834" t="s">
        <v>10</v>
      </c>
      <c r="R834" s="7"/>
      <c r="U834" s="5"/>
    </row>
    <row r="835" spans="1:21">
      <c r="A835">
        <v>834</v>
      </c>
      <c r="B835" t="s">
        <v>111</v>
      </c>
      <c r="C835" t="s">
        <v>1171</v>
      </c>
      <c r="D835" t="s">
        <v>1188</v>
      </c>
      <c r="E835">
        <v>13</v>
      </c>
      <c r="F835" s="13">
        <f t="shared" si="54"/>
        <v>0.1159876797033198</v>
      </c>
      <c r="G835" s="13">
        <f t="shared" si="55"/>
        <v>0.2411892067546581</v>
      </c>
      <c r="H835" s="46">
        <v>650</v>
      </c>
      <c r="I835" s="47">
        <f t="shared" si="56"/>
        <v>16022.499999999998</v>
      </c>
      <c r="J835" s="47">
        <v>33800</v>
      </c>
      <c r="K835" s="47">
        <f t="shared" si="57"/>
        <v>833170</v>
      </c>
      <c r="L835">
        <v>29</v>
      </c>
      <c r="M835" t="s">
        <v>94</v>
      </c>
      <c r="N835" t="s">
        <v>10</v>
      </c>
      <c r="R835" s="7"/>
      <c r="U835" s="5"/>
    </row>
    <row r="836" spans="1:21">
      <c r="A836">
        <v>835</v>
      </c>
      <c r="B836" t="s">
        <v>111</v>
      </c>
      <c r="C836" t="s">
        <v>1171</v>
      </c>
      <c r="D836" t="s">
        <v>1191</v>
      </c>
      <c r="E836">
        <v>14</v>
      </c>
      <c r="F836" s="13">
        <f t="shared" si="54"/>
        <v>9.1005717921066306E-2</v>
      </c>
      <c r="G836" s="13">
        <f t="shared" si="55"/>
        <v>0.18924076222288558</v>
      </c>
      <c r="H836" s="46">
        <v>510</v>
      </c>
      <c r="I836" s="47">
        <f t="shared" si="56"/>
        <v>12571.5</v>
      </c>
      <c r="J836" s="47">
        <v>26520</v>
      </c>
      <c r="K836" s="47">
        <f t="shared" si="57"/>
        <v>653718</v>
      </c>
      <c r="L836">
        <v>29</v>
      </c>
      <c r="M836" t="s">
        <v>51</v>
      </c>
      <c r="N836" t="s">
        <v>22</v>
      </c>
      <c r="R836" s="7"/>
      <c r="U836" s="5"/>
    </row>
    <row r="837" spans="1:21">
      <c r="A837">
        <v>836</v>
      </c>
      <c r="B837" t="s">
        <v>111</v>
      </c>
      <c r="C837" t="s">
        <v>1171</v>
      </c>
      <c r="D837" t="s">
        <v>1192</v>
      </c>
      <c r="E837">
        <v>15</v>
      </c>
      <c r="F837" s="13">
        <f t="shared" si="54"/>
        <v>8.0299162871529092E-2</v>
      </c>
      <c r="G837" s="13">
        <f t="shared" si="55"/>
        <v>0.16697714313784023</v>
      </c>
      <c r="H837" s="46">
        <v>450</v>
      </c>
      <c r="I837" s="47">
        <f t="shared" si="56"/>
        <v>11092.5</v>
      </c>
      <c r="J837" s="47">
        <v>23400</v>
      </c>
      <c r="K837" s="47">
        <f t="shared" si="57"/>
        <v>576810</v>
      </c>
      <c r="L837">
        <v>24</v>
      </c>
      <c r="M837" t="s">
        <v>99</v>
      </c>
      <c r="N837" t="s">
        <v>149</v>
      </c>
      <c r="R837" s="7"/>
      <c r="U837" s="5"/>
    </row>
    <row r="838" spans="1:21">
      <c r="A838">
        <v>837</v>
      </c>
      <c r="B838" t="s">
        <v>111</v>
      </c>
      <c r="C838" t="s">
        <v>1171</v>
      </c>
      <c r="D838" t="s">
        <v>1195</v>
      </c>
      <c r="E838">
        <v>16</v>
      </c>
      <c r="F838" s="13">
        <f t="shared" si="54"/>
        <v>6.6023756138812811E-2</v>
      </c>
      <c r="G838" s="13">
        <f t="shared" si="55"/>
        <v>0.13729231769111308</v>
      </c>
      <c r="H838" s="46">
        <v>370</v>
      </c>
      <c r="I838" s="47">
        <f t="shared" si="56"/>
        <v>9120.5</v>
      </c>
      <c r="J838" s="47">
        <v>19240</v>
      </c>
      <c r="K838" s="47">
        <f t="shared" si="57"/>
        <v>474266</v>
      </c>
      <c r="L838">
        <v>23</v>
      </c>
      <c r="M838" t="s">
        <v>636</v>
      </c>
      <c r="N838" t="s">
        <v>103</v>
      </c>
      <c r="R838" s="7"/>
      <c r="U838" s="5"/>
    </row>
    <row r="839" spans="1:21">
      <c r="A839">
        <v>838</v>
      </c>
      <c r="B839" t="s">
        <v>111</v>
      </c>
      <c r="C839" t="s">
        <v>1171</v>
      </c>
      <c r="D839" t="s">
        <v>1196</v>
      </c>
      <c r="E839">
        <v>17</v>
      </c>
      <c r="F839" s="13">
        <f t="shared" si="54"/>
        <v>5.7101626930865131E-2</v>
      </c>
      <c r="G839" s="13">
        <f t="shared" si="55"/>
        <v>0.1187393017869086</v>
      </c>
      <c r="H839" s="46">
        <v>320</v>
      </c>
      <c r="I839" s="47">
        <f t="shared" si="56"/>
        <v>7888</v>
      </c>
      <c r="J839" s="47">
        <v>16640</v>
      </c>
      <c r="K839" s="47">
        <f t="shared" si="57"/>
        <v>410176</v>
      </c>
      <c r="L839">
        <v>28</v>
      </c>
      <c r="M839" t="s">
        <v>9</v>
      </c>
      <c r="N839" t="s">
        <v>22</v>
      </c>
      <c r="R839" s="7"/>
      <c r="U839" s="5"/>
    </row>
    <row r="840" spans="1:21">
      <c r="A840">
        <v>839</v>
      </c>
      <c r="B840" t="s">
        <v>111</v>
      </c>
      <c r="C840" t="s">
        <v>1171</v>
      </c>
      <c r="D840" t="s">
        <v>1199</v>
      </c>
      <c r="E840">
        <v>18</v>
      </c>
      <c r="F840" s="13">
        <f t="shared" si="54"/>
        <v>5.1748349406096524E-2</v>
      </c>
      <c r="G840" s="13">
        <f t="shared" si="55"/>
        <v>0.10760749224438593</v>
      </c>
      <c r="H840" s="46">
        <v>290</v>
      </c>
      <c r="I840" s="47">
        <f t="shared" si="56"/>
        <v>7148.5</v>
      </c>
      <c r="J840" s="47">
        <v>15080</v>
      </c>
      <c r="K840" s="47">
        <f t="shared" si="57"/>
        <v>371722</v>
      </c>
      <c r="L840">
        <v>27</v>
      </c>
      <c r="M840" t="s">
        <v>30</v>
      </c>
      <c r="N840" t="s">
        <v>22</v>
      </c>
      <c r="R840" s="7"/>
      <c r="U840" s="5"/>
    </row>
    <row r="841" spans="1:21">
      <c r="A841">
        <v>840</v>
      </c>
      <c r="B841" t="s">
        <v>111</v>
      </c>
      <c r="C841" t="s">
        <v>1171</v>
      </c>
      <c r="D841" t="s">
        <v>1200</v>
      </c>
      <c r="E841">
        <v>19</v>
      </c>
      <c r="F841" s="13">
        <f t="shared" si="54"/>
        <v>3.9257368514969776E-2</v>
      </c>
      <c r="G841" s="13">
        <f t="shared" si="55"/>
        <v>8.1633269978499665E-2</v>
      </c>
      <c r="H841" s="46">
        <v>220</v>
      </c>
      <c r="I841" s="47">
        <f t="shared" si="56"/>
        <v>5423</v>
      </c>
      <c r="J841" s="47">
        <v>11440</v>
      </c>
      <c r="K841" s="47">
        <f t="shared" si="57"/>
        <v>281996</v>
      </c>
      <c r="L841">
        <v>26</v>
      </c>
      <c r="M841" t="s">
        <v>19</v>
      </c>
      <c r="N841" t="s">
        <v>10</v>
      </c>
      <c r="R841" s="7"/>
      <c r="U841" s="5"/>
    </row>
    <row r="842" spans="1:21">
      <c r="A842">
        <v>841</v>
      </c>
      <c r="B842" t="s">
        <v>111</v>
      </c>
      <c r="C842" t="s">
        <v>1171</v>
      </c>
      <c r="D842" t="s">
        <v>1093</v>
      </c>
      <c r="E842">
        <v>20</v>
      </c>
      <c r="F842" s="13">
        <f t="shared" si="54"/>
        <v>2.4981961782253495E-2</v>
      </c>
      <c r="G842" s="13">
        <f t="shared" si="55"/>
        <v>5.1948444531772511E-2</v>
      </c>
      <c r="H842" s="46">
        <v>140</v>
      </c>
      <c r="I842" s="47">
        <f t="shared" si="56"/>
        <v>3451</v>
      </c>
      <c r="J842" s="47">
        <v>7280</v>
      </c>
      <c r="K842" s="47">
        <f t="shared" si="57"/>
        <v>179452</v>
      </c>
      <c r="L842">
        <v>17</v>
      </c>
      <c r="M842" t="s">
        <v>51</v>
      </c>
      <c r="N842" t="s">
        <v>10</v>
      </c>
      <c r="R842" s="7"/>
      <c r="U842" s="5"/>
    </row>
    <row r="843" spans="1:21">
      <c r="A843">
        <v>842</v>
      </c>
      <c r="B843" t="s">
        <v>111</v>
      </c>
      <c r="C843" t="s">
        <v>1171</v>
      </c>
      <c r="D843" t="s">
        <v>1201</v>
      </c>
      <c r="E843">
        <v>21</v>
      </c>
      <c r="F843" s="13">
        <f t="shared" si="54"/>
        <v>1.9628684257484888E-2</v>
      </c>
      <c r="G843" s="13">
        <f t="shared" si="55"/>
        <v>4.0816634989249832E-2</v>
      </c>
      <c r="H843" s="46">
        <v>110</v>
      </c>
      <c r="I843" s="47">
        <f t="shared" si="56"/>
        <v>2711.5</v>
      </c>
      <c r="J843" s="47">
        <v>5720</v>
      </c>
      <c r="K843" s="47">
        <f t="shared" si="57"/>
        <v>140998</v>
      </c>
      <c r="L843">
        <v>21</v>
      </c>
      <c r="M843" t="s">
        <v>30</v>
      </c>
      <c r="N843" t="s">
        <v>10</v>
      </c>
      <c r="R843" s="7"/>
      <c r="U843" s="5"/>
    </row>
    <row r="844" spans="1:21">
      <c r="A844">
        <v>843</v>
      </c>
      <c r="B844" t="s">
        <v>111</v>
      </c>
      <c r="C844" t="s">
        <v>1171</v>
      </c>
      <c r="D844" t="s">
        <v>1202</v>
      </c>
      <c r="E844">
        <v>22</v>
      </c>
      <c r="F844" s="13">
        <f t="shared" si="54"/>
        <v>1.9628684257484888E-2</v>
      </c>
      <c r="G844" s="13">
        <f t="shared" si="55"/>
        <v>4.0816634989249832E-2</v>
      </c>
      <c r="H844" s="46">
        <v>110</v>
      </c>
      <c r="I844" s="47">
        <f t="shared" si="56"/>
        <v>2711.5</v>
      </c>
      <c r="J844" s="47">
        <v>5720</v>
      </c>
      <c r="K844" s="47">
        <f t="shared" si="57"/>
        <v>140998</v>
      </c>
      <c r="L844">
        <v>25</v>
      </c>
      <c r="M844" t="s">
        <v>9</v>
      </c>
      <c r="N844" t="s">
        <v>10</v>
      </c>
      <c r="R844" s="7"/>
      <c r="U844" s="5"/>
    </row>
    <row r="845" spans="1:21">
      <c r="A845">
        <v>844</v>
      </c>
      <c r="B845" t="s">
        <v>111</v>
      </c>
      <c r="C845" t="s">
        <v>1171</v>
      </c>
      <c r="D845" t="s">
        <v>1203</v>
      </c>
      <c r="E845">
        <v>23</v>
      </c>
      <c r="F845" s="13">
        <f t="shared" si="54"/>
        <v>1.9628684257484888E-2</v>
      </c>
      <c r="G845" s="13">
        <f t="shared" si="55"/>
        <v>4.0816634989249832E-2</v>
      </c>
      <c r="H845" s="46">
        <v>110</v>
      </c>
      <c r="I845" s="47">
        <f t="shared" si="56"/>
        <v>2711.5</v>
      </c>
      <c r="J845" s="47">
        <v>5720</v>
      </c>
      <c r="K845" s="47">
        <f t="shared" si="57"/>
        <v>140998</v>
      </c>
      <c r="L845">
        <v>22</v>
      </c>
      <c r="M845" t="s">
        <v>14</v>
      </c>
      <c r="N845" t="s">
        <v>10</v>
      </c>
      <c r="R845" s="7"/>
      <c r="U845" s="5"/>
    </row>
    <row r="846" spans="1:21">
      <c r="A846">
        <v>845</v>
      </c>
      <c r="B846" t="s">
        <v>111</v>
      </c>
      <c r="C846" t="s">
        <v>1171</v>
      </c>
      <c r="D846" t="s">
        <v>1204</v>
      </c>
      <c r="E846">
        <v>24</v>
      </c>
      <c r="F846" s="13">
        <f t="shared" si="54"/>
        <v>1.9628684257484888E-2</v>
      </c>
      <c r="G846" s="13">
        <f t="shared" si="55"/>
        <v>4.0816634989249832E-2</v>
      </c>
      <c r="H846" s="46">
        <v>110</v>
      </c>
      <c r="I846" s="47">
        <f t="shared" si="56"/>
        <v>2711.5</v>
      </c>
      <c r="J846" s="47">
        <v>5720</v>
      </c>
      <c r="K846" s="47">
        <f t="shared" si="57"/>
        <v>140998</v>
      </c>
      <c r="L846">
        <v>18</v>
      </c>
      <c r="M846" t="s">
        <v>131</v>
      </c>
      <c r="N846" t="s">
        <v>10</v>
      </c>
      <c r="R846" s="7"/>
      <c r="U846" s="5"/>
    </row>
    <row r="847" spans="1:21">
      <c r="A847">
        <v>846</v>
      </c>
      <c r="B847" t="s">
        <v>111</v>
      </c>
      <c r="C847" t="s">
        <v>1171</v>
      </c>
      <c r="D847" t="s">
        <v>1205</v>
      </c>
      <c r="E847">
        <v>25</v>
      </c>
      <c r="F847" s="13">
        <f t="shared" si="54"/>
        <v>1.9628684257484888E-2</v>
      </c>
      <c r="G847" s="13">
        <f t="shared" si="55"/>
        <v>4.0816634989249832E-2</v>
      </c>
      <c r="H847" s="46">
        <v>110</v>
      </c>
      <c r="I847" s="47">
        <f t="shared" si="56"/>
        <v>2711.5</v>
      </c>
      <c r="J847" s="47">
        <v>5720</v>
      </c>
      <c r="K847" s="47">
        <f t="shared" si="57"/>
        <v>140998</v>
      </c>
      <c r="L847">
        <v>19</v>
      </c>
      <c r="M847" t="s">
        <v>99</v>
      </c>
      <c r="N847" t="s">
        <v>10</v>
      </c>
      <c r="R847" s="7"/>
      <c r="U847" s="5"/>
    </row>
    <row r="848" spans="1:21">
      <c r="A848">
        <v>847</v>
      </c>
      <c r="B848" t="s">
        <v>111</v>
      </c>
      <c r="C848" t="s">
        <v>1171</v>
      </c>
      <c r="D848" t="s">
        <v>1206</v>
      </c>
      <c r="E848">
        <v>26</v>
      </c>
      <c r="F848" s="13">
        <f t="shared" si="54"/>
        <v>1.7844258415895351E-2</v>
      </c>
      <c r="G848" s="13">
        <f t="shared" si="55"/>
        <v>3.7106031808408935E-2</v>
      </c>
      <c r="H848" s="46">
        <v>100</v>
      </c>
      <c r="I848" s="47">
        <f t="shared" si="56"/>
        <v>2465</v>
      </c>
      <c r="J848" s="47">
        <v>5200</v>
      </c>
      <c r="K848" s="47">
        <f t="shared" si="57"/>
        <v>128179.99999999999</v>
      </c>
      <c r="L848">
        <v>18</v>
      </c>
      <c r="M848" t="s">
        <v>99</v>
      </c>
      <c r="N848" t="s">
        <v>10</v>
      </c>
      <c r="R848" s="7"/>
      <c r="U848" s="5"/>
    </row>
    <row r="849" spans="1:21">
      <c r="A849">
        <v>848</v>
      </c>
      <c r="B849" t="s">
        <v>111</v>
      </c>
      <c r="C849" t="s">
        <v>1171</v>
      </c>
      <c r="D849" t="s">
        <v>1207</v>
      </c>
      <c r="E849">
        <v>27</v>
      </c>
      <c r="F849" s="13">
        <f t="shared" si="54"/>
        <v>1.7844258415895351E-2</v>
      </c>
      <c r="G849" s="13">
        <f t="shared" si="55"/>
        <v>3.7106031808408935E-2</v>
      </c>
      <c r="H849" s="46">
        <v>100</v>
      </c>
      <c r="I849" s="47">
        <f t="shared" si="56"/>
        <v>2465</v>
      </c>
      <c r="J849" s="47">
        <v>5200</v>
      </c>
      <c r="K849" s="47">
        <f t="shared" si="57"/>
        <v>128179.99999999999</v>
      </c>
      <c r="L849">
        <v>19</v>
      </c>
      <c r="M849" t="s">
        <v>179</v>
      </c>
      <c r="N849" t="s">
        <v>10</v>
      </c>
      <c r="R849" s="7"/>
      <c r="U849" s="5"/>
    </row>
    <row r="850" spans="1:21">
      <c r="A850">
        <v>849</v>
      </c>
      <c r="B850" t="s">
        <v>111</v>
      </c>
      <c r="C850" t="s">
        <v>1171</v>
      </c>
      <c r="D850" t="s">
        <v>1208</v>
      </c>
      <c r="E850">
        <v>28</v>
      </c>
      <c r="F850" s="13">
        <f t="shared" si="54"/>
        <v>1.7844258415895351E-2</v>
      </c>
      <c r="G850" s="13">
        <f t="shared" si="55"/>
        <v>3.7106031808408935E-2</v>
      </c>
      <c r="H850" s="46">
        <v>100</v>
      </c>
      <c r="I850" s="47">
        <f t="shared" si="56"/>
        <v>2465</v>
      </c>
      <c r="J850" s="47">
        <v>5200</v>
      </c>
      <c r="K850" s="47">
        <f t="shared" si="57"/>
        <v>128179.99999999999</v>
      </c>
      <c r="L850">
        <v>17</v>
      </c>
      <c r="M850" t="s">
        <v>99</v>
      </c>
      <c r="N850" t="s">
        <v>10</v>
      </c>
      <c r="R850" s="7"/>
      <c r="U850" s="5"/>
    </row>
    <row r="851" spans="1:21">
      <c r="A851">
        <v>850</v>
      </c>
      <c r="B851" t="s">
        <v>111</v>
      </c>
      <c r="C851" t="s">
        <v>1171</v>
      </c>
      <c r="D851" t="s">
        <v>1209</v>
      </c>
      <c r="E851">
        <v>29</v>
      </c>
      <c r="F851" s="13">
        <f t="shared" si="54"/>
        <v>1.7844258415895351E-2</v>
      </c>
      <c r="G851" s="13">
        <f t="shared" si="55"/>
        <v>3.7106031808408935E-2</v>
      </c>
      <c r="H851" s="46">
        <v>100</v>
      </c>
      <c r="I851" s="47">
        <f t="shared" si="56"/>
        <v>2465</v>
      </c>
      <c r="J851" s="47">
        <v>5200</v>
      </c>
      <c r="K851" s="47">
        <f t="shared" si="57"/>
        <v>128179.99999999999</v>
      </c>
      <c r="L851">
        <v>18</v>
      </c>
      <c r="M851" t="s">
        <v>99</v>
      </c>
      <c r="N851" t="s">
        <v>10</v>
      </c>
      <c r="R851" s="7"/>
      <c r="U851" s="5"/>
    </row>
    <row r="852" spans="1:21">
      <c r="A852">
        <v>851</v>
      </c>
      <c r="B852" t="s">
        <v>111</v>
      </c>
      <c r="C852" t="s">
        <v>1171</v>
      </c>
      <c r="D852" t="s">
        <v>1210</v>
      </c>
      <c r="E852">
        <v>30</v>
      </c>
      <c r="F852" s="13">
        <f t="shared" si="54"/>
        <v>1.7844258415895351E-2</v>
      </c>
      <c r="G852" s="13">
        <f t="shared" si="55"/>
        <v>3.7106031808408935E-2</v>
      </c>
      <c r="H852" s="46">
        <v>100</v>
      </c>
      <c r="I852" s="47">
        <f t="shared" si="56"/>
        <v>2465</v>
      </c>
      <c r="J852" s="47">
        <v>5200</v>
      </c>
      <c r="K852" s="47">
        <f t="shared" si="57"/>
        <v>128179.99999999999</v>
      </c>
      <c r="L852">
        <v>21</v>
      </c>
      <c r="M852" t="s">
        <v>9</v>
      </c>
      <c r="N852" t="s">
        <v>10</v>
      </c>
      <c r="R852" s="7"/>
      <c r="U852" s="5"/>
    </row>
    <row r="853" spans="1:21">
      <c r="A853">
        <v>852</v>
      </c>
      <c r="B853" t="s">
        <v>111</v>
      </c>
      <c r="C853" t="s">
        <v>1171</v>
      </c>
      <c r="D853" t="s">
        <v>1211</v>
      </c>
      <c r="E853">
        <v>31</v>
      </c>
      <c r="F853" s="13">
        <f t="shared" si="54"/>
        <v>1.7844258415895351E-2</v>
      </c>
      <c r="G853" s="13">
        <f t="shared" si="55"/>
        <v>3.7106031808408935E-2</v>
      </c>
      <c r="H853" s="46">
        <v>100</v>
      </c>
      <c r="I853" s="47">
        <f t="shared" si="56"/>
        <v>2465</v>
      </c>
      <c r="J853" s="47">
        <v>5200</v>
      </c>
      <c r="K853" s="47">
        <f t="shared" si="57"/>
        <v>128179.99999999999</v>
      </c>
      <c r="L853">
        <v>17</v>
      </c>
      <c r="M853" t="s">
        <v>9</v>
      </c>
      <c r="N853" t="s">
        <v>10</v>
      </c>
      <c r="R853" s="7"/>
      <c r="U853" s="5"/>
    </row>
    <row r="854" spans="1:21">
      <c r="A854">
        <v>853</v>
      </c>
      <c r="B854" t="s">
        <v>111</v>
      </c>
      <c r="C854" t="s">
        <v>1171</v>
      </c>
      <c r="D854" t="s">
        <v>1212</v>
      </c>
      <c r="E854">
        <v>32</v>
      </c>
      <c r="F854" s="13">
        <f t="shared" si="54"/>
        <v>1.7844258415895351E-2</v>
      </c>
      <c r="G854" s="13">
        <f t="shared" si="55"/>
        <v>3.7106031808408935E-2</v>
      </c>
      <c r="H854" s="46">
        <v>100</v>
      </c>
      <c r="I854" s="47">
        <f t="shared" si="56"/>
        <v>2465</v>
      </c>
      <c r="J854" s="47">
        <v>5200</v>
      </c>
      <c r="K854" s="47">
        <f t="shared" si="57"/>
        <v>128179.99999999999</v>
      </c>
      <c r="L854">
        <v>18</v>
      </c>
      <c r="M854" t="s">
        <v>9</v>
      </c>
      <c r="N854" t="s">
        <v>10</v>
      </c>
      <c r="R854" s="7"/>
      <c r="U854" s="5"/>
    </row>
    <row r="855" spans="1:21">
      <c r="A855">
        <v>854</v>
      </c>
      <c r="B855" t="s">
        <v>111</v>
      </c>
      <c r="C855" t="s">
        <v>1171</v>
      </c>
      <c r="D855" t="s">
        <v>1213</v>
      </c>
      <c r="E855">
        <v>33</v>
      </c>
      <c r="F855" s="13">
        <f t="shared" si="54"/>
        <v>1.7844258415895351E-2</v>
      </c>
      <c r="G855" s="13">
        <f t="shared" si="55"/>
        <v>3.7106031808408935E-2</v>
      </c>
      <c r="H855" s="46">
        <v>100</v>
      </c>
      <c r="I855" s="47">
        <f t="shared" si="56"/>
        <v>2465</v>
      </c>
      <c r="J855" s="47">
        <v>5200</v>
      </c>
      <c r="K855" s="47">
        <f t="shared" si="57"/>
        <v>128179.99999999999</v>
      </c>
      <c r="L855">
        <v>19</v>
      </c>
      <c r="M855" t="s">
        <v>9</v>
      </c>
      <c r="N855" t="s">
        <v>10</v>
      </c>
      <c r="R855" s="7"/>
      <c r="U855" s="5"/>
    </row>
    <row r="856" spans="1:21">
      <c r="A856">
        <v>855</v>
      </c>
      <c r="B856" t="s">
        <v>111</v>
      </c>
      <c r="C856" t="s">
        <v>1171</v>
      </c>
      <c r="D856" t="s">
        <v>1214</v>
      </c>
      <c r="E856">
        <v>34</v>
      </c>
      <c r="F856" s="13">
        <f t="shared" si="54"/>
        <v>1.7844258415895351E-2</v>
      </c>
      <c r="G856" s="13">
        <f t="shared" si="55"/>
        <v>3.7106031808408935E-2</v>
      </c>
      <c r="H856" s="46">
        <v>100</v>
      </c>
      <c r="I856" s="47">
        <f t="shared" si="56"/>
        <v>2465</v>
      </c>
      <c r="J856" s="47">
        <v>5200</v>
      </c>
      <c r="K856" s="47">
        <f t="shared" si="57"/>
        <v>128179.99999999999</v>
      </c>
      <c r="L856">
        <v>20</v>
      </c>
      <c r="M856" t="s">
        <v>9</v>
      </c>
      <c r="N856" t="s">
        <v>10</v>
      </c>
      <c r="R856" s="7"/>
      <c r="U856" s="5"/>
    </row>
    <row r="857" spans="1:21">
      <c r="A857">
        <v>856</v>
      </c>
      <c r="B857" t="s">
        <v>111</v>
      </c>
      <c r="C857" t="s">
        <v>1171</v>
      </c>
      <c r="D857" t="s">
        <v>1215</v>
      </c>
      <c r="E857">
        <v>35</v>
      </c>
      <c r="F857" s="13">
        <f t="shared" si="54"/>
        <v>1.7844258415895351E-2</v>
      </c>
      <c r="G857" s="13">
        <f t="shared" si="55"/>
        <v>3.7106031808408935E-2</v>
      </c>
      <c r="H857" s="46">
        <v>100</v>
      </c>
      <c r="I857" s="47">
        <f t="shared" si="56"/>
        <v>2465</v>
      </c>
      <c r="J857" s="47">
        <v>5200</v>
      </c>
      <c r="K857" s="47">
        <f t="shared" si="57"/>
        <v>128179.99999999999</v>
      </c>
      <c r="L857">
        <v>19</v>
      </c>
      <c r="M857" t="s">
        <v>14</v>
      </c>
      <c r="N857" t="s">
        <v>10</v>
      </c>
      <c r="R857" s="7"/>
      <c r="U857" s="5"/>
    </row>
    <row r="858" spans="1:21">
      <c r="A858">
        <v>857</v>
      </c>
      <c r="B858" t="s">
        <v>111</v>
      </c>
      <c r="C858" t="s">
        <v>1171</v>
      </c>
      <c r="D858" t="s">
        <v>1216</v>
      </c>
      <c r="E858">
        <v>36</v>
      </c>
      <c r="F858" s="13">
        <f t="shared" si="54"/>
        <v>1.7844258415895351E-2</v>
      </c>
      <c r="G858" s="13">
        <f t="shared" si="55"/>
        <v>3.7106031808408935E-2</v>
      </c>
      <c r="H858" s="46">
        <v>100</v>
      </c>
      <c r="I858" s="47">
        <f t="shared" si="56"/>
        <v>2465</v>
      </c>
      <c r="J858" s="47">
        <v>5200</v>
      </c>
      <c r="K858" s="47">
        <f t="shared" si="57"/>
        <v>128179.99999999999</v>
      </c>
      <c r="L858">
        <v>18</v>
      </c>
      <c r="M858" t="s">
        <v>14</v>
      </c>
      <c r="N858" t="s">
        <v>10</v>
      </c>
      <c r="R858" s="7"/>
      <c r="U858" s="5"/>
    </row>
    <row r="859" spans="1:21">
      <c r="A859">
        <v>858</v>
      </c>
      <c r="B859" t="s">
        <v>111</v>
      </c>
      <c r="C859" t="s">
        <v>1171</v>
      </c>
      <c r="D859" t="s">
        <v>1217</v>
      </c>
      <c r="E859">
        <v>37</v>
      </c>
      <c r="F859" s="13">
        <f t="shared" si="54"/>
        <v>1.7844258415895351E-2</v>
      </c>
      <c r="G859" s="13">
        <f t="shared" si="55"/>
        <v>3.7106031808408935E-2</v>
      </c>
      <c r="H859" s="46">
        <v>100</v>
      </c>
      <c r="I859" s="47">
        <f t="shared" si="56"/>
        <v>2465</v>
      </c>
      <c r="J859" s="47">
        <v>5200</v>
      </c>
      <c r="K859" s="47">
        <f t="shared" si="57"/>
        <v>128179.99999999999</v>
      </c>
      <c r="L859">
        <v>24</v>
      </c>
      <c r="M859" t="s">
        <v>14</v>
      </c>
      <c r="N859" t="s">
        <v>15</v>
      </c>
      <c r="R859" s="7"/>
      <c r="U859" s="5"/>
    </row>
    <row r="860" spans="1:21">
      <c r="A860">
        <v>859</v>
      </c>
      <c r="B860" t="s">
        <v>111</v>
      </c>
      <c r="C860" t="s">
        <v>1171</v>
      </c>
      <c r="D860" t="s">
        <v>1218</v>
      </c>
      <c r="E860">
        <v>38</v>
      </c>
      <c r="F860" s="13">
        <f t="shared" si="54"/>
        <v>1.7844258415895351E-2</v>
      </c>
      <c r="G860" s="13">
        <f t="shared" si="55"/>
        <v>3.7106031808408935E-2</v>
      </c>
      <c r="H860" s="46">
        <v>100</v>
      </c>
      <c r="I860" s="47">
        <f t="shared" si="56"/>
        <v>2465</v>
      </c>
      <c r="J860" s="47">
        <v>5200</v>
      </c>
      <c r="K860" s="47">
        <f t="shared" si="57"/>
        <v>128179.99999999999</v>
      </c>
      <c r="L860">
        <v>17</v>
      </c>
      <c r="M860" t="s">
        <v>14</v>
      </c>
      <c r="N860" t="s">
        <v>10</v>
      </c>
      <c r="R860" s="7"/>
      <c r="U860" s="5"/>
    </row>
    <row r="861" spans="1:21">
      <c r="A861">
        <v>860</v>
      </c>
      <c r="B861" t="s">
        <v>111</v>
      </c>
      <c r="C861" t="s">
        <v>1171</v>
      </c>
      <c r="D861" t="s">
        <v>1219</v>
      </c>
      <c r="E861">
        <v>39</v>
      </c>
      <c r="F861" s="13">
        <f t="shared" si="54"/>
        <v>1.7844258415895351E-2</v>
      </c>
      <c r="G861" s="13">
        <f t="shared" si="55"/>
        <v>3.7106031808408935E-2</v>
      </c>
      <c r="H861" s="46">
        <v>100</v>
      </c>
      <c r="I861" s="47">
        <f t="shared" si="56"/>
        <v>2465</v>
      </c>
      <c r="J861" s="47">
        <v>5200</v>
      </c>
      <c r="K861" s="47">
        <f t="shared" si="57"/>
        <v>128179.99999999999</v>
      </c>
      <c r="L861">
        <v>21</v>
      </c>
      <c r="M861" t="s">
        <v>14</v>
      </c>
      <c r="N861" t="s">
        <v>10</v>
      </c>
      <c r="R861" s="7"/>
      <c r="U861" s="5"/>
    </row>
    <row r="862" spans="1:21">
      <c r="A862">
        <v>861</v>
      </c>
      <c r="B862" t="s">
        <v>111</v>
      </c>
      <c r="C862" t="s">
        <v>1171</v>
      </c>
      <c r="D862" t="s">
        <v>1220</v>
      </c>
      <c r="E862">
        <v>40</v>
      </c>
      <c r="F862" s="13">
        <f t="shared" si="54"/>
        <v>1.7844258415895351E-2</v>
      </c>
      <c r="G862" s="13">
        <f t="shared" si="55"/>
        <v>3.7106031808408935E-2</v>
      </c>
      <c r="H862" s="46">
        <v>100</v>
      </c>
      <c r="I862" s="47">
        <f t="shared" si="56"/>
        <v>2465</v>
      </c>
      <c r="J862" s="47">
        <v>5200</v>
      </c>
      <c r="K862" s="47">
        <f t="shared" si="57"/>
        <v>128179.99999999999</v>
      </c>
      <c r="L862">
        <v>18</v>
      </c>
      <c r="M862" t="s">
        <v>131</v>
      </c>
      <c r="N862" t="s">
        <v>10</v>
      </c>
      <c r="R862" s="7"/>
      <c r="U862" s="5"/>
    </row>
    <row r="863" spans="1:21">
      <c r="A863">
        <v>862</v>
      </c>
      <c r="B863" t="s">
        <v>111</v>
      </c>
      <c r="C863" t="s">
        <v>1171</v>
      </c>
      <c r="D863" t="s">
        <v>1221</v>
      </c>
      <c r="E863">
        <v>41</v>
      </c>
      <c r="F863" s="13">
        <f t="shared" si="54"/>
        <v>1.7844258415895351E-2</v>
      </c>
      <c r="G863" s="13">
        <f t="shared" si="55"/>
        <v>3.7106031808408935E-2</v>
      </c>
      <c r="H863" s="46">
        <v>100</v>
      </c>
      <c r="I863" s="47">
        <f t="shared" si="56"/>
        <v>2465</v>
      </c>
      <c r="J863" s="47">
        <v>5200</v>
      </c>
      <c r="K863" s="47">
        <f t="shared" si="57"/>
        <v>128179.99999999999</v>
      </c>
      <c r="L863">
        <v>18</v>
      </c>
      <c r="M863" t="s">
        <v>131</v>
      </c>
      <c r="N863" t="s">
        <v>10</v>
      </c>
      <c r="R863" s="7"/>
      <c r="U863" s="5"/>
    </row>
    <row r="864" spans="1:21">
      <c r="A864">
        <v>863</v>
      </c>
      <c r="B864" t="s">
        <v>111</v>
      </c>
      <c r="C864" t="s">
        <v>1171</v>
      </c>
      <c r="D864" t="s">
        <v>1222</v>
      </c>
      <c r="E864">
        <v>42</v>
      </c>
      <c r="F864" s="13">
        <f t="shared" si="54"/>
        <v>1.7844258415895351E-2</v>
      </c>
      <c r="G864" s="13">
        <f t="shared" si="55"/>
        <v>3.7106031808408935E-2</v>
      </c>
      <c r="H864" s="46">
        <v>100</v>
      </c>
      <c r="I864" s="47">
        <f t="shared" si="56"/>
        <v>2465</v>
      </c>
      <c r="J864" s="47">
        <v>5200</v>
      </c>
      <c r="K864" s="47">
        <f t="shared" si="57"/>
        <v>128179.99999999999</v>
      </c>
      <c r="L864">
        <v>19</v>
      </c>
      <c r="M864" t="s">
        <v>131</v>
      </c>
      <c r="N864" t="s">
        <v>10</v>
      </c>
      <c r="R864" s="7"/>
      <c r="U864" s="5"/>
    </row>
    <row r="865" spans="1:21">
      <c r="A865">
        <v>864</v>
      </c>
      <c r="B865" t="s">
        <v>111</v>
      </c>
      <c r="C865" t="s">
        <v>1171</v>
      </c>
      <c r="D865" t="s">
        <v>1223</v>
      </c>
      <c r="E865">
        <v>43</v>
      </c>
      <c r="F865" s="13">
        <f t="shared" si="54"/>
        <v>1.7844258415895351E-2</v>
      </c>
      <c r="G865" s="13">
        <f t="shared" si="55"/>
        <v>3.7106031808408935E-2</v>
      </c>
      <c r="H865" s="46">
        <v>100</v>
      </c>
      <c r="I865" s="47">
        <f t="shared" si="56"/>
        <v>2465</v>
      </c>
      <c r="J865" s="47">
        <v>5200</v>
      </c>
      <c r="K865" s="47">
        <f t="shared" si="57"/>
        <v>128179.99999999999</v>
      </c>
      <c r="L865">
        <v>19</v>
      </c>
      <c r="M865" t="s">
        <v>137</v>
      </c>
      <c r="N865" t="s">
        <v>10</v>
      </c>
      <c r="R865" s="7"/>
      <c r="U865" s="5"/>
    </row>
    <row r="866" spans="1:21">
      <c r="A866">
        <v>865</v>
      </c>
      <c r="B866" t="s">
        <v>111</v>
      </c>
      <c r="C866" t="s">
        <v>1171</v>
      </c>
      <c r="D866" t="s">
        <v>1224</v>
      </c>
      <c r="E866">
        <v>44</v>
      </c>
      <c r="F866" s="13">
        <f t="shared" si="54"/>
        <v>1.7844258415895351E-2</v>
      </c>
      <c r="G866" s="13">
        <f t="shared" si="55"/>
        <v>3.7106031808408935E-2</v>
      </c>
      <c r="H866" s="46">
        <v>100</v>
      </c>
      <c r="I866" s="47">
        <f t="shared" si="56"/>
        <v>2465</v>
      </c>
      <c r="J866" s="47">
        <v>5200</v>
      </c>
      <c r="K866" s="47">
        <f t="shared" si="57"/>
        <v>128179.99999999999</v>
      </c>
      <c r="L866">
        <v>19</v>
      </c>
      <c r="M866" t="s">
        <v>44</v>
      </c>
      <c r="N866" t="s">
        <v>10</v>
      </c>
      <c r="R866" s="7"/>
      <c r="U866" s="5"/>
    </row>
    <row r="867" spans="1:21">
      <c r="A867">
        <v>866</v>
      </c>
      <c r="B867" t="s">
        <v>111</v>
      </c>
      <c r="C867" t="s">
        <v>1171</v>
      </c>
      <c r="D867" t="s">
        <v>1225</v>
      </c>
      <c r="E867">
        <v>45</v>
      </c>
      <c r="F867" s="13">
        <f t="shared" si="54"/>
        <v>1.7844258415895351E-2</v>
      </c>
      <c r="G867" s="13">
        <f t="shared" si="55"/>
        <v>3.7106031808408935E-2</v>
      </c>
      <c r="H867" s="46">
        <v>100</v>
      </c>
      <c r="I867" s="47">
        <f t="shared" si="56"/>
        <v>2465</v>
      </c>
      <c r="J867" s="47">
        <v>5200</v>
      </c>
      <c r="K867" s="47">
        <f t="shared" si="57"/>
        <v>128179.99999999999</v>
      </c>
      <c r="L867">
        <v>18</v>
      </c>
      <c r="M867" t="s">
        <v>196</v>
      </c>
      <c r="N867" t="s">
        <v>10</v>
      </c>
      <c r="R867" s="7"/>
      <c r="U867" s="5"/>
    </row>
    <row r="868" spans="1:21">
      <c r="A868">
        <v>867</v>
      </c>
      <c r="B868" t="s">
        <v>111</v>
      </c>
      <c r="C868" t="s">
        <v>1171</v>
      </c>
      <c r="D868" t="s">
        <v>1226</v>
      </c>
      <c r="E868">
        <v>46</v>
      </c>
      <c r="F868" s="13">
        <f t="shared" si="54"/>
        <v>1.7844258415895351E-2</v>
      </c>
      <c r="G868" s="13">
        <f t="shared" si="55"/>
        <v>3.7106031808408935E-2</v>
      </c>
      <c r="H868" s="46">
        <v>100</v>
      </c>
      <c r="I868" s="47">
        <f t="shared" si="56"/>
        <v>2465</v>
      </c>
      <c r="J868" s="47">
        <v>5200</v>
      </c>
      <c r="K868" s="47">
        <f t="shared" si="57"/>
        <v>128179.99999999999</v>
      </c>
      <c r="L868">
        <v>19</v>
      </c>
      <c r="M868" t="s">
        <v>196</v>
      </c>
      <c r="N868" t="s">
        <v>10</v>
      </c>
      <c r="R868" s="7"/>
      <c r="U868" s="5"/>
    </row>
    <row r="869" spans="1:21">
      <c r="A869">
        <v>868</v>
      </c>
      <c r="B869" t="s">
        <v>111</v>
      </c>
      <c r="C869" t="s">
        <v>1171</v>
      </c>
      <c r="D869" t="s">
        <v>1227</v>
      </c>
      <c r="E869">
        <v>47</v>
      </c>
      <c r="F869" s="13">
        <f t="shared" si="54"/>
        <v>1.7844258415895351E-2</v>
      </c>
      <c r="G869" s="13">
        <f t="shared" si="55"/>
        <v>3.7106031808408935E-2</v>
      </c>
      <c r="H869" s="46">
        <v>100</v>
      </c>
      <c r="I869" s="47">
        <f t="shared" si="56"/>
        <v>2465</v>
      </c>
      <c r="J869" s="47">
        <v>5200</v>
      </c>
      <c r="K869" s="47">
        <f t="shared" si="57"/>
        <v>128179.99999999999</v>
      </c>
      <c r="L869">
        <v>18</v>
      </c>
      <c r="M869" t="s">
        <v>123</v>
      </c>
      <c r="N869" t="s">
        <v>10</v>
      </c>
      <c r="R869" s="7"/>
      <c r="U869" s="5"/>
    </row>
    <row r="870" spans="1:21">
      <c r="A870">
        <v>869</v>
      </c>
      <c r="B870" t="s">
        <v>111</v>
      </c>
      <c r="C870" t="s">
        <v>1171</v>
      </c>
      <c r="D870" t="s">
        <v>1228</v>
      </c>
      <c r="E870">
        <v>48</v>
      </c>
      <c r="F870" s="13">
        <f t="shared" si="54"/>
        <v>1.7844258415895351E-2</v>
      </c>
      <c r="G870" s="13">
        <f t="shared" si="55"/>
        <v>3.7106031808408935E-2</v>
      </c>
      <c r="H870" s="46">
        <v>100</v>
      </c>
      <c r="I870" s="47">
        <f t="shared" si="56"/>
        <v>2465</v>
      </c>
      <c r="J870" s="47">
        <v>5200</v>
      </c>
      <c r="K870" s="47">
        <f t="shared" si="57"/>
        <v>128179.99999999999</v>
      </c>
      <c r="L870">
        <v>23</v>
      </c>
      <c r="M870" t="s">
        <v>44</v>
      </c>
      <c r="N870" t="s">
        <v>38</v>
      </c>
      <c r="R870" s="7"/>
      <c r="U870" s="5"/>
    </row>
    <row r="871" spans="1:21">
      <c r="A871">
        <v>870</v>
      </c>
      <c r="B871" t="s">
        <v>111</v>
      </c>
      <c r="C871" t="s">
        <v>1171</v>
      </c>
      <c r="D871" t="s">
        <v>1229</v>
      </c>
      <c r="E871">
        <v>49</v>
      </c>
      <c r="F871" s="13">
        <f t="shared" si="54"/>
        <v>1.7844258415895351E-2</v>
      </c>
      <c r="G871" s="13">
        <f t="shared" si="55"/>
        <v>3.7106031808408935E-2</v>
      </c>
      <c r="H871" s="46">
        <v>100</v>
      </c>
      <c r="I871" s="47">
        <f t="shared" si="56"/>
        <v>2465</v>
      </c>
      <c r="J871" s="47">
        <v>5200</v>
      </c>
      <c r="K871" s="47">
        <f t="shared" si="57"/>
        <v>128179.99999999999</v>
      </c>
      <c r="L871">
        <v>18</v>
      </c>
      <c r="M871" t="s">
        <v>123</v>
      </c>
      <c r="N871" t="s">
        <v>10</v>
      </c>
      <c r="R871" s="7"/>
      <c r="U871" s="5"/>
    </row>
    <row r="872" spans="1:21">
      <c r="A872">
        <v>871</v>
      </c>
      <c r="B872" t="s">
        <v>111</v>
      </c>
      <c r="C872" t="s">
        <v>1171</v>
      </c>
      <c r="D872" t="s">
        <v>1230</v>
      </c>
      <c r="E872">
        <v>50</v>
      </c>
      <c r="F872" s="13">
        <f t="shared" si="54"/>
        <v>1.7844258415895351E-2</v>
      </c>
      <c r="G872" s="13">
        <f t="shared" si="55"/>
        <v>3.7106031808408935E-2</v>
      </c>
      <c r="H872" s="46">
        <v>100</v>
      </c>
      <c r="I872" s="47">
        <f t="shared" si="56"/>
        <v>2465</v>
      </c>
      <c r="J872" s="47">
        <v>5200</v>
      </c>
      <c r="K872" s="47">
        <f t="shared" si="57"/>
        <v>128179.99999999999</v>
      </c>
      <c r="L872">
        <v>18</v>
      </c>
      <c r="M872" t="s">
        <v>123</v>
      </c>
      <c r="N872" t="s">
        <v>10</v>
      </c>
      <c r="R872" s="7"/>
      <c r="U872" s="5"/>
    </row>
    <row r="873" spans="1:21">
      <c r="A873">
        <v>872</v>
      </c>
      <c r="B873" t="s">
        <v>111</v>
      </c>
      <c r="C873" t="s">
        <v>1171</v>
      </c>
      <c r="D873" t="s">
        <v>1231</v>
      </c>
      <c r="E873">
        <v>51</v>
      </c>
      <c r="F873" s="13">
        <f t="shared" si="54"/>
        <v>1.7844258415895351E-2</v>
      </c>
      <c r="G873" s="13">
        <f t="shared" si="55"/>
        <v>3.7106031808408935E-2</v>
      </c>
      <c r="H873" s="46">
        <v>100</v>
      </c>
      <c r="I873" s="47">
        <f t="shared" si="56"/>
        <v>2465</v>
      </c>
      <c r="J873" s="47">
        <v>5200</v>
      </c>
      <c r="K873" s="47">
        <f t="shared" si="57"/>
        <v>128179.99999999999</v>
      </c>
      <c r="L873">
        <v>19</v>
      </c>
      <c r="M873" t="s">
        <v>175</v>
      </c>
      <c r="N873" t="s">
        <v>10</v>
      </c>
      <c r="R873" s="7"/>
      <c r="U873" s="5"/>
    </row>
    <row r="874" spans="1:21">
      <c r="A874">
        <v>873</v>
      </c>
      <c r="B874" t="s">
        <v>111</v>
      </c>
      <c r="C874" t="s">
        <v>1171</v>
      </c>
      <c r="D874" t="s">
        <v>1232</v>
      </c>
      <c r="E874">
        <v>52</v>
      </c>
      <c r="F874" s="13">
        <f t="shared" si="54"/>
        <v>1.7844258415895351E-2</v>
      </c>
      <c r="G874" s="13">
        <f t="shared" si="55"/>
        <v>3.7106031808408935E-2</v>
      </c>
      <c r="H874" s="46">
        <v>100</v>
      </c>
      <c r="I874" s="47">
        <f t="shared" si="56"/>
        <v>2465</v>
      </c>
      <c r="J874" s="47">
        <v>5200</v>
      </c>
      <c r="K874" s="47">
        <f t="shared" si="57"/>
        <v>128179.99999999999</v>
      </c>
      <c r="L874">
        <v>17</v>
      </c>
      <c r="M874" t="s">
        <v>175</v>
      </c>
      <c r="N874" t="s">
        <v>10</v>
      </c>
      <c r="R874" s="7"/>
      <c r="U874" s="5"/>
    </row>
    <row r="875" spans="1:21">
      <c r="A875">
        <v>874</v>
      </c>
      <c r="B875" t="s">
        <v>111</v>
      </c>
      <c r="C875" t="s">
        <v>1171</v>
      </c>
      <c r="D875" t="s">
        <v>1233</v>
      </c>
      <c r="E875">
        <v>53</v>
      </c>
      <c r="F875" s="13">
        <f t="shared" si="54"/>
        <v>1.7844258415895351E-2</v>
      </c>
      <c r="G875" s="13">
        <f t="shared" si="55"/>
        <v>3.7106031808408935E-2</v>
      </c>
      <c r="H875" s="46">
        <v>100</v>
      </c>
      <c r="I875" s="47">
        <f t="shared" si="56"/>
        <v>2465</v>
      </c>
      <c r="J875" s="47">
        <v>5200</v>
      </c>
      <c r="K875" s="47">
        <f t="shared" si="57"/>
        <v>128179.99999999999</v>
      </c>
      <c r="L875">
        <v>18</v>
      </c>
      <c r="M875" t="s">
        <v>56</v>
      </c>
      <c r="N875" t="s">
        <v>10</v>
      </c>
      <c r="R875" s="7"/>
      <c r="U875" s="5"/>
    </row>
    <row r="876" spans="1:21">
      <c r="A876">
        <v>875</v>
      </c>
      <c r="B876" t="s">
        <v>111</v>
      </c>
      <c r="C876" t="s">
        <v>1171</v>
      </c>
      <c r="D876" t="s">
        <v>1234</v>
      </c>
      <c r="E876">
        <v>54</v>
      </c>
      <c r="F876" s="13">
        <f t="shared" si="54"/>
        <v>1.7844258415895351E-2</v>
      </c>
      <c r="G876" s="13">
        <f t="shared" si="55"/>
        <v>3.7106031808408935E-2</v>
      </c>
      <c r="H876" s="46">
        <v>100</v>
      </c>
      <c r="I876" s="47">
        <f t="shared" si="56"/>
        <v>2465</v>
      </c>
      <c r="J876" s="47">
        <v>5200</v>
      </c>
      <c r="K876" s="47">
        <f t="shared" si="57"/>
        <v>128179.99999999999</v>
      </c>
      <c r="L876">
        <v>21</v>
      </c>
      <c r="M876" t="s">
        <v>56</v>
      </c>
      <c r="N876" t="s">
        <v>10</v>
      </c>
      <c r="R876" s="7"/>
      <c r="U876" s="5"/>
    </row>
    <row r="877" spans="1:21">
      <c r="A877">
        <v>876</v>
      </c>
      <c r="B877" t="s">
        <v>111</v>
      </c>
      <c r="C877" t="s">
        <v>1171</v>
      </c>
      <c r="D877" t="s">
        <v>1235</v>
      </c>
      <c r="E877">
        <v>55</v>
      </c>
      <c r="F877" s="13">
        <f t="shared" si="54"/>
        <v>1.7844258415895351E-2</v>
      </c>
      <c r="G877" s="13">
        <f t="shared" si="55"/>
        <v>3.7106031808408935E-2</v>
      </c>
      <c r="H877" s="46">
        <v>100</v>
      </c>
      <c r="I877" s="47">
        <f t="shared" si="56"/>
        <v>2465</v>
      </c>
      <c r="J877" s="47">
        <v>5200</v>
      </c>
      <c r="K877" s="47">
        <f t="shared" si="57"/>
        <v>128179.99999999999</v>
      </c>
      <c r="L877">
        <v>20</v>
      </c>
      <c r="M877" t="s">
        <v>51</v>
      </c>
      <c r="N877" t="s">
        <v>662</v>
      </c>
      <c r="R877" s="7"/>
      <c r="U877" s="5"/>
    </row>
    <row r="878" spans="1:21">
      <c r="A878">
        <v>877</v>
      </c>
      <c r="B878" t="s">
        <v>111</v>
      </c>
      <c r="C878" t="s">
        <v>1171</v>
      </c>
      <c r="D878" t="s">
        <v>1236</v>
      </c>
      <c r="E878">
        <v>56</v>
      </c>
      <c r="F878" s="13">
        <f t="shared" si="54"/>
        <v>1.7844258415895351E-2</v>
      </c>
      <c r="G878" s="13">
        <f t="shared" si="55"/>
        <v>3.7106031808408935E-2</v>
      </c>
      <c r="H878" s="46">
        <v>100</v>
      </c>
      <c r="I878" s="47">
        <f t="shared" si="56"/>
        <v>2465</v>
      </c>
      <c r="J878" s="47">
        <v>5200</v>
      </c>
      <c r="K878" s="47">
        <f t="shared" si="57"/>
        <v>128179.99999999999</v>
      </c>
      <c r="L878">
        <v>18</v>
      </c>
      <c r="M878" t="s">
        <v>51</v>
      </c>
      <c r="N878" t="s">
        <v>10</v>
      </c>
      <c r="R878" s="7"/>
      <c r="U878" s="5"/>
    </row>
    <row r="879" spans="1:21">
      <c r="A879">
        <v>878</v>
      </c>
      <c r="B879" t="s">
        <v>111</v>
      </c>
      <c r="C879" t="s">
        <v>1171</v>
      </c>
      <c r="D879" t="s">
        <v>1237</v>
      </c>
      <c r="E879">
        <v>57</v>
      </c>
      <c r="F879" s="13">
        <f t="shared" si="54"/>
        <v>1.7844258415895351E-2</v>
      </c>
      <c r="G879" s="13">
        <f t="shared" si="55"/>
        <v>3.7106031808408935E-2</v>
      </c>
      <c r="H879" s="46">
        <v>100</v>
      </c>
      <c r="I879" s="47">
        <f t="shared" si="56"/>
        <v>2465</v>
      </c>
      <c r="J879" s="47">
        <v>5200</v>
      </c>
      <c r="K879" s="47">
        <f t="shared" si="57"/>
        <v>128179.99999999999</v>
      </c>
      <c r="L879">
        <v>20</v>
      </c>
      <c r="M879" t="s">
        <v>51</v>
      </c>
      <c r="N879" t="s">
        <v>10</v>
      </c>
      <c r="R879" s="7"/>
      <c r="U879" s="5"/>
    </row>
    <row r="880" spans="1:21">
      <c r="A880">
        <v>879</v>
      </c>
      <c r="B880" t="s">
        <v>111</v>
      </c>
      <c r="C880" t="s">
        <v>1171</v>
      </c>
      <c r="D880" t="s">
        <v>1238</v>
      </c>
      <c r="E880">
        <v>58</v>
      </c>
      <c r="F880" s="13">
        <f t="shared" si="54"/>
        <v>1.7844258415895351E-2</v>
      </c>
      <c r="G880" s="13">
        <f t="shared" si="55"/>
        <v>3.7106031808408935E-2</v>
      </c>
      <c r="H880" s="46">
        <v>100</v>
      </c>
      <c r="I880" s="47">
        <f t="shared" si="56"/>
        <v>2465</v>
      </c>
      <c r="J880" s="47">
        <v>5200</v>
      </c>
      <c r="K880" s="47">
        <f t="shared" si="57"/>
        <v>128179.99999999999</v>
      </c>
      <c r="L880">
        <v>20</v>
      </c>
      <c r="M880" t="s">
        <v>51</v>
      </c>
      <c r="N880" t="s">
        <v>10</v>
      </c>
      <c r="R880" s="7"/>
      <c r="U880" s="5"/>
    </row>
    <row r="881" spans="1:21">
      <c r="A881">
        <v>880</v>
      </c>
      <c r="B881" t="s">
        <v>111</v>
      </c>
      <c r="C881" t="s">
        <v>1171</v>
      </c>
      <c r="D881" t="s">
        <v>1239</v>
      </c>
      <c r="E881">
        <v>59</v>
      </c>
      <c r="F881" s="13">
        <f t="shared" si="54"/>
        <v>1.7844258415895351E-2</v>
      </c>
      <c r="G881" s="13">
        <f t="shared" si="55"/>
        <v>3.7106031808408935E-2</v>
      </c>
      <c r="H881" s="46">
        <v>100</v>
      </c>
      <c r="I881" s="47">
        <f t="shared" si="56"/>
        <v>2465</v>
      </c>
      <c r="J881" s="47">
        <v>5200</v>
      </c>
      <c r="K881" s="47">
        <f t="shared" si="57"/>
        <v>128179.99999999999</v>
      </c>
      <c r="L881">
        <v>18</v>
      </c>
      <c r="M881" t="s">
        <v>51</v>
      </c>
      <c r="N881" t="s">
        <v>10</v>
      </c>
      <c r="R881" s="7"/>
      <c r="U881" s="5"/>
    </row>
    <row r="882" spans="1:21">
      <c r="A882">
        <v>881</v>
      </c>
      <c r="B882" t="s">
        <v>111</v>
      </c>
      <c r="C882" t="s">
        <v>1240</v>
      </c>
      <c r="D882" t="s">
        <v>1241</v>
      </c>
      <c r="E882">
        <v>1</v>
      </c>
      <c r="F882" s="13">
        <f t="shared" si="54"/>
        <v>15.167619653511052</v>
      </c>
      <c r="G882" s="13">
        <f t="shared" si="55"/>
        <v>31.540127037147599</v>
      </c>
      <c r="H882" s="46">
        <v>85000</v>
      </c>
      <c r="I882" s="47">
        <f t="shared" si="56"/>
        <v>2095249.9999999998</v>
      </c>
      <c r="J882" s="47">
        <v>4420000</v>
      </c>
      <c r="K882" s="47">
        <f t="shared" si="57"/>
        <v>108953000</v>
      </c>
      <c r="L882">
        <v>28</v>
      </c>
      <c r="M882" t="s">
        <v>30</v>
      </c>
      <c r="N882" t="s">
        <v>1244</v>
      </c>
      <c r="R882" s="7"/>
      <c r="U882" s="5"/>
    </row>
    <row r="883" spans="1:21">
      <c r="A883">
        <v>882</v>
      </c>
      <c r="B883" t="s">
        <v>111</v>
      </c>
      <c r="C883" t="s">
        <v>1240</v>
      </c>
      <c r="D883" t="s">
        <v>1245</v>
      </c>
      <c r="E883">
        <v>2</v>
      </c>
      <c r="F883" s="13">
        <f t="shared" si="54"/>
        <v>12.134095722808841</v>
      </c>
      <c r="G883" s="13">
        <f t="shared" si="55"/>
        <v>25.232101629718077</v>
      </c>
      <c r="H883" s="46">
        <v>68000</v>
      </c>
      <c r="I883" s="47">
        <f t="shared" si="56"/>
        <v>1676200</v>
      </c>
      <c r="J883" s="47">
        <v>3536000</v>
      </c>
      <c r="K883" s="47">
        <f t="shared" si="57"/>
        <v>87162400</v>
      </c>
      <c r="L883">
        <v>35</v>
      </c>
      <c r="M883" t="s">
        <v>51</v>
      </c>
      <c r="N883" t="s">
        <v>1244</v>
      </c>
      <c r="R883" s="7"/>
      <c r="U883" s="5"/>
    </row>
    <row r="884" spans="1:21">
      <c r="A884">
        <v>883</v>
      </c>
      <c r="B884" t="s">
        <v>111</v>
      </c>
      <c r="C884" t="s">
        <v>1240</v>
      </c>
      <c r="D884" t="s">
        <v>1248</v>
      </c>
      <c r="E884">
        <v>3</v>
      </c>
      <c r="F884" s="13">
        <f t="shared" si="54"/>
        <v>4.8179497722917457</v>
      </c>
      <c r="G884" s="13">
        <f t="shared" si="55"/>
        <v>10.018628588270413</v>
      </c>
      <c r="H884" s="46">
        <v>27000</v>
      </c>
      <c r="I884" s="47">
        <f t="shared" si="56"/>
        <v>665550</v>
      </c>
      <c r="J884" s="47">
        <v>1404000</v>
      </c>
      <c r="K884" s="47">
        <f t="shared" si="57"/>
        <v>34608600</v>
      </c>
      <c r="L884">
        <v>31</v>
      </c>
      <c r="M884" t="s">
        <v>99</v>
      </c>
      <c r="N884" t="s">
        <v>38</v>
      </c>
      <c r="R884" s="7"/>
      <c r="U884" s="5"/>
    </row>
    <row r="885" spans="1:21">
      <c r="A885">
        <v>884</v>
      </c>
      <c r="B885" t="s">
        <v>111</v>
      </c>
      <c r="C885" t="s">
        <v>1240</v>
      </c>
      <c r="D885" t="s">
        <v>1251</v>
      </c>
      <c r="E885">
        <v>4</v>
      </c>
      <c r="F885" s="13">
        <f t="shared" si="54"/>
        <v>3.7472942673380243</v>
      </c>
      <c r="G885" s="13">
        <f t="shared" si="55"/>
        <v>7.7922666797658771</v>
      </c>
      <c r="H885" s="46">
        <v>21000</v>
      </c>
      <c r="I885" s="47">
        <f t="shared" si="56"/>
        <v>517649.99999999994</v>
      </c>
      <c r="J885" s="47">
        <v>1092000</v>
      </c>
      <c r="K885" s="47">
        <f t="shared" si="57"/>
        <v>26917800</v>
      </c>
      <c r="L885">
        <v>31</v>
      </c>
      <c r="M885" t="s">
        <v>123</v>
      </c>
      <c r="N885" t="s">
        <v>10</v>
      </c>
      <c r="R885" s="7"/>
      <c r="U885" s="5"/>
    </row>
    <row r="886" spans="1:21">
      <c r="A886">
        <v>885</v>
      </c>
      <c r="B886" t="s">
        <v>111</v>
      </c>
      <c r="C886" t="s">
        <v>1240</v>
      </c>
      <c r="D886" t="s">
        <v>1252</v>
      </c>
      <c r="E886">
        <v>5</v>
      </c>
      <c r="F886" s="13">
        <f t="shared" si="54"/>
        <v>2.8550813465432565</v>
      </c>
      <c r="G886" s="13">
        <f t="shared" si="55"/>
        <v>5.9369650893454304</v>
      </c>
      <c r="H886" s="46">
        <v>16000</v>
      </c>
      <c r="I886" s="47">
        <f t="shared" si="56"/>
        <v>394400</v>
      </c>
      <c r="J886" s="47">
        <v>832000</v>
      </c>
      <c r="K886" s="47">
        <f t="shared" si="57"/>
        <v>20508800</v>
      </c>
      <c r="L886">
        <v>35</v>
      </c>
      <c r="M886" t="s">
        <v>9</v>
      </c>
      <c r="N886" t="s">
        <v>38</v>
      </c>
      <c r="R886" s="7"/>
      <c r="U886" s="5"/>
    </row>
    <row r="887" spans="1:21">
      <c r="A887">
        <v>886</v>
      </c>
      <c r="B887" t="s">
        <v>111</v>
      </c>
      <c r="C887" t="s">
        <v>1240</v>
      </c>
      <c r="D887" t="s">
        <v>1253</v>
      </c>
      <c r="E887">
        <v>6</v>
      </c>
      <c r="F887" s="13">
        <f t="shared" si="54"/>
        <v>2.6766387623843033</v>
      </c>
      <c r="G887" s="13">
        <f t="shared" si="55"/>
        <v>5.5659047712613408</v>
      </c>
      <c r="H887" s="46">
        <v>15000</v>
      </c>
      <c r="I887" s="47">
        <f t="shared" si="56"/>
        <v>369750</v>
      </c>
      <c r="J887" s="47">
        <v>780000</v>
      </c>
      <c r="K887" s="47">
        <f t="shared" si="57"/>
        <v>19227000</v>
      </c>
      <c r="L887">
        <v>27</v>
      </c>
      <c r="M887" t="s">
        <v>270</v>
      </c>
      <c r="N887" t="s">
        <v>22</v>
      </c>
      <c r="R887" s="7"/>
      <c r="U887" s="5"/>
    </row>
    <row r="888" spans="1:21">
      <c r="A888">
        <v>887</v>
      </c>
      <c r="B888" t="s">
        <v>111</v>
      </c>
      <c r="C888" t="s">
        <v>1240</v>
      </c>
      <c r="D888" t="s">
        <v>1254</v>
      </c>
      <c r="E888">
        <v>7</v>
      </c>
      <c r="F888" s="13">
        <f t="shared" si="54"/>
        <v>2.6766387623843033</v>
      </c>
      <c r="G888" s="13">
        <f t="shared" si="55"/>
        <v>5.5659047712613408</v>
      </c>
      <c r="H888" s="46">
        <v>15000</v>
      </c>
      <c r="I888" s="47">
        <f t="shared" si="56"/>
        <v>369750</v>
      </c>
      <c r="J888" s="47">
        <v>780000</v>
      </c>
      <c r="K888" s="47">
        <f t="shared" si="57"/>
        <v>19227000</v>
      </c>
      <c r="L888">
        <v>28</v>
      </c>
      <c r="M888" t="s">
        <v>51</v>
      </c>
      <c r="N888" t="s">
        <v>15</v>
      </c>
      <c r="R888" s="7"/>
      <c r="U888" s="5"/>
    </row>
    <row r="889" spans="1:21">
      <c r="A889">
        <v>888</v>
      </c>
      <c r="B889" t="s">
        <v>111</v>
      </c>
      <c r="C889" t="s">
        <v>1240</v>
      </c>
      <c r="D889" t="s">
        <v>1255</v>
      </c>
      <c r="E889">
        <v>8</v>
      </c>
      <c r="F889" s="13">
        <f t="shared" si="54"/>
        <v>2.4981961782253497</v>
      </c>
      <c r="G889" s="13">
        <f t="shared" si="55"/>
        <v>5.1948444531772511</v>
      </c>
      <c r="H889" s="46">
        <v>14000</v>
      </c>
      <c r="I889" s="47">
        <f t="shared" si="56"/>
        <v>345100</v>
      </c>
      <c r="J889" s="47">
        <v>728000</v>
      </c>
      <c r="K889" s="47">
        <f t="shared" si="57"/>
        <v>17945200</v>
      </c>
      <c r="L889">
        <v>27</v>
      </c>
      <c r="M889" t="s">
        <v>35</v>
      </c>
      <c r="N889" t="s">
        <v>10</v>
      </c>
      <c r="R889" s="7"/>
      <c r="U889" s="5"/>
    </row>
    <row r="890" spans="1:21">
      <c r="A890">
        <v>889</v>
      </c>
      <c r="B890" t="s">
        <v>111</v>
      </c>
      <c r="C890" t="s">
        <v>1240</v>
      </c>
      <c r="D890" t="s">
        <v>1256</v>
      </c>
      <c r="E890">
        <v>9</v>
      </c>
      <c r="F890" s="13">
        <f t="shared" si="54"/>
        <v>2.4981961782253497</v>
      </c>
      <c r="G890" s="13">
        <f t="shared" si="55"/>
        <v>5.1948444531772511</v>
      </c>
      <c r="H890" s="46">
        <v>14000</v>
      </c>
      <c r="I890" s="47">
        <f t="shared" si="56"/>
        <v>345100</v>
      </c>
      <c r="J890" s="47">
        <v>728000</v>
      </c>
      <c r="K890" s="47">
        <f t="shared" si="57"/>
        <v>17945200</v>
      </c>
      <c r="L890">
        <v>32</v>
      </c>
      <c r="M890" t="s">
        <v>99</v>
      </c>
      <c r="N890" t="s">
        <v>528</v>
      </c>
      <c r="R890" s="7"/>
      <c r="U890" s="5"/>
    </row>
    <row r="891" spans="1:21">
      <c r="A891">
        <v>890</v>
      </c>
      <c r="B891" t="s">
        <v>111</v>
      </c>
      <c r="C891" t="s">
        <v>1240</v>
      </c>
      <c r="D891" t="s">
        <v>1257</v>
      </c>
      <c r="E891">
        <v>10</v>
      </c>
      <c r="F891" s="13">
        <f t="shared" si="54"/>
        <v>2.3197535940663956</v>
      </c>
      <c r="G891" s="13">
        <f t="shared" si="55"/>
        <v>4.8237841350931614</v>
      </c>
      <c r="H891" s="46">
        <v>13000</v>
      </c>
      <c r="I891" s="47">
        <f t="shared" si="56"/>
        <v>320450</v>
      </c>
      <c r="J891" s="47">
        <v>676000</v>
      </c>
      <c r="K891" s="47">
        <f t="shared" si="57"/>
        <v>16663399.999999998</v>
      </c>
      <c r="L891">
        <v>30</v>
      </c>
      <c r="M891" t="s">
        <v>1258</v>
      </c>
      <c r="N891" t="s">
        <v>10</v>
      </c>
      <c r="R891" s="7"/>
      <c r="U891" s="5"/>
    </row>
    <row r="892" spans="1:21">
      <c r="A892">
        <v>891</v>
      </c>
      <c r="B892" t="s">
        <v>111</v>
      </c>
      <c r="C892" t="s">
        <v>1240</v>
      </c>
      <c r="D892" t="s">
        <v>1259</v>
      </c>
      <c r="E892">
        <v>11</v>
      </c>
      <c r="F892" s="13">
        <f t="shared" si="54"/>
        <v>2.1413110099074424</v>
      </c>
      <c r="G892" s="13">
        <f t="shared" si="55"/>
        <v>4.4527238170090726</v>
      </c>
      <c r="H892" s="46">
        <v>12000</v>
      </c>
      <c r="I892" s="47">
        <f t="shared" si="56"/>
        <v>295800</v>
      </c>
      <c r="J892" s="47">
        <v>624000</v>
      </c>
      <c r="K892" s="47">
        <f t="shared" si="57"/>
        <v>15381600</v>
      </c>
      <c r="L892">
        <v>34</v>
      </c>
      <c r="M892" t="s">
        <v>14</v>
      </c>
      <c r="N892" t="s">
        <v>10</v>
      </c>
      <c r="R892" s="7"/>
      <c r="U892" s="5"/>
    </row>
    <row r="893" spans="1:21">
      <c r="A893">
        <v>892</v>
      </c>
      <c r="B893" t="s">
        <v>111</v>
      </c>
      <c r="C893" t="s">
        <v>1240</v>
      </c>
      <c r="D893" t="s">
        <v>1260</v>
      </c>
      <c r="E893">
        <v>12</v>
      </c>
      <c r="F893" s="13">
        <f t="shared" si="54"/>
        <v>2.1413110099074424</v>
      </c>
      <c r="G893" s="13">
        <f t="shared" si="55"/>
        <v>4.4527238170090726</v>
      </c>
      <c r="H893" s="46">
        <v>12000</v>
      </c>
      <c r="I893" s="47">
        <f t="shared" si="56"/>
        <v>295800</v>
      </c>
      <c r="J893" s="47">
        <v>624000</v>
      </c>
      <c r="K893" s="47">
        <f t="shared" si="57"/>
        <v>15381600</v>
      </c>
      <c r="L893">
        <v>30</v>
      </c>
      <c r="M893" t="s">
        <v>123</v>
      </c>
      <c r="N893" t="s">
        <v>149</v>
      </c>
      <c r="R893" s="7"/>
      <c r="U893" s="5"/>
    </row>
    <row r="894" spans="1:21">
      <c r="A894">
        <v>893</v>
      </c>
      <c r="B894" t="s">
        <v>111</v>
      </c>
      <c r="C894" t="s">
        <v>1240</v>
      </c>
      <c r="D894" t="s">
        <v>1261</v>
      </c>
      <c r="E894">
        <v>13</v>
      </c>
      <c r="F894" s="13">
        <f t="shared" si="54"/>
        <v>1.962868425748489</v>
      </c>
      <c r="G894" s="13">
        <f t="shared" si="55"/>
        <v>4.0816634989249829</v>
      </c>
      <c r="H894" s="46">
        <v>11000</v>
      </c>
      <c r="I894" s="47">
        <f t="shared" si="56"/>
        <v>271150</v>
      </c>
      <c r="J894" s="47">
        <v>572000</v>
      </c>
      <c r="K894" s="47">
        <f t="shared" si="57"/>
        <v>14099800</v>
      </c>
      <c r="L894">
        <v>32</v>
      </c>
      <c r="M894" t="s">
        <v>1262</v>
      </c>
      <c r="N894" t="s">
        <v>10</v>
      </c>
      <c r="R894" s="7"/>
      <c r="U894" s="5"/>
    </row>
    <row r="895" spans="1:21">
      <c r="A895">
        <v>894</v>
      </c>
      <c r="B895" t="s">
        <v>111</v>
      </c>
      <c r="C895" t="s">
        <v>1240</v>
      </c>
      <c r="D895" t="s">
        <v>1263</v>
      </c>
      <c r="E895">
        <v>14</v>
      </c>
      <c r="F895" s="13">
        <f t="shared" si="54"/>
        <v>1.6238275158464772</v>
      </c>
      <c r="G895" s="13">
        <f t="shared" si="55"/>
        <v>3.3766488945652133</v>
      </c>
      <c r="H895" s="46">
        <v>9100</v>
      </c>
      <c r="I895" s="47">
        <f t="shared" si="56"/>
        <v>224315</v>
      </c>
      <c r="J895" s="47">
        <v>473200</v>
      </c>
      <c r="K895" s="47">
        <f t="shared" si="57"/>
        <v>11664380</v>
      </c>
      <c r="L895">
        <v>29</v>
      </c>
      <c r="M895" t="s">
        <v>196</v>
      </c>
      <c r="N895" t="s">
        <v>10</v>
      </c>
      <c r="R895" s="7"/>
      <c r="U895" s="5"/>
    </row>
    <row r="896" spans="1:21">
      <c r="A896">
        <v>895</v>
      </c>
      <c r="B896" t="s">
        <v>111</v>
      </c>
      <c r="C896" t="s">
        <v>1240</v>
      </c>
      <c r="D896" t="s">
        <v>1264</v>
      </c>
      <c r="E896">
        <v>15</v>
      </c>
      <c r="F896" s="13">
        <f t="shared" si="54"/>
        <v>1.6059832574305819</v>
      </c>
      <c r="G896" s="13">
        <f t="shared" si="55"/>
        <v>3.3395428627568045</v>
      </c>
      <c r="H896" s="46">
        <v>9000</v>
      </c>
      <c r="I896" s="47">
        <f t="shared" si="56"/>
        <v>221850</v>
      </c>
      <c r="J896" s="47">
        <v>468000</v>
      </c>
      <c r="K896" s="47">
        <f t="shared" si="57"/>
        <v>11536200</v>
      </c>
      <c r="L896">
        <v>22</v>
      </c>
      <c r="M896" t="s">
        <v>60</v>
      </c>
      <c r="N896" t="s">
        <v>22</v>
      </c>
      <c r="R896" s="7"/>
      <c r="U896" s="5"/>
    </row>
    <row r="897" spans="1:21">
      <c r="A897">
        <v>896</v>
      </c>
      <c r="B897" t="s">
        <v>111</v>
      </c>
      <c r="C897" t="s">
        <v>1240</v>
      </c>
      <c r="D897" t="s">
        <v>779</v>
      </c>
      <c r="E897">
        <v>16</v>
      </c>
      <c r="F897" s="13">
        <f t="shared" si="54"/>
        <v>1.4989177069352098</v>
      </c>
      <c r="G897" s="13">
        <f t="shared" si="55"/>
        <v>3.1169066719063507</v>
      </c>
      <c r="H897" s="46">
        <v>8400</v>
      </c>
      <c r="I897" s="47">
        <f t="shared" si="56"/>
        <v>207060</v>
      </c>
      <c r="J897" s="47">
        <v>436800</v>
      </c>
      <c r="K897" s="47">
        <f t="shared" si="57"/>
        <v>10767120</v>
      </c>
      <c r="L897">
        <v>28</v>
      </c>
      <c r="M897" t="s">
        <v>26</v>
      </c>
      <c r="N897" t="s">
        <v>10</v>
      </c>
      <c r="R897" s="7"/>
      <c r="U897" s="5"/>
    </row>
    <row r="898" spans="1:21">
      <c r="A898">
        <v>897</v>
      </c>
      <c r="B898" t="s">
        <v>111</v>
      </c>
      <c r="C898" t="s">
        <v>1240</v>
      </c>
      <c r="D898" t="s">
        <v>1265</v>
      </c>
      <c r="E898">
        <v>17</v>
      </c>
      <c r="F898" s="13">
        <f t="shared" ref="F898:F961" si="58">K898/$Q$41</f>
        <v>1.4810734485193144</v>
      </c>
      <c r="G898" s="13">
        <f t="shared" ref="G898:G961" si="59">K898/$Q$38</f>
        <v>3.0798006400979419</v>
      </c>
      <c r="H898" s="46">
        <v>8300</v>
      </c>
      <c r="I898" s="47">
        <f t="shared" ref="I898:I961" si="60">H898*$R$2</f>
        <v>204595</v>
      </c>
      <c r="J898" s="47">
        <v>431600</v>
      </c>
      <c r="K898" s="47">
        <f t="shared" ref="K898:K961" si="61">J898*$R$2</f>
        <v>10638940</v>
      </c>
      <c r="L898">
        <v>29</v>
      </c>
      <c r="M898" t="s">
        <v>35</v>
      </c>
      <c r="N898" t="s">
        <v>149</v>
      </c>
      <c r="R898" s="7"/>
      <c r="U898" s="5"/>
    </row>
    <row r="899" spans="1:21">
      <c r="A899">
        <v>898</v>
      </c>
      <c r="B899" t="s">
        <v>111</v>
      </c>
      <c r="C899" t="s">
        <v>1240</v>
      </c>
      <c r="D899" t="s">
        <v>1266</v>
      </c>
      <c r="E899">
        <v>18</v>
      </c>
      <c r="F899" s="13">
        <f t="shared" si="58"/>
        <v>1.3383193811921517</v>
      </c>
      <c r="G899" s="13">
        <f t="shared" si="59"/>
        <v>2.7829523856306704</v>
      </c>
      <c r="H899" s="46">
        <v>7500</v>
      </c>
      <c r="I899" s="47">
        <f t="shared" si="60"/>
        <v>184875</v>
      </c>
      <c r="J899" s="47">
        <v>390000</v>
      </c>
      <c r="K899" s="47">
        <f t="shared" si="61"/>
        <v>9613500</v>
      </c>
      <c r="L899">
        <v>23</v>
      </c>
      <c r="M899" t="s">
        <v>94</v>
      </c>
      <c r="N899" t="s">
        <v>10</v>
      </c>
      <c r="R899" s="7"/>
      <c r="U899" s="5"/>
    </row>
    <row r="900" spans="1:21">
      <c r="A900">
        <v>899</v>
      </c>
      <c r="B900" t="s">
        <v>111</v>
      </c>
      <c r="C900" t="s">
        <v>1240</v>
      </c>
      <c r="D900" t="s">
        <v>1267</v>
      </c>
      <c r="E900">
        <v>19</v>
      </c>
      <c r="F900" s="13">
        <f t="shared" si="58"/>
        <v>1.2669423475285702</v>
      </c>
      <c r="G900" s="13">
        <f t="shared" si="59"/>
        <v>2.6345282583970344</v>
      </c>
      <c r="H900" s="46">
        <v>7100</v>
      </c>
      <c r="I900" s="47">
        <f t="shared" si="60"/>
        <v>175015</v>
      </c>
      <c r="J900" s="47">
        <v>369200</v>
      </c>
      <c r="K900" s="47">
        <f t="shared" si="61"/>
        <v>9100780</v>
      </c>
      <c r="L900">
        <v>24</v>
      </c>
      <c r="M900" t="s">
        <v>1268</v>
      </c>
      <c r="N900" t="s">
        <v>52</v>
      </c>
      <c r="R900" s="7"/>
      <c r="U900" s="5"/>
    </row>
    <row r="901" spans="1:21">
      <c r="A901">
        <v>900</v>
      </c>
      <c r="B901" t="s">
        <v>111</v>
      </c>
      <c r="C901" t="s">
        <v>1240</v>
      </c>
      <c r="D901" t="s">
        <v>1269</v>
      </c>
      <c r="E901">
        <v>20</v>
      </c>
      <c r="F901" s="13">
        <f t="shared" si="58"/>
        <v>0.94574569604245373</v>
      </c>
      <c r="G901" s="13">
        <f t="shared" si="59"/>
        <v>1.9666196858456737</v>
      </c>
      <c r="H901" s="46">
        <v>5300</v>
      </c>
      <c r="I901" s="47">
        <f t="shared" si="60"/>
        <v>130644.99999999999</v>
      </c>
      <c r="J901" s="47">
        <v>275600</v>
      </c>
      <c r="K901" s="47">
        <f t="shared" si="61"/>
        <v>6793540</v>
      </c>
      <c r="L901">
        <v>22</v>
      </c>
      <c r="M901" t="s">
        <v>26</v>
      </c>
      <c r="N901" t="s">
        <v>10</v>
      </c>
      <c r="R901" s="7"/>
      <c r="U901" s="5"/>
    </row>
    <row r="902" spans="1:21">
      <c r="A902">
        <v>901</v>
      </c>
      <c r="B902" t="s">
        <v>111</v>
      </c>
      <c r="C902" t="s">
        <v>1240</v>
      </c>
      <c r="D902" t="s">
        <v>1270</v>
      </c>
      <c r="E902">
        <v>21</v>
      </c>
      <c r="F902" s="13">
        <f t="shared" si="58"/>
        <v>0.48179497722917458</v>
      </c>
      <c r="G902" s="13">
        <f t="shared" si="59"/>
        <v>1.0018628588270413</v>
      </c>
      <c r="H902" s="46">
        <v>2700</v>
      </c>
      <c r="I902" s="47">
        <f t="shared" si="60"/>
        <v>66555</v>
      </c>
      <c r="J902" s="47">
        <v>140400</v>
      </c>
      <c r="K902" s="47">
        <f t="shared" si="61"/>
        <v>3460860</v>
      </c>
      <c r="L902">
        <v>21</v>
      </c>
      <c r="M902" t="s">
        <v>56</v>
      </c>
      <c r="N902" t="s">
        <v>10</v>
      </c>
      <c r="R902" s="7"/>
      <c r="U902" s="5"/>
    </row>
    <row r="903" spans="1:21">
      <c r="A903">
        <v>902</v>
      </c>
      <c r="B903" t="s">
        <v>111</v>
      </c>
      <c r="C903" t="s">
        <v>1240</v>
      </c>
      <c r="D903" t="s">
        <v>1271</v>
      </c>
      <c r="E903">
        <v>22</v>
      </c>
      <c r="F903" s="13">
        <f t="shared" si="58"/>
        <v>0.10171227297060352</v>
      </c>
      <c r="G903" s="13">
        <f t="shared" si="59"/>
        <v>0.21150438130793095</v>
      </c>
      <c r="H903" s="46">
        <v>570</v>
      </c>
      <c r="I903" s="47">
        <f t="shared" si="60"/>
        <v>14050.5</v>
      </c>
      <c r="J903" s="47">
        <v>29640</v>
      </c>
      <c r="K903" s="47">
        <f t="shared" si="61"/>
        <v>730626</v>
      </c>
      <c r="L903">
        <v>21</v>
      </c>
      <c r="M903" t="s">
        <v>14</v>
      </c>
      <c r="N903" t="s">
        <v>10</v>
      </c>
      <c r="R903" s="7"/>
      <c r="U903" s="5"/>
    </row>
    <row r="904" spans="1:21">
      <c r="A904">
        <v>903</v>
      </c>
      <c r="B904" t="s">
        <v>111</v>
      </c>
      <c r="C904" t="s">
        <v>1240</v>
      </c>
      <c r="D904" t="s">
        <v>1274</v>
      </c>
      <c r="E904">
        <v>23</v>
      </c>
      <c r="F904" s="13">
        <f t="shared" si="58"/>
        <v>3.9257368514969776E-2</v>
      </c>
      <c r="G904" s="13">
        <f t="shared" si="59"/>
        <v>8.1633269978499665E-2</v>
      </c>
      <c r="H904" s="46">
        <v>220</v>
      </c>
      <c r="I904" s="47">
        <f t="shared" si="60"/>
        <v>5423</v>
      </c>
      <c r="J904" s="47">
        <v>11440</v>
      </c>
      <c r="K904" s="47">
        <f t="shared" si="61"/>
        <v>281996</v>
      </c>
      <c r="L904">
        <v>19</v>
      </c>
      <c r="M904" t="s">
        <v>19</v>
      </c>
      <c r="N904" t="s">
        <v>10</v>
      </c>
      <c r="R904" s="7"/>
      <c r="U904" s="5"/>
    </row>
    <row r="905" spans="1:21">
      <c r="A905">
        <v>904</v>
      </c>
      <c r="B905" t="s">
        <v>111</v>
      </c>
      <c r="C905" t="s">
        <v>1240</v>
      </c>
      <c r="D905" t="s">
        <v>1275</v>
      </c>
      <c r="E905">
        <v>24</v>
      </c>
      <c r="F905" s="13">
        <f t="shared" si="58"/>
        <v>2.3197535940663962E-2</v>
      </c>
      <c r="G905" s="13">
        <f t="shared" si="59"/>
        <v>4.8237841350931621E-2</v>
      </c>
      <c r="H905" s="46">
        <v>130</v>
      </c>
      <c r="I905" s="47">
        <f t="shared" si="60"/>
        <v>3204.5</v>
      </c>
      <c r="J905" s="47">
        <v>6760</v>
      </c>
      <c r="K905" s="47">
        <f t="shared" si="61"/>
        <v>166634</v>
      </c>
      <c r="L905">
        <v>20</v>
      </c>
      <c r="M905" t="s">
        <v>14</v>
      </c>
      <c r="N905" t="s">
        <v>10</v>
      </c>
      <c r="R905" s="7"/>
      <c r="U905" s="5"/>
    </row>
    <row r="906" spans="1:21">
      <c r="A906">
        <v>905</v>
      </c>
      <c r="B906" t="s">
        <v>111</v>
      </c>
      <c r="C906" t="s">
        <v>1240</v>
      </c>
      <c r="D906" t="s">
        <v>1276</v>
      </c>
      <c r="E906">
        <v>25</v>
      </c>
      <c r="F906" s="13">
        <f t="shared" si="58"/>
        <v>2.3197535940663962E-2</v>
      </c>
      <c r="G906" s="13">
        <f t="shared" si="59"/>
        <v>4.8237841350931621E-2</v>
      </c>
      <c r="H906" s="46">
        <v>130</v>
      </c>
      <c r="I906" s="47">
        <f t="shared" si="60"/>
        <v>3204.5</v>
      </c>
      <c r="J906" s="47">
        <v>6760</v>
      </c>
      <c r="K906" s="47">
        <f t="shared" si="61"/>
        <v>166634</v>
      </c>
      <c r="L906">
        <v>19</v>
      </c>
      <c r="M906" t="s">
        <v>131</v>
      </c>
      <c r="N906" t="s">
        <v>10</v>
      </c>
      <c r="R906" s="7"/>
      <c r="U906" s="5"/>
    </row>
    <row r="907" spans="1:21">
      <c r="A907">
        <v>906</v>
      </c>
      <c r="B907" t="s">
        <v>111</v>
      </c>
      <c r="C907" t="s">
        <v>1240</v>
      </c>
      <c r="D907" t="s">
        <v>1277</v>
      </c>
      <c r="E907">
        <v>26</v>
      </c>
      <c r="F907" s="13">
        <f t="shared" si="58"/>
        <v>2.3197535940663962E-2</v>
      </c>
      <c r="G907" s="13">
        <f t="shared" si="59"/>
        <v>4.8237841350931621E-2</v>
      </c>
      <c r="H907" s="46">
        <v>130</v>
      </c>
      <c r="I907" s="47">
        <f t="shared" si="60"/>
        <v>3204.5</v>
      </c>
      <c r="J907" s="47">
        <v>6760</v>
      </c>
      <c r="K907" s="47">
        <f t="shared" si="61"/>
        <v>166634</v>
      </c>
      <c r="L907">
        <v>19</v>
      </c>
      <c r="M907" t="s">
        <v>60</v>
      </c>
      <c r="N907" t="s">
        <v>10</v>
      </c>
      <c r="R907" s="7"/>
      <c r="U907" s="5"/>
    </row>
    <row r="908" spans="1:21">
      <c r="A908">
        <v>907</v>
      </c>
      <c r="B908" t="s">
        <v>111</v>
      </c>
      <c r="C908" t="s">
        <v>1240</v>
      </c>
      <c r="D908" t="s">
        <v>1278</v>
      </c>
      <c r="E908">
        <v>27</v>
      </c>
      <c r="F908" s="13">
        <f t="shared" si="58"/>
        <v>2.1413110099074425E-2</v>
      </c>
      <c r="G908" s="13">
        <f t="shared" si="59"/>
        <v>4.4527238170090723E-2</v>
      </c>
      <c r="H908" s="46">
        <v>120</v>
      </c>
      <c r="I908" s="47">
        <f t="shared" si="60"/>
        <v>2958</v>
      </c>
      <c r="J908" s="47">
        <v>6240</v>
      </c>
      <c r="K908" s="47">
        <f t="shared" si="61"/>
        <v>153816</v>
      </c>
      <c r="L908">
        <v>26</v>
      </c>
      <c r="M908" t="s">
        <v>9</v>
      </c>
      <c r="N908" t="s">
        <v>10</v>
      </c>
      <c r="R908" s="7"/>
      <c r="U908" s="5"/>
    </row>
    <row r="909" spans="1:21">
      <c r="A909">
        <v>908</v>
      </c>
      <c r="B909" t="s">
        <v>111</v>
      </c>
      <c r="C909" t="s">
        <v>1240</v>
      </c>
      <c r="D909" t="s">
        <v>1279</v>
      </c>
      <c r="E909">
        <v>28</v>
      </c>
      <c r="F909" s="13">
        <f t="shared" si="58"/>
        <v>1.9628684257484888E-2</v>
      </c>
      <c r="G909" s="13">
        <f t="shared" si="59"/>
        <v>4.0816634989249832E-2</v>
      </c>
      <c r="H909" s="46">
        <v>110</v>
      </c>
      <c r="I909" s="47">
        <f t="shared" si="60"/>
        <v>2711.5</v>
      </c>
      <c r="J909" s="47">
        <v>5720</v>
      </c>
      <c r="K909" s="47">
        <f t="shared" si="61"/>
        <v>140998</v>
      </c>
      <c r="L909">
        <v>19</v>
      </c>
      <c r="M909" t="s">
        <v>9</v>
      </c>
      <c r="N909" t="s">
        <v>10</v>
      </c>
      <c r="R909" s="7"/>
      <c r="U909" s="5"/>
    </row>
    <row r="910" spans="1:21">
      <c r="A910">
        <v>909</v>
      </c>
      <c r="B910" t="s">
        <v>111</v>
      </c>
      <c r="C910" t="s">
        <v>1240</v>
      </c>
      <c r="D910" t="s">
        <v>1280</v>
      </c>
      <c r="E910">
        <v>29</v>
      </c>
      <c r="F910" s="13">
        <f t="shared" si="58"/>
        <v>1.9628684257484888E-2</v>
      </c>
      <c r="G910" s="13">
        <f t="shared" si="59"/>
        <v>4.0816634989249832E-2</v>
      </c>
      <c r="H910" s="46">
        <v>110</v>
      </c>
      <c r="I910" s="47">
        <f t="shared" si="60"/>
        <v>2711.5</v>
      </c>
      <c r="J910" s="47">
        <v>5720</v>
      </c>
      <c r="K910" s="47">
        <f t="shared" si="61"/>
        <v>140998</v>
      </c>
      <c r="L910">
        <v>19</v>
      </c>
      <c r="M910" t="s">
        <v>196</v>
      </c>
      <c r="N910" t="s">
        <v>10</v>
      </c>
      <c r="R910" s="7"/>
      <c r="U910" s="5"/>
    </row>
    <row r="911" spans="1:21">
      <c r="A911">
        <v>910</v>
      </c>
      <c r="B911" t="s">
        <v>111</v>
      </c>
      <c r="C911" t="s">
        <v>1240</v>
      </c>
      <c r="D911" t="s">
        <v>431</v>
      </c>
      <c r="E911">
        <v>30</v>
      </c>
      <c r="F911" s="13">
        <f t="shared" si="58"/>
        <v>1.7844258415895351E-2</v>
      </c>
      <c r="G911" s="13">
        <f t="shared" si="59"/>
        <v>3.7106031808408935E-2</v>
      </c>
      <c r="H911" s="46">
        <v>100</v>
      </c>
      <c r="I911" s="47">
        <f t="shared" si="60"/>
        <v>2465</v>
      </c>
      <c r="J911" s="47">
        <v>5200</v>
      </c>
      <c r="K911" s="47">
        <f t="shared" si="61"/>
        <v>128179.99999999999</v>
      </c>
      <c r="L911">
        <v>20</v>
      </c>
      <c r="M911" t="s">
        <v>99</v>
      </c>
      <c r="N911" t="s">
        <v>10</v>
      </c>
      <c r="R911" s="7"/>
      <c r="U911" s="5"/>
    </row>
    <row r="912" spans="1:21">
      <c r="A912">
        <v>911</v>
      </c>
      <c r="B912" t="s">
        <v>111</v>
      </c>
      <c r="C912" t="s">
        <v>1240</v>
      </c>
      <c r="D912" t="s">
        <v>1281</v>
      </c>
      <c r="E912">
        <v>31</v>
      </c>
      <c r="F912" s="13">
        <f t="shared" si="58"/>
        <v>1.7844258415895351E-2</v>
      </c>
      <c r="G912" s="13">
        <f t="shared" si="59"/>
        <v>3.7106031808408935E-2</v>
      </c>
      <c r="H912" s="46">
        <v>100</v>
      </c>
      <c r="I912" s="47">
        <f t="shared" si="60"/>
        <v>2465</v>
      </c>
      <c r="J912" s="47">
        <v>5200</v>
      </c>
      <c r="K912" s="47">
        <f t="shared" si="61"/>
        <v>128179.99999999999</v>
      </c>
      <c r="L912">
        <v>20</v>
      </c>
      <c r="M912" t="s">
        <v>9</v>
      </c>
      <c r="N912" t="s">
        <v>10</v>
      </c>
      <c r="R912" s="7"/>
      <c r="U912" s="5"/>
    </row>
    <row r="913" spans="1:21">
      <c r="A913">
        <v>912</v>
      </c>
      <c r="B913" t="s">
        <v>111</v>
      </c>
      <c r="C913" t="s">
        <v>1240</v>
      </c>
      <c r="D913" t="s">
        <v>1282</v>
      </c>
      <c r="E913">
        <v>32</v>
      </c>
      <c r="F913" s="13">
        <f t="shared" si="58"/>
        <v>1.7844258415895351E-2</v>
      </c>
      <c r="G913" s="13">
        <f t="shared" si="59"/>
        <v>3.7106031808408935E-2</v>
      </c>
      <c r="H913" s="46">
        <v>100</v>
      </c>
      <c r="I913" s="47">
        <f t="shared" si="60"/>
        <v>2465</v>
      </c>
      <c r="J913" s="47">
        <v>5200</v>
      </c>
      <c r="K913" s="47">
        <f t="shared" si="61"/>
        <v>128179.99999999999</v>
      </c>
      <c r="L913">
        <v>17</v>
      </c>
      <c r="M913" t="s">
        <v>9</v>
      </c>
      <c r="N913" t="s">
        <v>10</v>
      </c>
      <c r="R913" s="7"/>
      <c r="U913" s="5"/>
    </row>
    <row r="914" spans="1:21">
      <c r="A914">
        <v>913</v>
      </c>
      <c r="B914" t="s">
        <v>111</v>
      </c>
      <c r="C914" t="s">
        <v>1240</v>
      </c>
      <c r="D914" t="s">
        <v>1283</v>
      </c>
      <c r="E914">
        <v>33</v>
      </c>
      <c r="F914" s="13">
        <f t="shared" si="58"/>
        <v>1.7844258415895351E-2</v>
      </c>
      <c r="G914" s="13">
        <f t="shared" si="59"/>
        <v>3.7106031808408935E-2</v>
      </c>
      <c r="H914" s="46">
        <v>100</v>
      </c>
      <c r="I914" s="47">
        <f t="shared" si="60"/>
        <v>2465</v>
      </c>
      <c r="J914" s="47">
        <v>5200</v>
      </c>
      <c r="K914" s="47">
        <f t="shared" si="61"/>
        <v>128179.99999999999</v>
      </c>
      <c r="L914">
        <v>18</v>
      </c>
      <c r="M914" t="s">
        <v>14</v>
      </c>
      <c r="N914" t="s">
        <v>10</v>
      </c>
      <c r="R914" s="7"/>
      <c r="U914" s="5"/>
    </row>
    <row r="915" spans="1:21">
      <c r="A915">
        <v>914</v>
      </c>
      <c r="B915" t="s">
        <v>111</v>
      </c>
      <c r="C915" t="s">
        <v>1240</v>
      </c>
      <c r="D915" t="s">
        <v>1284</v>
      </c>
      <c r="E915">
        <v>34</v>
      </c>
      <c r="F915" s="13">
        <f t="shared" si="58"/>
        <v>1.7844258415895351E-2</v>
      </c>
      <c r="G915" s="13">
        <f t="shared" si="59"/>
        <v>3.7106031808408935E-2</v>
      </c>
      <c r="H915" s="46">
        <v>100</v>
      </c>
      <c r="I915" s="47">
        <f t="shared" si="60"/>
        <v>2465</v>
      </c>
      <c r="J915" s="47">
        <v>5200</v>
      </c>
      <c r="K915" s="47">
        <f t="shared" si="61"/>
        <v>128179.99999999999</v>
      </c>
      <c r="L915">
        <v>19</v>
      </c>
      <c r="M915" t="s">
        <v>14</v>
      </c>
      <c r="N915" t="s">
        <v>10</v>
      </c>
      <c r="R915" s="7"/>
      <c r="U915" s="5"/>
    </row>
    <row r="916" spans="1:21">
      <c r="A916">
        <v>915</v>
      </c>
      <c r="B916" t="s">
        <v>111</v>
      </c>
      <c r="C916" t="s">
        <v>1240</v>
      </c>
      <c r="D916" t="s">
        <v>1285</v>
      </c>
      <c r="E916">
        <v>35</v>
      </c>
      <c r="F916" s="13">
        <f t="shared" si="58"/>
        <v>1.7844258415895351E-2</v>
      </c>
      <c r="G916" s="13">
        <f t="shared" si="59"/>
        <v>3.7106031808408935E-2</v>
      </c>
      <c r="H916" s="46">
        <v>100</v>
      </c>
      <c r="I916" s="47">
        <f t="shared" si="60"/>
        <v>2465</v>
      </c>
      <c r="J916" s="47">
        <v>5200</v>
      </c>
      <c r="K916" s="47">
        <f t="shared" si="61"/>
        <v>128179.99999999999</v>
      </c>
      <c r="L916">
        <v>17</v>
      </c>
      <c r="M916" t="s">
        <v>14</v>
      </c>
      <c r="N916" t="s">
        <v>10</v>
      </c>
      <c r="R916" s="7"/>
      <c r="U916" s="5"/>
    </row>
    <row r="917" spans="1:21">
      <c r="A917">
        <v>916</v>
      </c>
      <c r="B917" t="s">
        <v>111</v>
      </c>
      <c r="C917" t="s">
        <v>1240</v>
      </c>
      <c r="D917" t="s">
        <v>431</v>
      </c>
      <c r="E917">
        <v>36</v>
      </c>
      <c r="F917" s="13">
        <f t="shared" si="58"/>
        <v>1.7844258415895351E-2</v>
      </c>
      <c r="G917" s="13">
        <f t="shared" si="59"/>
        <v>3.7106031808408935E-2</v>
      </c>
      <c r="H917" s="46">
        <v>100</v>
      </c>
      <c r="I917" s="47">
        <f t="shared" si="60"/>
        <v>2465</v>
      </c>
      <c r="J917" s="47">
        <v>5200</v>
      </c>
      <c r="K917" s="47">
        <f t="shared" si="61"/>
        <v>128179.99999999999</v>
      </c>
      <c r="L917">
        <v>19</v>
      </c>
      <c r="M917" t="s">
        <v>14</v>
      </c>
      <c r="N917" t="s">
        <v>10</v>
      </c>
      <c r="R917" s="7"/>
      <c r="U917" s="5"/>
    </row>
    <row r="918" spans="1:21">
      <c r="A918">
        <v>917</v>
      </c>
      <c r="B918" t="s">
        <v>111</v>
      </c>
      <c r="C918" t="s">
        <v>1240</v>
      </c>
      <c r="D918" t="s">
        <v>1286</v>
      </c>
      <c r="E918">
        <v>37</v>
      </c>
      <c r="F918" s="13">
        <f t="shared" si="58"/>
        <v>1.7844258415895351E-2</v>
      </c>
      <c r="G918" s="13">
        <f t="shared" si="59"/>
        <v>3.7106031808408935E-2</v>
      </c>
      <c r="H918" s="46">
        <v>100</v>
      </c>
      <c r="I918" s="47">
        <f t="shared" si="60"/>
        <v>2465</v>
      </c>
      <c r="J918" s="47">
        <v>5200</v>
      </c>
      <c r="K918" s="47">
        <f t="shared" si="61"/>
        <v>128179.99999999999</v>
      </c>
      <c r="L918">
        <v>21</v>
      </c>
      <c r="M918" t="s">
        <v>14</v>
      </c>
      <c r="N918" t="s">
        <v>10</v>
      </c>
      <c r="R918" s="7"/>
      <c r="U918" s="5"/>
    </row>
    <row r="919" spans="1:21">
      <c r="A919">
        <v>918</v>
      </c>
      <c r="B919" t="s">
        <v>111</v>
      </c>
      <c r="C919" t="s">
        <v>1240</v>
      </c>
      <c r="D919" t="s">
        <v>1287</v>
      </c>
      <c r="E919">
        <v>38</v>
      </c>
      <c r="F919" s="13">
        <f t="shared" si="58"/>
        <v>1.7844258415895351E-2</v>
      </c>
      <c r="G919" s="13">
        <f t="shared" si="59"/>
        <v>3.7106031808408935E-2</v>
      </c>
      <c r="H919" s="46">
        <v>100</v>
      </c>
      <c r="I919" s="47">
        <f t="shared" si="60"/>
        <v>2465</v>
      </c>
      <c r="J919" s="47">
        <v>5200</v>
      </c>
      <c r="K919" s="47">
        <f t="shared" si="61"/>
        <v>128179.99999999999</v>
      </c>
      <c r="L919">
        <v>23</v>
      </c>
      <c r="M919" t="s">
        <v>14</v>
      </c>
      <c r="N919" t="s">
        <v>10</v>
      </c>
      <c r="R919" s="7"/>
      <c r="U919" s="5"/>
    </row>
    <row r="920" spans="1:21">
      <c r="A920">
        <v>919</v>
      </c>
      <c r="B920" t="s">
        <v>111</v>
      </c>
      <c r="C920" t="s">
        <v>1240</v>
      </c>
      <c r="D920" t="s">
        <v>1288</v>
      </c>
      <c r="E920">
        <v>39</v>
      </c>
      <c r="F920" s="13">
        <f t="shared" si="58"/>
        <v>1.7844258415895351E-2</v>
      </c>
      <c r="G920" s="13">
        <f t="shared" si="59"/>
        <v>3.7106031808408935E-2</v>
      </c>
      <c r="H920" s="46">
        <v>100</v>
      </c>
      <c r="I920" s="47">
        <f t="shared" si="60"/>
        <v>2465</v>
      </c>
      <c r="J920" s="47">
        <v>5200</v>
      </c>
      <c r="K920" s="47">
        <f t="shared" si="61"/>
        <v>128179.99999999999</v>
      </c>
      <c r="L920">
        <v>18</v>
      </c>
      <c r="M920" t="s">
        <v>196</v>
      </c>
      <c r="N920" t="s">
        <v>10</v>
      </c>
      <c r="R920" s="7"/>
      <c r="U920" s="5"/>
    </row>
    <row r="921" spans="1:21">
      <c r="A921">
        <v>920</v>
      </c>
      <c r="B921" t="s">
        <v>111</v>
      </c>
      <c r="C921" t="s">
        <v>1240</v>
      </c>
      <c r="D921" t="s">
        <v>1289</v>
      </c>
      <c r="E921">
        <v>40</v>
      </c>
      <c r="F921" s="13">
        <f t="shared" si="58"/>
        <v>1.7844258415895351E-2</v>
      </c>
      <c r="G921" s="13">
        <f t="shared" si="59"/>
        <v>3.7106031808408935E-2</v>
      </c>
      <c r="H921" s="46">
        <v>100</v>
      </c>
      <c r="I921" s="47">
        <f t="shared" si="60"/>
        <v>2465</v>
      </c>
      <c r="J921" s="47">
        <v>5200</v>
      </c>
      <c r="K921" s="47">
        <f t="shared" si="61"/>
        <v>128179.99999999999</v>
      </c>
      <c r="L921">
        <v>19</v>
      </c>
      <c r="M921" t="s">
        <v>99</v>
      </c>
      <c r="N921" t="s">
        <v>10</v>
      </c>
      <c r="R921" s="7"/>
      <c r="U921" s="5"/>
    </row>
    <row r="922" spans="1:21">
      <c r="A922">
        <v>921</v>
      </c>
      <c r="B922" t="s">
        <v>111</v>
      </c>
      <c r="C922" t="s">
        <v>1240</v>
      </c>
      <c r="D922" t="s">
        <v>1290</v>
      </c>
      <c r="E922">
        <v>41</v>
      </c>
      <c r="F922" s="13">
        <f t="shared" si="58"/>
        <v>1.7844258415895351E-2</v>
      </c>
      <c r="G922" s="13">
        <f t="shared" si="59"/>
        <v>3.7106031808408935E-2</v>
      </c>
      <c r="H922" s="46">
        <v>100</v>
      </c>
      <c r="I922" s="47">
        <f t="shared" si="60"/>
        <v>2465</v>
      </c>
      <c r="J922" s="47">
        <v>5200</v>
      </c>
      <c r="K922" s="47">
        <f t="shared" si="61"/>
        <v>128179.99999999999</v>
      </c>
      <c r="L922">
        <v>20</v>
      </c>
      <c r="M922" t="s">
        <v>196</v>
      </c>
      <c r="N922" t="s">
        <v>10</v>
      </c>
      <c r="R922" s="7"/>
      <c r="U922" s="5"/>
    </row>
    <row r="923" spans="1:21">
      <c r="A923">
        <v>922</v>
      </c>
      <c r="B923" t="s">
        <v>111</v>
      </c>
      <c r="C923" t="s">
        <v>1240</v>
      </c>
      <c r="D923" t="s">
        <v>1291</v>
      </c>
      <c r="E923">
        <v>42</v>
      </c>
      <c r="F923" s="13">
        <f t="shared" si="58"/>
        <v>1.7844258415895351E-2</v>
      </c>
      <c r="G923" s="13">
        <f t="shared" si="59"/>
        <v>3.7106031808408935E-2</v>
      </c>
      <c r="H923" s="46">
        <v>100</v>
      </c>
      <c r="I923" s="47">
        <f t="shared" si="60"/>
        <v>2465</v>
      </c>
      <c r="J923" s="47">
        <v>5200</v>
      </c>
      <c r="K923" s="47">
        <f t="shared" si="61"/>
        <v>128179.99999999999</v>
      </c>
      <c r="L923">
        <v>19</v>
      </c>
      <c r="M923" t="s">
        <v>99</v>
      </c>
      <c r="N923" t="s">
        <v>10</v>
      </c>
      <c r="R923" s="7"/>
      <c r="U923" s="5"/>
    </row>
    <row r="924" spans="1:21">
      <c r="A924">
        <v>923</v>
      </c>
      <c r="B924" t="s">
        <v>111</v>
      </c>
      <c r="C924" t="s">
        <v>1240</v>
      </c>
      <c r="D924" t="s">
        <v>1292</v>
      </c>
      <c r="E924">
        <v>43</v>
      </c>
      <c r="F924" s="13">
        <f t="shared" si="58"/>
        <v>1.7844258415895351E-2</v>
      </c>
      <c r="G924" s="13">
        <f t="shared" si="59"/>
        <v>3.7106031808408935E-2</v>
      </c>
      <c r="H924" s="46">
        <v>100</v>
      </c>
      <c r="I924" s="47">
        <f t="shared" si="60"/>
        <v>2465</v>
      </c>
      <c r="J924" s="47">
        <v>5200</v>
      </c>
      <c r="K924" s="47">
        <f t="shared" si="61"/>
        <v>128179.99999999999</v>
      </c>
      <c r="L924">
        <v>20</v>
      </c>
      <c r="M924" t="s">
        <v>99</v>
      </c>
      <c r="N924" t="s">
        <v>10</v>
      </c>
      <c r="R924" s="7"/>
      <c r="U924" s="5"/>
    </row>
    <row r="925" spans="1:21">
      <c r="A925">
        <v>924</v>
      </c>
      <c r="B925" t="s">
        <v>111</v>
      </c>
      <c r="C925" t="s">
        <v>1240</v>
      </c>
      <c r="D925" t="s">
        <v>1293</v>
      </c>
      <c r="E925">
        <v>44</v>
      </c>
      <c r="F925" s="13">
        <f t="shared" si="58"/>
        <v>1.7844258415895351E-2</v>
      </c>
      <c r="G925" s="13">
        <f t="shared" si="59"/>
        <v>3.7106031808408935E-2</v>
      </c>
      <c r="H925" s="46">
        <v>100</v>
      </c>
      <c r="I925" s="47">
        <f t="shared" si="60"/>
        <v>2465</v>
      </c>
      <c r="J925" s="47">
        <v>5200</v>
      </c>
      <c r="K925" s="47">
        <f t="shared" si="61"/>
        <v>128179.99999999999</v>
      </c>
      <c r="L925">
        <v>19</v>
      </c>
      <c r="M925" t="s">
        <v>410</v>
      </c>
      <c r="N925" t="s">
        <v>10</v>
      </c>
      <c r="R925" s="7"/>
      <c r="U925" s="5"/>
    </row>
    <row r="926" spans="1:21">
      <c r="A926">
        <v>925</v>
      </c>
      <c r="B926" t="s">
        <v>111</v>
      </c>
      <c r="C926" t="s">
        <v>1240</v>
      </c>
      <c r="D926" t="s">
        <v>1294</v>
      </c>
      <c r="E926">
        <v>45</v>
      </c>
      <c r="F926" s="13">
        <f t="shared" si="58"/>
        <v>1.7844258415895351E-2</v>
      </c>
      <c r="G926" s="13">
        <f t="shared" si="59"/>
        <v>3.7106031808408935E-2</v>
      </c>
      <c r="H926" s="46">
        <v>100</v>
      </c>
      <c r="I926" s="47">
        <f t="shared" si="60"/>
        <v>2465</v>
      </c>
      <c r="J926" s="47">
        <v>5200</v>
      </c>
      <c r="K926" s="47">
        <f t="shared" si="61"/>
        <v>128179.99999999999</v>
      </c>
      <c r="L926">
        <v>20</v>
      </c>
      <c r="M926" t="s">
        <v>60</v>
      </c>
      <c r="N926" t="s">
        <v>10</v>
      </c>
      <c r="R926" s="7"/>
      <c r="U926" s="5"/>
    </row>
    <row r="927" spans="1:21">
      <c r="A927">
        <v>926</v>
      </c>
      <c r="B927" t="s">
        <v>111</v>
      </c>
      <c r="C927" t="s">
        <v>1240</v>
      </c>
      <c r="D927" t="s">
        <v>1295</v>
      </c>
      <c r="E927">
        <v>46</v>
      </c>
      <c r="F927" s="13">
        <f t="shared" si="58"/>
        <v>1.7844258415895351E-2</v>
      </c>
      <c r="G927" s="13">
        <f t="shared" si="59"/>
        <v>3.7106031808408935E-2</v>
      </c>
      <c r="H927" s="46">
        <v>100</v>
      </c>
      <c r="I927" s="47">
        <f t="shared" si="60"/>
        <v>2465</v>
      </c>
      <c r="J927" s="47">
        <v>5200</v>
      </c>
      <c r="K927" s="47">
        <f t="shared" si="61"/>
        <v>128179.99999999999</v>
      </c>
      <c r="L927">
        <v>21</v>
      </c>
      <c r="M927" t="s">
        <v>56</v>
      </c>
      <c r="N927" t="s">
        <v>10</v>
      </c>
      <c r="R927" s="7"/>
      <c r="U927" s="5"/>
    </row>
    <row r="928" spans="1:21">
      <c r="A928">
        <v>927</v>
      </c>
      <c r="B928" t="s">
        <v>111</v>
      </c>
      <c r="C928" t="s">
        <v>1240</v>
      </c>
      <c r="D928" t="s">
        <v>1296</v>
      </c>
      <c r="E928">
        <v>47</v>
      </c>
      <c r="F928" s="13">
        <f t="shared" si="58"/>
        <v>1.7844258415895351E-2</v>
      </c>
      <c r="G928" s="13">
        <f t="shared" si="59"/>
        <v>3.7106031808408935E-2</v>
      </c>
      <c r="H928" s="46">
        <v>100</v>
      </c>
      <c r="I928" s="47">
        <f t="shared" si="60"/>
        <v>2465</v>
      </c>
      <c r="J928" s="47">
        <v>5200</v>
      </c>
      <c r="K928" s="47">
        <f t="shared" si="61"/>
        <v>128179.99999999999</v>
      </c>
      <c r="L928">
        <v>20</v>
      </c>
      <c r="M928" t="s">
        <v>51</v>
      </c>
      <c r="N928" t="s">
        <v>10</v>
      </c>
      <c r="R928" s="7"/>
      <c r="U928" s="5"/>
    </row>
    <row r="929" spans="1:21">
      <c r="A929">
        <v>928</v>
      </c>
      <c r="B929" t="s">
        <v>111</v>
      </c>
      <c r="C929" t="s">
        <v>1240</v>
      </c>
      <c r="D929" t="s">
        <v>1297</v>
      </c>
      <c r="E929">
        <v>48</v>
      </c>
      <c r="F929" s="13">
        <f t="shared" si="58"/>
        <v>1.7844258415895351E-2</v>
      </c>
      <c r="G929" s="13">
        <f t="shared" si="59"/>
        <v>3.7106031808408935E-2</v>
      </c>
      <c r="H929" s="46">
        <v>100</v>
      </c>
      <c r="I929" s="47">
        <f t="shared" si="60"/>
        <v>2465</v>
      </c>
      <c r="J929" s="47">
        <v>5200</v>
      </c>
      <c r="K929" s="47">
        <f t="shared" si="61"/>
        <v>128179.99999999999</v>
      </c>
      <c r="L929">
        <v>21</v>
      </c>
      <c r="M929" t="s">
        <v>51</v>
      </c>
      <c r="N929" t="s">
        <v>10</v>
      </c>
      <c r="R929" s="7"/>
      <c r="U929" s="5"/>
    </row>
    <row r="930" spans="1:21">
      <c r="A930">
        <v>929</v>
      </c>
      <c r="B930" t="s">
        <v>111</v>
      </c>
      <c r="C930" t="s">
        <v>1240</v>
      </c>
      <c r="D930" t="s">
        <v>1298</v>
      </c>
      <c r="E930">
        <v>49</v>
      </c>
      <c r="F930" s="13">
        <f t="shared" si="58"/>
        <v>1.7844258415895351E-2</v>
      </c>
      <c r="G930" s="13">
        <f t="shared" si="59"/>
        <v>3.7106031808408935E-2</v>
      </c>
      <c r="H930" s="46">
        <v>100</v>
      </c>
      <c r="I930" s="47">
        <f t="shared" si="60"/>
        <v>2465</v>
      </c>
      <c r="J930" s="47">
        <v>5200</v>
      </c>
      <c r="K930" s="47">
        <f t="shared" si="61"/>
        <v>128179.99999999999</v>
      </c>
      <c r="L930">
        <v>19</v>
      </c>
      <c r="M930" t="s">
        <v>51</v>
      </c>
      <c r="N930" t="s">
        <v>10</v>
      </c>
      <c r="R930" s="7"/>
      <c r="U930" s="5"/>
    </row>
    <row r="931" spans="1:21">
      <c r="A931">
        <v>930</v>
      </c>
      <c r="B931" t="s">
        <v>111</v>
      </c>
      <c r="C931" t="s">
        <v>1240</v>
      </c>
      <c r="D931" t="s">
        <v>1299</v>
      </c>
      <c r="E931">
        <v>50</v>
      </c>
      <c r="F931" s="13">
        <f t="shared" si="58"/>
        <v>1.7844258415895351E-2</v>
      </c>
      <c r="G931" s="13">
        <f t="shared" si="59"/>
        <v>3.7106031808408935E-2</v>
      </c>
      <c r="H931" s="46">
        <v>100</v>
      </c>
      <c r="I931" s="47">
        <f t="shared" si="60"/>
        <v>2465</v>
      </c>
      <c r="J931" s="47">
        <v>5200</v>
      </c>
      <c r="K931" s="47">
        <f t="shared" si="61"/>
        <v>128179.99999999999</v>
      </c>
      <c r="L931">
        <v>20</v>
      </c>
      <c r="M931" t="s">
        <v>51</v>
      </c>
      <c r="N931" t="s">
        <v>10</v>
      </c>
      <c r="R931" s="7"/>
      <c r="U931" s="5"/>
    </row>
    <row r="932" spans="1:21">
      <c r="A932">
        <v>931</v>
      </c>
      <c r="B932" t="s">
        <v>111</v>
      </c>
      <c r="C932" t="s">
        <v>1240</v>
      </c>
      <c r="D932" t="s">
        <v>1300</v>
      </c>
      <c r="E932">
        <v>51</v>
      </c>
      <c r="F932" s="13">
        <f t="shared" si="58"/>
        <v>1.7844258415895351E-2</v>
      </c>
      <c r="G932" s="13">
        <f t="shared" si="59"/>
        <v>3.7106031808408935E-2</v>
      </c>
      <c r="H932" s="46">
        <v>100</v>
      </c>
      <c r="I932" s="47">
        <f t="shared" si="60"/>
        <v>2465</v>
      </c>
      <c r="J932" s="47">
        <v>5200</v>
      </c>
      <c r="K932" s="47">
        <f t="shared" si="61"/>
        <v>128179.99999999999</v>
      </c>
      <c r="L932">
        <v>20</v>
      </c>
      <c r="M932" t="s">
        <v>51</v>
      </c>
      <c r="N932" t="s">
        <v>10</v>
      </c>
      <c r="R932" s="7"/>
      <c r="U932" s="5"/>
    </row>
    <row r="933" spans="1:21">
      <c r="A933">
        <v>932</v>
      </c>
      <c r="B933" t="s">
        <v>111</v>
      </c>
      <c r="C933" t="s">
        <v>1240</v>
      </c>
      <c r="D933" t="s">
        <v>1301</v>
      </c>
      <c r="E933">
        <v>52</v>
      </c>
      <c r="F933" s="13">
        <f t="shared" si="58"/>
        <v>1.7844258415895351E-2</v>
      </c>
      <c r="G933" s="13">
        <f t="shared" si="59"/>
        <v>3.7106031808408935E-2</v>
      </c>
      <c r="H933" s="46">
        <v>100</v>
      </c>
      <c r="I933" s="47">
        <f t="shared" si="60"/>
        <v>2465</v>
      </c>
      <c r="J933" s="47">
        <v>5200</v>
      </c>
      <c r="K933" s="47">
        <f t="shared" si="61"/>
        <v>128179.99999999999</v>
      </c>
      <c r="L933">
        <v>18</v>
      </c>
      <c r="M933" t="s">
        <v>51</v>
      </c>
      <c r="N933" t="s">
        <v>10</v>
      </c>
      <c r="R933" s="7"/>
      <c r="U933" s="5"/>
    </row>
    <row r="934" spans="1:21">
      <c r="A934">
        <v>933</v>
      </c>
      <c r="B934" t="s">
        <v>111</v>
      </c>
      <c r="C934" t="s">
        <v>1302</v>
      </c>
      <c r="D934" t="s">
        <v>1303</v>
      </c>
      <c r="E934">
        <v>1</v>
      </c>
      <c r="F934" s="13">
        <f t="shared" si="58"/>
        <v>2.3197535940663956</v>
      </c>
      <c r="G934" s="13">
        <f t="shared" si="59"/>
        <v>4.8237841350931614</v>
      </c>
      <c r="H934" s="46">
        <v>13000</v>
      </c>
      <c r="I934" s="47">
        <f t="shared" si="60"/>
        <v>320450</v>
      </c>
      <c r="J934" s="47">
        <v>676000</v>
      </c>
      <c r="K934" s="47">
        <f t="shared" si="61"/>
        <v>16663399.999999998</v>
      </c>
      <c r="L934">
        <v>35</v>
      </c>
      <c r="M934" t="s">
        <v>9</v>
      </c>
      <c r="N934" t="s">
        <v>10</v>
      </c>
      <c r="R934" s="7"/>
      <c r="U934" s="5"/>
    </row>
    <row r="935" spans="1:21">
      <c r="A935">
        <v>934</v>
      </c>
      <c r="B935" t="s">
        <v>111</v>
      </c>
      <c r="C935" t="s">
        <v>1302</v>
      </c>
      <c r="D935" t="s">
        <v>1304</v>
      </c>
      <c r="E935">
        <v>2</v>
      </c>
      <c r="F935" s="13">
        <f t="shared" si="58"/>
        <v>1.6595160326782679</v>
      </c>
      <c r="G935" s="13">
        <f t="shared" si="59"/>
        <v>3.4508609581820311</v>
      </c>
      <c r="H935" s="46">
        <v>9300</v>
      </c>
      <c r="I935" s="47">
        <f t="shared" si="60"/>
        <v>229245</v>
      </c>
      <c r="J935" s="47">
        <v>483600</v>
      </c>
      <c r="K935" s="47">
        <f t="shared" si="61"/>
        <v>11920740</v>
      </c>
      <c r="L935">
        <v>31</v>
      </c>
      <c r="M935" t="s">
        <v>270</v>
      </c>
      <c r="N935" t="s">
        <v>52</v>
      </c>
      <c r="R935" s="7"/>
      <c r="U935" s="5"/>
    </row>
    <row r="936" spans="1:21">
      <c r="A936">
        <v>935</v>
      </c>
      <c r="B936" t="s">
        <v>111</v>
      </c>
      <c r="C936" t="s">
        <v>1302</v>
      </c>
      <c r="D936" t="s">
        <v>1305</v>
      </c>
      <c r="E936">
        <v>3</v>
      </c>
      <c r="F936" s="13">
        <f t="shared" si="58"/>
        <v>1.6059832574305819</v>
      </c>
      <c r="G936" s="13">
        <f t="shared" si="59"/>
        <v>3.3395428627568045</v>
      </c>
      <c r="H936" s="46">
        <v>9000</v>
      </c>
      <c r="I936" s="47">
        <f t="shared" si="60"/>
        <v>221850</v>
      </c>
      <c r="J936" s="47">
        <v>468000</v>
      </c>
      <c r="K936" s="47">
        <f t="shared" si="61"/>
        <v>11536200</v>
      </c>
      <c r="L936">
        <v>25</v>
      </c>
      <c r="M936" t="s">
        <v>264</v>
      </c>
      <c r="N936" t="s">
        <v>149</v>
      </c>
      <c r="R936" s="7"/>
      <c r="U936" s="5"/>
    </row>
    <row r="937" spans="1:21">
      <c r="A937">
        <v>936</v>
      </c>
      <c r="B937" t="s">
        <v>111</v>
      </c>
      <c r="C937" t="s">
        <v>1302</v>
      </c>
      <c r="D937" t="s">
        <v>1306</v>
      </c>
      <c r="E937">
        <v>4</v>
      </c>
      <c r="F937" s="13">
        <f t="shared" si="58"/>
        <v>1.4275406732716283</v>
      </c>
      <c r="G937" s="13">
        <f t="shared" si="59"/>
        <v>2.9684825446727152</v>
      </c>
      <c r="H937" s="46">
        <v>8000</v>
      </c>
      <c r="I937" s="47">
        <f t="shared" si="60"/>
        <v>197200</v>
      </c>
      <c r="J937" s="47">
        <v>416000</v>
      </c>
      <c r="K937" s="47">
        <f t="shared" si="61"/>
        <v>10254400</v>
      </c>
      <c r="L937">
        <v>24</v>
      </c>
      <c r="M937" t="s">
        <v>40</v>
      </c>
      <c r="N937" t="s">
        <v>38</v>
      </c>
      <c r="R937" s="7"/>
      <c r="U937" s="5"/>
    </row>
    <row r="938" spans="1:21">
      <c r="A938">
        <v>937</v>
      </c>
      <c r="B938" t="s">
        <v>111</v>
      </c>
      <c r="C938" t="s">
        <v>1302</v>
      </c>
      <c r="D938" t="s">
        <v>1307</v>
      </c>
      <c r="E938">
        <v>5</v>
      </c>
      <c r="F938" s="13">
        <f t="shared" si="58"/>
        <v>1.3204751227762561</v>
      </c>
      <c r="G938" s="13">
        <f t="shared" si="59"/>
        <v>2.7458463538222615</v>
      </c>
      <c r="H938" s="46">
        <v>7400</v>
      </c>
      <c r="I938" s="47">
        <f t="shared" si="60"/>
        <v>182410</v>
      </c>
      <c r="J938" s="47">
        <v>384800</v>
      </c>
      <c r="K938" s="47">
        <f t="shared" si="61"/>
        <v>9485320</v>
      </c>
      <c r="L938">
        <v>28</v>
      </c>
      <c r="M938" t="s">
        <v>60</v>
      </c>
      <c r="N938" t="s">
        <v>38</v>
      </c>
      <c r="R938" s="7"/>
      <c r="U938" s="5"/>
    </row>
    <row r="939" spans="1:21">
      <c r="A939">
        <v>938</v>
      </c>
      <c r="B939" t="s">
        <v>111</v>
      </c>
      <c r="C939" t="s">
        <v>1302</v>
      </c>
      <c r="D939" t="s">
        <v>1308</v>
      </c>
      <c r="E939">
        <v>6</v>
      </c>
      <c r="F939" s="13">
        <f t="shared" si="58"/>
        <v>1.3026308643603608</v>
      </c>
      <c r="G939" s="13">
        <f t="shared" si="59"/>
        <v>2.7087403220138526</v>
      </c>
      <c r="H939" s="46">
        <v>7300</v>
      </c>
      <c r="I939" s="47">
        <f t="shared" si="60"/>
        <v>179945</v>
      </c>
      <c r="J939" s="47">
        <v>379600</v>
      </c>
      <c r="K939" s="47">
        <f t="shared" si="61"/>
        <v>9357140</v>
      </c>
      <c r="L939">
        <v>31</v>
      </c>
      <c r="M939" t="s">
        <v>99</v>
      </c>
      <c r="N939" t="s">
        <v>358</v>
      </c>
      <c r="R939" s="7"/>
      <c r="U939" s="5"/>
    </row>
    <row r="940" spans="1:21">
      <c r="A940">
        <v>939</v>
      </c>
      <c r="B940" t="s">
        <v>111</v>
      </c>
      <c r="C940" t="s">
        <v>1302</v>
      </c>
      <c r="D940" t="s">
        <v>1309</v>
      </c>
      <c r="E940">
        <v>7</v>
      </c>
      <c r="F940" s="13">
        <f t="shared" si="58"/>
        <v>1.2847866059444655</v>
      </c>
      <c r="G940" s="13">
        <f t="shared" si="59"/>
        <v>2.6716342902054437</v>
      </c>
      <c r="H940" s="46">
        <v>7200</v>
      </c>
      <c r="I940" s="47">
        <f t="shared" si="60"/>
        <v>177480</v>
      </c>
      <c r="J940" s="47">
        <v>374400</v>
      </c>
      <c r="K940" s="47">
        <f t="shared" si="61"/>
        <v>9228960</v>
      </c>
      <c r="L940">
        <v>28</v>
      </c>
      <c r="M940" t="s">
        <v>9</v>
      </c>
      <c r="N940" t="s">
        <v>10</v>
      </c>
      <c r="R940" s="7"/>
      <c r="U940" s="5"/>
    </row>
    <row r="941" spans="1:21">
      <c r="A941">
        <v>940</v>
      </c>
      <c r="B941" t="s">
        <v>111</v>
      </c>
      <c r="C941" t="s">
        <v>1302</v>
      </c>
      <c r="D941" t="s">
        <v>1310</v>
      </c>
      <c r="E941">
        <v>8</v>
      </c>
      <c r="F941" s="13">
        <f t="shared" si="58"/>
        <v>1.0706555049537212</v>
      </c>
      <c r="G941" s="13">
        <f t="shared" si="59"/>
        <v>2.2263619085045363</v>
      </c>
      <c r="H941" s="46">
        <v>6000</v>
      </c>
      <c r="I941" s="47">
        <f t="shared" si="60"/>
        <v>147900</v>
      </c>
      <c r="J941" s="47">
        <v>312000</v>
      </c>
      <c r="K941" s="47">
        <f t="shared" si="61"/>
        <v>7690800</v>
      </c>
      <c r="L941">
        <v>26</v>
      </c>
      <c r="M941" t="s">
        <v>165</v>
      </c>
      <c r="N941" t="s">
        <v>52</v>
      </c>
      <c r="R941" s="7"/>
      <c r="U941" s="5"/>
    </row>
    <row r="942" spans="1:21">
      <c r="A942">
        <v>941</v>
      </c>
      <c r="B942" t="s">
        <v>111</v>
      </c>
      <c r="C942" t="s">
        <v>1302</v>
      </c>
      <c r="D942" t="s">
        <v>1311</v>
      </c>
      <c r="E942">
        <v>9</v>
      </c>
      <c r="F942" s="13">
        <f t="shared" si="58"/>
        <v>0.98143421287424448</v>
      </c>
      <c r="G942" s="13">
        <f t="shared" si="59"/>
        <v>2.0408317494624915</v>
      </c>
      <c r="H942" s="46">
        <v>5500</v>
      </c>
      <c r="I942" s="47">
        <f t="shared" si="60"/>
        <v>135575</v>
      </c>
      <c r="J942" s="47">
        <v>286000</v>
      </c>
      <c r="K942" s="47">
        <f t="shared" si="61"/>
        <v>7049900</v>
      </c>
      <c r="L942">
        <v>31</v>
      </c>
      <c r="M942" t="s">
        <v>152</v>
      </c>
      <c r="N942" t="s">
        <v>149</v>
      </c>
      <c r="R942" s="7"/>
      <c r="U942" s="5"/>
    </row>
    <row r="943" spans="1:21">
      <c r="A943">
        <v>942</v>
      </c>
      <c r="B943" t="s">
        <v>111</v>
      </c>
      <c r="C943" t="s">
        <v>1302</v>
      </c>
      <c r="D943" t="s">
        <v>1312</v>
      </c>
      <c r="E943">
        <v>10</v>
      </c>
      <c r="F943" s="13">
        <f t="shared" si="58"/>
        <v>0.87436866237887234</v>
      </c>
      <c r="G943" s="13">
        <f t="shared" si="59"/>
        <v>1.818195558612038</v>
      </c>
      <c r="H943" s="46">
        <v>4900</v>
      </c>
      <c r="I943" s="47">
        <f t="shared" si="60"/>
        <v>120785</v>
      </c>
      <c r="J943" s="47">
        <v>254800</v>
      </c>
      <c r="K943" s="47">
        <f t="shared" si="61"/>
        <v>6280820</v>
      </c>
      <c r="L943">
        <v>20</v>
      </c>
      <c r="M943" t="s">
        <v>60</v>
      </c>
      <c r="N943" t="s">
        <v>10</v>
      </c>
      <c r="R943" s="7"/>
      <c r="U943" s="5"/>
    </row>
    <row r="944" spans="1:21">
      <c r="A944">
        <v>943</v>
      </c>
      <c r="B944" t="s">
        <v>111</v>
      </c>
      <c r="C944" t="s">
        <v>1302</v>
      </c>
      <c r="D944" t="s">
        <v>1313</v>
      </c>
      <c r="E944">
        <v>11</v>
      </c>
      <c r="F944" s="13">
        <f t="shared" si="58"/>
        <v>0.80299162871529095</v>
      </c>
      <c r="G944" s="13">
        <f t="shared" si="59"/>
        <v>1.6697714313784022</v>
      </c>
      <c r="H944" s="46">
        <v>4500</v>
      </c>
      <c r="I944" s="47">
        <f t="shared" si="60"/>
        <v>110925</v>
      </c>
      <c r="J944" s="47">
        <v>234000</v>
      </c>
      <c r="K944" s="47">
        <f t="shared" si="61"/>
        <v>5768100</v>
      </c>
      <c r="L944">
        <v>22</v>
      </c>
      <c r="M944" t="s">
        <v>131</v>
      </c>
      <c r="N944" t="s">
        <v>10</v>
      </c>
      <c r="R944" s="7"/>
      <c r="U944" s="5"/>
    </row>
    <row r="945" spans="1:21">
      <c r="A945">
        <v>944</v>
      </c>
      <c r="B945" t="s">
        <v>111</v>
      </c>
      <c r="C945" t="s">
        <v>1302</v>
      </c>
      <c r="D945" t="s">
        <v>1314</v>
      </c>
      <c r="E945">
        <v>12</v>
      </c>
      <c r="F945" s="13">
        <f t="shared" si="58"/>
        <v>0.58886052772454667</v>
      </c>
      <c r="G945" s="13">
        <f t="shared" si="59"/>
        <v>1.224499049677495</v>
      </c>
      <c r="H945" s="46">
        <v>3300</v>
      </c>
      <c r="I945" s="47">
        <f t="shared" si="60"/>
        <v>81345</v>
      </c>
      <c r="J945" s="47">
        <v>171600</v>
      </c>
      <c r="K945" s="47">
        <f t="shared" si="61"/>
        <v>4229940</v>
      </c>
      <c r="L945">
        <v>25</v>
      </c>
      <c r="M945" t="s">
        <v>14</v>
      </c>
      <c r="N945" t="s">
        <v>10</v>
      </c>
      <c r="R945" s="7"/>
      <c r="U945" s="5"/>
    </row>
    <row r="946" spans="1:21">
      <c r="A946">
        <v>945</v>
      </c>
      <c r="B946" t="s">
        <v>111</v>
      </c>
      <c r="C946" t="s">
        <v>1302</v>
      </c>
      <c r="D946" t="s">
        <v>1317</v>
      </c>
      <c r="E946">
        <v>13</v>
      </c>
      <c r="F946" s="13">
        <f t="shared" si="58"/>
        <v>0.33904090990201174</v>
      </c>
      <c r="G946" s="13">
        <f t="shared" si="59"/>
        <v>0.70501460435976981</v>
      </c>
      <c r="H946" s="46">
        <v>1900</v>
      </c>
      <c r="I946" s="47">
        <f t="shared" si="60"/>
        <v>46835</v>
      </c>
      <c r="J946" s="47">
        <v>98800</v>
      </c>
      <c r="K946" s="47">
        <f t="shared" si="61"/>
        <v>2435420</v>
      </c>
      <c r="L946">
        <v>30</v>
      </c>
      <c r="M946" t="s">
        <v>51</v>
      </c>
      <c r="N946" t="s">
        <v>10</v>
      </c>
      <c r="R946" s="7"/>
      <c r="U946" s="5"/>
    </row>
    <row r="947" spans="1:21">
      <c r="A947">
        <v>946</v>
      </c>
      <c r="B947" t="s">
        <v>111</v>
      </c>
      <c r="C947" t="s">
        <v>1302</v>
      </c>
      <c r="D947" t="s">
        <v>1065</v>
      </c>
      <c r="E947">
        <v>14</v>
      </c>
      <c r="F947" s="13">
        <f t="shared" si="58"/>
        <v>0.2676638762384303</v>
      </c>
      <c r="G947" s="13">
        <f t="shared" si="59"/>
        <v>0.55659047712613408</v>
      </c>
      <c r="H947" s="46">
        <v>1500</v>
      </c>
      <c r="I947" s="47">
        <f t="shared" si="60"/>
        <v>36975</v>
      </c>
      <c r="J947" s="47">
        <v>78000</v>
      </c>
      <c r="K947" s="47">
        <f t="shared" si="61"/>
        <v>1922700</v>
      </c>
      <c r="L947">
        <v>19</v>
      </c>
      <c r="M947" t="s">
        <v>14</v>
      </c>
      <c r="N947" t="s">
        <v>10</v>
      </c>
      <c r="R947" s="7"/>
      <c r="U947" s="5"/>
    </row>
    <row r="948" spans="1:21">
      <c r="A948">
        <v>947</v>
      </c>
      <c r="B948" t="s">
        <v>111</v>
      </c>
      <c r="C948" t="s">
        <v>1302</v>
      </c>
      <c r="D948" t="s">
        <v>1318</v>
      </c>
      <c r="E948">
        <v>15</v>
      </c>
      <c r="F948" s="13">
        <f t="shared" si="58"/>
        <v>0.14632291901034192</v>
      </c>
      <c r="G948" s="13">
        <f t="shared" si="59"/>
        <v>0.30426946082895329</v>
      </c>
      <c r="H948" s="46">
        <v>820</v>
      </c>
      <c r="I948" s="47">
        <f t="shared" si="60"/>
        <v>20213</v>
      </c>
      <c r="J948" s="47">
        <v>42640</v>
      </c>
      <c r="K948" s="47">
        <f t="shared" si="61"/>
        <v>1051076</v>
      </c>
      <c r="L948">
        <v>26</v>
      </c>
      <c r="M948" t="s">
        <v>30</v>
      </c>
      <c r="N948" t="s">
        <v>38</v>
      </c>
      <c r="R948" s="7"/>
      <c r="U948" s="5"/>
    </row>
    <row r="949" spans="1:21">
      <c r="A949">
        <v>948</v>
      </c>
      <c r="B949" t="s">
        <v>111</v>
      </c>
      <c r="C949" t="s">
        <v>1302</v>
      </c>
      <c r="D949" t="s">
        <v>1321</v>
      </c>
      <c r="E949">
        <v>16</v>
      </c>
      <c r="F949" s="13">
        <f t="shared" si="58"/>
        <v>7.4945885346760485E-2</v>
      </c>
      <c r="G949" s="13">
        <f t="shared" si="59"/>
        <v>0.15584533359531755</v>
      </c>
      <c r="H949" s="46">
        <v>420</v>
      </c>
      <c r="I949" s="47">
        <f t="shared" si="60"/>
        <v>10353</v>
      </c>
      <c r="J949" s="47">
        <v>21840</v>
      </c>
      <c r="K949" s="47">
        <f t="shared" si="61"/>
        <v>538356</v>
      </c>
      <c r="L949">
        <v>27</v>
      </c>
      <c r="M949" t="s">
        <v>14</v>
      </c>
      <c r="N949" t="s">
        <v>22</v>
      </c>
      <c r="R949" s="7"/>
      <c r="U949" s="5"/>
    </row>
    <row r="950" spans="1:21">
      <c r="A950">
        <v>949</v>
      </c>
      <c r="B950" t="s">
        <v>111</v>
      </c>
      <c r="C950" t="s">
        <v>1302</v>
      </c>
      <c r="D950" t="s">
        <v>1324</v>
      </c>
      <c r="E950">
        <v>17</v>
      </c>
      <c r="F950" s="13">
        <f t="shared" si="58"/>
        <v>7.4945885346760485E-2</v>
      </c>
      <c r="G950" s="13">
        <f t="shared" si="59"/>
        <v>0.15584533359531755</v>
      </c>
      <c r="H950" s="46">
        <v>420</v>
      </c>
      <c r="I950" s="47">
        <f t="shared" si="60"/>
        <v>10353</v>
      </c>
      <c r="J950" s="47">
        <v>21840</v>
      </c>
      <c r="K950" s="47">
        <f t="shared" si="61"/>
        <v>538356</v>
      </c>
      <c r="L950">
        <v>25</v>
      </c>
      <c r="M950" t="s">
        <v>679</v>
      </c>
      <c r="N950" t="s">
        <v>10</v>
      </c>
      <c r="R950" s="7"/>
      <c r="U950" s="5"/>
    </row>
    <row r="951" spans="1:21">
      <c r="A951">
        <v>950</v>
      </c>
      <c r="B951" t="s">
        <v>111</v>
      </c>
      <c r="C951" t="s">
        <v>1302</v>
      </c>
      <c r="D951" t="s">
        <v>1325</v>
      </c>
      <c r="E951">
        <v>18</v>
      </c>
      <c r="F951" s="13">
        <f t="shared" si="58"/>
        <v>6.9592607821991878E-2</v>
      </c>
      <c r="G951" s="13">
        <f t="shared" si="59"/>
        <v>0.14471352405279486</v>
      </c>
      <c r="H951" s="46">
        <v>390</v>
      </c>
      <c r="I951" s="47">
        <f t="shared" si="60"/>
        <v>9613.5</v>
      </c>
      <c r="J951" s="47">
        <v>20280</v>
      </c>
      <c r="K951" s="47">
        <f t="shared" si="61"/>
        <v>499902</v>
      </c>
      <c r="L951">
        <v>21</v>
      </c>
      <c r="M951" t="s">
        <v>44</v>
      </c>
      <c r="N951" t="s">
        <v>10</v>
      </c>
      <c r="R951" s="7"/>
      <c r="U951" s="5"/>
    </row>
    <row r="952" spans="1:21">
      <c r="A952">
        <v>951</v>
      </c>
      <c r="B952" t="s">
        <v>111</v>
      </c>
      <c r="C952" t="s">
        <v>1302</v>
      </c>
      <c r="D952" t="s">
        <v>1326</v>
      </c>
      <c r="E952">
        <v>19</v>
      </c>
      <c r="F952" s="13">
        <f t="shared" si="58"/>
        <v>4.6395071881327923E-2</v>
      </c>
      <c r="G952" s="13">
        <f t="shared" si="59"/>
        <v>9.6475682701863241E-2</v>
      </c>
      <c r="H952" s="46">
        <v>260</v>
      </c>
      <c r="I952" s="47">
        <f t="shared" si="60"/>
        <v>6409</v>
      </c>
      <c r="J952" s="47">
        <v>13520</v>
      </c>
      <c r="K952" s="47">
        <f t="shared" si="61"/>
        <v>333268</v>
      </c>
      <c r="L952">
        <v>28</v>
      </c>
      <c r="M952" t="s">
        <v>19</v>
      </c>
      <c r="N952" t="s">
        <v>10</v>
      </c>
      <c r="R952" s="7"/>
      <c r="U952" s="5"/>
    </row>
    <row r="953" spans="1:21">
      <c r="A953">
        <v>952</v>
      </c>
      <c r="B953" t="s">
        <v>111</v>
      </c>
      <c r="C953" t="s">
        <v>1302</v>
      </c>
      <c r="D953" t="s">
        <v>1327</v>
      </c>
      <c r="E953">
        <v>20</v>
      </c>
      <c r="F953" s="13">
        <f t="shared" si="58"/>
        <v>4.6395071881327923E-2</v>
      </c>
      <c r="G953" s="13">
        <f t="shared" si="59"/>
        <v>9.6475682701863241E-2</v>
      </c>
      <c r="H953" s="46">
        <v>260</v>
      </c>
      <c r="I953" s="47">
        <f t="shared" si="60"/>
        <v>6409</v>
      </c>
      <c r="J953" s="47">
        <v>13520</v>
      </c>
      <c r="K953" s="47">
        <f t="shared" si="61"/>
        <v>333268</v>
      </c>
      <c r="L953">
        <v>25</v>
      </c>
      <c r="M953" t="s">
        <v>99</v>
      </c>
      <c r="N953" t="s">
        <v>149</v>
      </c>
      <c r="R953" s="7"/>
      <c r="U953" s="5"/>
    </row>
    <row r="954" spans="1:21">
      <c r="A954">
        <v>953</v>
      </c>
      <c r="B954" t="s">
        <v>111</v>
      </c>
      <c r="C954" t="s">
        <v>1302</v>
      </c>
      <c r="D954" t="s">
        <v>1328</v>
      </c>
      <c r="E954">
        <v>21</v>
      </c>
      <c r="F954" s="13">
        <f t="shared" si="58"/>
        <v>4.1041794356559316E-2</v>
      </c>
      <c r="G954" s="13">
        <f t="shared" si="59"/>
        <v>8.5343873159340555E-2</v>
      </c>
      <c r="H954" s="46">
        <v>230</v>
      </c>
      <c r="I954" s="47">
        <f t="shared" si="60"/>
        <v>5669.5</v>
      </c>
      <c r="J954" s="47">
        <v>11960</v>
      </c>
      <c r="K954" s="47">
        <f t="shared" si="61"/>
        <v>294814</v>
      </c>
      <c r="L954">
        <v>22</v>
      </c>
      <c r="M954" t="s">
        <v>21</v>
      </c>
      <c r="N954" t="s">
        <v>10</v>
      </c>
      <c r="R954" s="7"/>
      <c r="U954" s="5"/>
    </row>
    <row r="955" spans="1:21">
      <c r="A955">
        <v>954</v>
      </c>
      <c r="B955" t="s">
        <v>111</v>
      </c>
      <c r="C955" t="s">
        <v>1302</v>
      </c>
      <c r="D955" t="s">
        <v>1329</v>
      </c>
      <c r="E955">
        <v>22</v>
      </c>
      <c r="F955" s="13">
        <f t="shared" si="58"/>
        <v>3.5688516831790702E-2</v>
      </c>
      <c r="G955" s="13">
        <f t="shared" si="59"/>
        <v>7.4212063616817869E-2</v>
      </c>
      <c r="H955" s="46">
        <v>200</v>
      </c>
      <c r="I955" s="47">
        <f t="shared" si="60"/>
        <v>4930</v>
      </c>
      <c r="J955" s="47">
        <v>10400</v>
      </c>
      <c r="K955" s="47">
        <f t="shared" si="61"/>
        <v>256359.99999999997</v>
      </c>
      <c r="L955">
        <v>20</v>
      </c>
      <c r="M955" t="s">
        <v>9</v>
      </c>
      <c r="N955" t="s">
        <v>10</v>
      </c>
      <c r="R955" s="7"/>
      <c r="U955" s="5"/>
    </row>
    <row r="956" spans="1:21">
      <c r="A956">
        <v>955</v>
      </c>
      <c r="B956" t="s">
        <v>111</v>
      </c>
      <c r="C956" t="s">
        <v>1302</v>
      </c>
      <c r="D956" t="s">
        <v>1330</v>
      </c>
      <c r="E956">
        <v>23</v>
      </c>
      <c r="F956" s="13">
        <f t="shared" si="58"/>
        <v>3.3904090990201176E-2</v>
      </c>
      <c r="G956" s="13">
        <f t="shared" si="59"/>
        <v>7.0501460435976979E-2</v>
      </c>
      <c r="H956" s="46">
        <v>190</v>
      </c>
      <c r="I956" s="47">
        <f t="shared" si="60"/>
        <v>4683.5</v>
      </c>
      <c r="J956" s="47">
        <v>9880</v>
      </c>
      <c r="K956" s="47">
        <f t="shared" si="61"/>
        <v>243542</v>
      </c>
      <c r="L956">
        <v>21</v>
      </c>
      <c r="M956" t="s">
        <v>196</v>
      </c>
      <c r="N956" t="s">
        <v>10</v>
      </c>
      <c r="R956" s="7"/>
      <c r="U956" s="5"/>
    </row>
    <row r="957" spans="1:21">
      <c r="A957">
        <v>956</v>
      </c>
      <c r="B957" t="s">
        <v>111</v>
      </c>
      <c r="C957" t="s">
        <v>1302</v>
      </c>
      <c r="D957" t="s">
        <v>1331</v>
      </c>
      <c r="E957">
        <v>24</v>
      </c>
      <c r="F957" s="13">
        <f t="shared" si="58"/>
        <v>2.4981961782253495E-2</v>
      </c>
      <c r="G957" s="13">
        <f t="shared" si="59"/>
        <v>5.1948444531772511E-2</v>
      </c>
      <c r="H957" s="46">
        <v>140</v>
      </c>
      <c r="I957" s="47">
        <f t="shared" si="60"/>
        <v>3451</v>
      </c>
      <c r="J957" s="47">
        <v>7280</v>
      </c>
      <c r="K957" s="47">
        <f t="shared" si="61"/>
        <v>179452</v>
      </c>
      <c r="L957">
        <v>19</v>
      </c>
      <c r="M957" t="s">
        <v>14</v>
      </c>
      <c r="N957" t="s">
        <v>10</v>
      </c>
      <c r="R957" s="7"/>
      <c r="U957" s="5"/>
    </row>
    <row r="958" spans="1:21">
      <c r="A958">
        <v>957</v>
      </c>
      <c r="B958" t="s">
        <v>111</v>
      </c>
      <c r="C958" t="s">
        <v>1302</v>
      </c>
      <c r="D958" t="s">
        <v>1332</v>
      </c>
      <c r="E958">
        <v>25</v>
      </c>
      <c r="F958" s="13">
        <f t="shared" si="58"/>
        <v>2.3197535940663962E-2</v>
      </c>
      <c r="G958" s="13">
        <f t="shared" si="59"/>
        <v>4.8237841350931621E-2</v>
      </c>
      <c r="H958" s="46">
        <v>130</v>
      </c>
      <c r="I958" s="47">
        <f t="shared" si="60"/>
        <v>3204.5</v>
      </c>
      <c r="J958" s="47">
        <v>6760</v>
      </c>
      <c r="K958" s="47">
        <f t="shared" si="61"/>
        <v>166634</v>
      </c>
      <c r="L958">
        <v>17</v>
      </c>
      <c r="M958" t="s">
        <v>51</v>
      </c>
      <c r="N958" t="s">
        <v>10</v>
      </c>
      <c r="R958" s="7"/>
      <c r="U958" s="5"/>
    </row>
    <row r="959" spans="1:21">
      <c r="A959">
        <v>958</v>
      </c>
      <c r="B959" t="s">
        <v>111</v>
      </c>
      <c r="C959" t="s">
        <v>1302</v>
      </c>
      <c r="D959" t="s">
        <v>1333</v>
      </c>
      <c r="E959">
        <v>26</v>
      </c>
      <c r="F959" s="13">
        <f t="shared" si="58"/>
        <v>2.3197535940663962E-2</v>
      </c>
      <c r="G959" s="13">
        <f t="shared" si="59"/>
        <v>4.8237841350931621E-2</v>
      </c>
      <c r="H959" s="46">
        <v>130</v>
      </c>
      <c r="I959" s="47">
        <f t="shared" si="60"/>
        <v>3204.5</v>
      </c>
      <c r="J959" s="47">
        <v>6760</v>
      </c>
      <c r="K959" s="47">
        <f t="shared" si="61"/>
        <v>166634</v>
      </c>
      <c r="L959">
        <v>21</v>
      </c>
      <c r="M959" t="s">
        <v>51</v>
      </c>
      <c r="N959" t="s">
        <v>10</v>
      </c>
      <c r="R959" s="7"/>
      <c r="U959" s="5"/>
    </row>
    <row r="960" spans="1:21">
      <c r="A960">
        <v>959</v>
      </c>
      <c r="B960" t="s">
        <v>111</v>
      </c>
      <c r="C960" t="s">
        <v>1302</v>
      </c>
      <c r="D960" t="s">
        <v>1334</v>
      </c>
      <c r="E960">
        <v>27</v>
      </c>
      <c r="F960" s="13">
        <f t="shared" si="58"/>
        <v>2.3197535940663962E-2</v>
      </c>
      <c r="G960" s="13">
        <f t="shared" si="59"/>
        <v>4.8237841350931621E-2</v>
      </c>
      <c r="H960" s="46">
        <v>130</v>
      </c>
      <c r="I960" s="47">
        <f t="shared" si="60"/>
        <v>3204.5</v>
      </c>
      <c r="J960" s="47">
        <v>6760</v>
      </c>
      <c r="K960" s="47">
        <f t="shared" si="61"/>
        <v>166634</v>
      </c>
      <c r="L960">
        <v>19</v>
      </c>
      <c r="M960" t="s">
        <v>51</v>
      </c>
      <c r="N960" t="s">
        <v>10</v>
      </c>
      <c r="R960" s="7"/>
      <c r="U960" s="5"/>
    </row>
    <row r="961" spans="1:21">
      <c r="A961">
        <v>960</v>
      </c>
      <c r="B961" t="s">
        <v>111</v>
      </c>
      <c r="C961" t="s">
        <v>1302</v>
      </c>
      <c r="D961" t="s">
        <v>1335</v>
      </c>
      <c r="E961">
        <v>28</v>
      </c>
      <c r="F961" s="13">
        <f t="shared" si="58"/>
        <v>1.9628684257484888E-2</v>
      </c>
      <c r="G961" s="13">
        <f t="shared" si="59"/>
        <v>4.0816634989249832E-2</v>
      </c>
      <c r="H961" s="46">
        <v>110</v>
      </c>
      <c r="I961" s="47">
        <f t="shared" si="60"/>
        <v>2711.5</v>
      </c>
      <c r="J961" s="47">
        <v>5720</v>
      </c>
      <c r="K961" s="47">
        <f t="shared" si="61"/>
        <v>140998</v>
      </c>
      <c r="L961">
        <v>17</v>
      </c>
      <c r="M961" t="s">
        <v>14</v>
      </c>
      <c r="N961" t="s">
        <v>10</v>
      </c>
      <c r="R961" s="7"/>
      <c r="U961" s="5"/>
    </row>
    <row r="962" spans="1:21">
      <c r="A962">
        <v>961</v>
      </c>
      <c r="B962" t="s">
        <v>111</v>
      </c>
      <c r="C962" t="s">
        <v>1302</v>
      </c>
      <c r="D962" t="s">
        <v>1336</v>
      </c>
      <c r="E962">
        <v>29</v>
      </c>
      <c r="F962" s="13">
        <f t="shared" ref="F962:F983" si="62">K962/$Q$41</f>
        <v>1.9628684257484888E-2</v>
      </c>
      <c r="G962" s="13">
        <f t="shared" ref="G962:G983" si="63">K962/$Q$38</f>
        <v>4.0816634989249832E-2</v>
      </c>
      <c r="H962" s="46">
        <v>110</v>
      </c>
      <c r="I962" s="47">
        <f t="shared" ref="I962:I1025" si="64">H962*$R$2</f>
        <v>2711.5</v>
      </c>
      <c r="J962" s="47">
        <v>5720</v>
      </c>
      <c r="K962" s="47">
        <f t="shared" ref="K962:K1025" si="65">J962*$R$2</f>
        <v>140998</v>
      </c>
      <c r="L962">
        <v>18</v>
      </c>
      <c r="M962" t="s">
        <v>51</v>
      </c>
      <c r="N962" t="s">
        <v>10</v>
      </c>
      <c r="R962" s="7"/>
      <c r="U962" s="5"/>
    </row>
    <row r="963" spans="1:21">
      <c r="A963">
        <v>962</v>
      </c>
      <c r="B963" t="s">
        <v>111</v>
      </c>
      <c r="C963" t="s">
        <v>1302</v>
      </c>
      <c r="D963" t="s">
        <v>1337</v>
      </c>
      <c r="E963">
        <v>30</v>
      </c>
      <c r="F963" s="13">
        <f t="shared" si="62"/>
        <v>1.7844258415895351E-2</v>
      </c>
      <c r="G963" s="13">
        <f t="shared" si="63"/>
        <v>3.7106031808408935E-2</v>
      </c>
      <c r="H963" s="46">
        <v>100</v>
      </c>
      <c r="I963" s="47">
        <f t="shared" si="64"/>
        <v>2465</v>
      </c>
      <c r="J963" s="47">
        <v>5200</v>
      </c>
      <c r="K963" s="47">
        <f t="shared" si="65"/>
        <v>128179.99999999999</v>
      </c>
      <c r="L963">
        <v>18</v>
      </c>
      <c r="M963" t="s">
        <v>221</v>
      </c>
      <c r="N963" t="s">
        <v>103</v>
      </c>
      <c r="R963" s="7"/>
      <c r="U963" s="5"/>
    </row>
    <row r="964" spans="1:21">
      <c r="A964">
        <v>963</v>
      </c>
      <c r="B964" t="s">
        <v>111</v>
      </c>
      <c r="C964" t="s">
        <v>1302</v>
      </c>
      <c r="D964" t="s">
        <v>1338</v>
      </c>
      <c r="E964">
        <v>31</v>
      </c>
      <c r="F964" s="13">
        <f t="shared" si="62"/>
        <v>1.7844258415895351E-2</v>
      </c>
      <c r="G964" s="13">
        <f t="shared" si="63"/>
        <v>3.7106031808408935E-2</v>
      </c>
      <c r="H964" s="46">
        <v>100</v>
      </c>
      <c r="I964" s="47">
        <f t="shared" si="64"/>
        <v>2465</v>
      </c>
      <c r="J964" s="47">
        <v>5200</v>
      </c>
      <c r="K964" s="47">
        <f t="shared" si="65"/>
        <v>128179.99999999999</v>
      </c>
      <c r="L964">
        <v>20</v>
      </c>
      <c r="M964" t="s">
        <v>99</v>
      </c>
      <c r="N964" t="s">
        <v>10</v>
      </c>
      <c r="R964" s="7"/>
      <c r="U964" s="5"/>
    </row>
    <row r="965" spans="1:21">
      <c r="A965">
        <v>964</v>
      </c>
      <c r="B965" t="s">
        <v>111</v>
      </c>
      <c r="C965" t="s">
        <v>1302</v>
      </c>
      <c r="D965" t="s">
        <v>1339</v>
      </c>
      <c r="E965">
        <v>32</v>
      </c>
      <c r="F965" s="13">
        <f t="shared" si="62"/>
        <v>1.7844258415895351E-2</v>
      </c>
      <c r="G965" s="13">
        <f t="shared" si="63"/>
        <v>3.7106031808408935E-2</v>
      </c>
      <c r="H965" s="46">
        <v>100</v>
      </c>
      <c r="I965" s="47">
        <f t="shared" si="64"/>
        <v>2465</v>
      </c>
      <c r="J965" s="47">
        <v>5200</v>
      </c>
      <c r="K965" s="47">
        <f t="shared" si="65"/>
        <v>128179.99999999999</v>
      </c>
      <c r="L965">
        <v>18</v>
      </c>
      <c r="M965" t="s">
        <v>131</v>
      </c>
      <c r="N965" t="s">
        <v>10</v>
      </c>
      <c r="R965" s="7"/>
      <c r="U965" s="5"/>
    </row>
    <row r="966" spans="1:21">
      <c r="A966">
        <v>965</v>
      </c>
      <c r="B966" t="s">
        <v>111</v>
      </c>
      <c r="C966" t="s">
        <v>1302</v>
      </c>
      <c r="D966" t="s">
        <v>1340</v>
      </c>
      <c r="E966">
        <v>33</v>
      </c>
      <c r="F966" s="13">
        <f t="shared" si="62"/>
        <v>1.7844258415895351E-2</v>
      </c>
      <c r="G966" s="13">
        <f t="shared" si="63"/>
        <v>3.7106031808408935E-2</v>
      </c>
      <c r="H966" s="46">
        <v>100</v>
      </c>
      <c r="I966" s="47">
        <f t="shared" si="64"/>
        <v>2465</v>
      </c>
      <c r="J966" s="47">
        <v>5200</v>
      </c>
      <c r="K966" s="47">
        <f t="shared" si="65"/>
        <v>128179.99999999999</v>
      </c>
      <c r="L966">
        <v>18</v>
      </c>
      <c r="M966" t="s">
        <v>131</v>
      </c>
      <c r="N966" t="s">
        <v>10</v>
      </c>
      <c r="R966" s="7"/>
      <c r="U966" s="5"/>
    </row>
    <row r="967" spans="1:21">
      <c r="A967">
        <v>966</v>
      </c>
      <c r="B967" t="s">
        <v>111</v>
      </c>
      <c r="C967" t="s">
        <v>1302</v>
      </c>
      <c r="D967" t="s">
        <v>1154</v>
      </c>
      <c r="E967">
        <v>34</v>
      </c>
      <c r="F967" s="13">
        <f t="shared" si="62"/>
        <v>1.7844258415895351E-2</v>
      </c>
      <c r="G967" s="13">
        <f t="shared" si="63"/>
        <v>3.7106031808408935E-2</v>
      </c>
      <c r="H967" s="46">
        <v>100</v>
      </c>
      <c r="I967" s="47">
        <f t="shared" si="64"/>
        <v>2465</v>
      </c>
      <c r="J967" s="47">
        <v>5200</v>
      </c>
      <c r="K967" s="47">
        <f t="shared" si="65"/>
        <v>128179.99999999999</v>
      </c>
      <c r="L967">
        <v>17</v>
      </c>
      <c r="M967" t="s">
        <v>51</v>
      </c>
      <c r="N967" t="s">
        <v>10</v>
      </c>
      <c r="R967" s="7"/>
      <c r="U967" s="5"/>
    </row>
    <row r="968" spans="1:21">
      <c r="A968">
        <v>967</v>
      </c>
      <c r="B968" t="s">
        <v>111</v>
      </c>
      <c r="C968" t="s">
        <v>1302</v>
      </c>
      <c r="D968" t="s">
        <v>1341</v>
      </c>
      <c r="E968">
        <v>35</v>
      </c>
      <c r="F968" s="13">
        <f t="shared" si="62"/>
        <v>1.7844258415895351E-2</v>
      </c>
      <c r="G968" s="13">
        <f t="shared" si="63"/>
        <v>3.7106031808408935E-2</v>
      </c>
      <c r="H968" s="46">
        <v>100</v>
      </c>
      <c r="I968" s="47">
        <f t="shared" si="64"/>
        <v>2465</v>
      </c>
      <c r="J968" s="47">
        <v>5200</v>
      </c>
      <c r="K968" s="47">
        <f t="shared" si="65"/>
        <v>128179.99999999999</v>
      </c>
      <c r="L968">
        <v>19</v>
      </c>
      <c r="M968" t="s">
        <v>175</v>
      </c>
      <c r="N968" t="s">
        <v>10</v>
      </c>
      <c r="R968" s="7"/>
      <c r="U968" s="5"/>
    </row>
    <row r="969" spans="1:21">
      <c r="A969">
        <v>968</v>
      </c>
      <c r="B969" t="s">
        <v>111</v>
      </c>
      <c r="C969" t="s">
        <v>1302</v>
      </c>
      <c r="D969" t="s">
        <v>1342</v>
      </c>
      <c r="E969">
        <v>36</v>
      </c>
      <c r="F969" s="13">
        <f t="shared" si="62"/>
        <v>1.7844258415895351E-2</v>
      </c>
      <c r="G969" s="13">
        <f t="shared" si="63"/>
        <v>3.7106031808408935E-2</v>
      </c>
      <c r="H969" s="46">
        <v>100</v>
      </c>
      <c r="I969" s="47">
        <f t="shared" si="64"/>
        <v>2465</v>
      </c>
      <c r="J969" s="47">
        <v>5200</v>
      </c>
      <c r="K969" s="47">
        <f t="shared" si="65"/>
        <v>128179.99999999999</v>
      </c>
      <c r="L969">
        <v>19</v>
      </c>
      <c r="M969" t="s">
        <v>410</v>
      </c>
      <c r="N969" t="s">
        <v>10</v>
      </c>
      <c r="R969" s="7"/>
      <c r="U969" s="5"/>
    </row>
    <row r="970" spans="1:21">
      <c r="A970">
        <v>969</v>
      </c>
      <c r="B970" t="s">
        <v>111</v>
      </c>
      <c r="C970" t="s">
        <v>1302</v>
      </c>
      <c r="D970" t="s">
        <v>1343</v>
      </c>
      <c r="E970">
        <v>37</v>
      </c>
      <c r="F970" s="13">
        <f t="shared" si="62"/>
        <v>1.7844258415895351E-2</v>
      </c>
      <c r="G970" s="13">
        <f t="shared" si="63"/>
        <v>3.7106031808408935E-2</v>
      </c>
      <c r="H970" s="46">
        <v>100</v>
      </c>
      <c r="I970" s="47">
        <f t="shared" si="64"/>
        <v>2465</v>
      </c>
      <c r="J970" s="47">
        <v>5200</v>
      </c>
      <c r="K970" s="47">
        <f t="shared" si="65"/>
        <v>128179.99999999999</v>
      </c>
      <c r="L970">
        <v>22</v>
      </c>
      <c r="M970" t="s">
        <v>9</v>
      </c>
      <c r="N970" t="s">
        <v>10</v>
      </c>
      <c r="R970" s="7"/>
      <c r="U970" s="5"/>
    </row>
    <row r="971" spans="1:21">
      <c r="A971">
        <v>970</v>
      </c>
      <c r="B971" t="s">
        <v>111</v>
      </c>
      <c r="C971" t="s">
        <v>1302</v>
      </c>
      <c r="D971" t="s">
        <v>1344</v>
      </c>
      <c r="E971">
        <v>38</v>
      </c>
      <c r="F971" s="13">
        <f t="shared" si="62"/>
        <v>1.7844258415895351E-2</v>
      </c>
      <c r="G971" s="13">
        <f t="shared" si="63"/>
        <v>3.7106031808408935E-2</v>
      </c>
      <c r="H971" s="46">
        <v>100</v>
      </c>
      <c r="I971" s="47">
        <f t="shared" si="64"/>
        <v>2465</v>
      </c>
      <c r="J971" s="47">
        <v>5200</v>
      </c>
      <c r="K971" s="47">
        <f t="shared" si="65"/>
        <v>128179.99999999999</v>
      </c>
      <c r="L971">
        <v>20</v>
      </c>
      <c r="M971" t="s">
        <v>9</v>
      </c>
      <c r="N971" t="s">
        <v>10</v>
      </c>
      <c r="R971" s="7"/>
      <c r="U971" s="5"/>
    </row>
    <row r="972" spans="1:21">
      <c r="A972">
        <v>971</v>
      </c>
      <c r="B972" t="s">
        <v>111</v>
      </c>
      <c r="C972" t="s">
        <v>1302</v>
      </c>
      <c r="D972" t="s">
        <v>1345</v>
      </c>
      <c r="E972">
        <v>39</v>
      </c>
      <c r="F972" s="13">
        <f t="shared" si="62"/>
        <v>1.7844258415895351E-2</v>
      </c>
      <c r="G972" s="13">
        <f t="shared" si="63"/>
        <v>3.7106031808408935E-2</v>
      </c>
      <c r="H972" s="46">
        <v>100</v>
      </c>
      <c r="I972" s="47">
        <f t="shared" si="64"/>
        <v>2465</v>
      </c>
      <c r="J972" s="47">
        <v>5200</v>
      </c>
      <c r="K972" s="47">
        <f t="shared" si="65"/>
        <v>128179.99999999999</v>
      </c>
      <c r="L972">
        <v>18</v>
      </c>
      <c r="M972" t="s">
        <v>9</v>
      </c>
      <c r="N972" t="s">
        <v>10</v>
      </c>
      <c r="R972" s="7"/>
      <c r="U972" s="5"/>
    </row>
    <row r="973" spans="1:21">
      <c r="A973">
        <v>972</v>
      </c>
      <c r="B973" t="s">
        <v>111</v>
      </c>
      <c r="C973" t="s">
        <v>1302</v>
      </c>
      <c r="D973" t="s">
        <v>1346</v>
      </c>
      <c r="E973">
        <v>40</v>
      </c>
      <c r="F973" s="13">
        <f t="shared" si="62"/>
        <v>1.7844258415895351E-2</v>
      </c>
      <c r="G973" s="13">
        <f t="shared" si="63"/>
        <v>3.7106031808408935E-2</v>
      </c>
      <c r="H973" s="46">
        <v>100</v>
      </c>
      <c r="I973" s="47">
        <f t="shared" si="64"/>
        <v>2465</v>
      </c>
      <c r="J973" s="47">
        <v>5200</v>
      </c>
      <c r="K973" s="47">
        <f t="shared" si="65"/>
        <v>128179.99999999999</v>
      </c>
      <c r="L973">
        <v>19</v>
      </c>
      <c r="M973" t="s">
        <v>14</v>
      </c>
      <c r="N973" t="s">
        <v>10</v>
      </c>
      <c r="R973" s="7"/>
      <c r="U973" s="5"/>
    </row>
    <row r="974" spans="1:21">
      <c r="A974">
        <v>973</v>
      </c>
      <c r="B974" t="s">
        <v>111</v>
      </c>
      <c r="C974" t="s">
        <v>1302</v>
      </c>
      <c r="D974" t="s">
        <v>1347</v>
      </c>
      <c r="E974">
        <v>41</v>
      </c>
      <c r="F974" s="13">
        <f t="shared" si="62"/>
        <v>1.7844258415895351E-2</v>
      </c>
      <c r="G974" s="13">
        <f t="shared" si="63"/>
        <v>3.7106031808408935E-2</v>
      </c>
      <c r="H974" s="46">
        <v>100</v>
      </c>
      <c r="I974" s="47">
        <f t="shared" si="64"/>
        <v>2465</v>
      </c>
      <c r="J974" s="47">
        <v>5200</v>
      </c>
      <c r="K974" s="47">
        <f t="shared" si="65"/>
        <v>128179.99999999999</v>
      </c>
      <c r="L974">
        <v>20</v>
      </c>
      <c r="M974" t="s">
        <v>14</v>
      </c>
      <c r="N974" t="s">
        <v>10</v>
      </c>
      <c r="R974" s="7"/>
      <c r="U974" s="5"/>
    </row>
    <row r="975" spans="1:21">
      <c r="A975">
        <v>974</v>
      </c>
      <c r="B975" t="s">
        <v>111</v>
      </c>
      <c r="C975" t="s">
        <v>1302</v>
      </c>
      <c r="D975" t="s">
        <v>1348</v>
      </c>
      <c r="E975">
        <v>42</v>
      </c>
      <c r="F975" s="13">
        <f t="shared" si="62"/>
        <v>1.7844258415895351E-2</v>
      </c>
      <c r="G975" s="13">
        <f t="shared" si="63"/>
        <v>3.7106031808408935E-2</v>
      </c>
      <c r="H975" s="46">
        <v>100</v>
      </c>
      <c r="I975" s="47">
        <f t="shared" si="64"/>
        <v>2465</v>
      </c>
      <c r="J975" s="47">
        <v>5200</v>
      </c>
      <c r="K975" s="47">
        <f t="shared" si="65"/>
        <v>128179.99999999999</v>
      </c>
      <c r="L975">
        <v>18</v>
      </c>
      <c r="M975" t="s">
        <v>14</v>
      </c>
      <c r="N975" t="s">
        <v>10</v>
      </c>
      <c r="R975" s="7"/>
      <c r="U975" s="5"/>
    </row>
    <row r="976" spans="1:21">
      <c r="A976">
        <v>975</v>
      </c>
      <c r="B976" t="s">
        <v>111</v>
      </c>
      <c r="C976" t="s">
        <v>1302</v>
      </c>
      <c r="D976" t="s">
        <v>1349</v>
      </c>
      <c r="E976">
        <v>43</v>
      </c>
      <c r="F976" s="13">
        <f t="shared" si="62"/>
        <v>1.7844258415895351E-2</v>
      </c>
      <c r="G976" s="13">
        <f t="shared" si="63"/>
        <v>3.7106031808408935E-2</v>
      </c>
      <c r="H976" s="46">
        <v>100</v>
      </c>
      <c r="I976" s="47">
        <f t="shared" si="64"/>
        <v>2465</v>
      </c>
      <c r="J976" s="47">
        <v>5200</v>
      </c>
      <c r="K976" s="47">
        <f t="shared" si="65"/>
        <v>128179.99999999999</v>
      </c>
      <c r="L976">
        <v>19</v>
      </c>
      <c r="M976" t="s">
        <v>131</v>
      </c>
      <c r="N976" t="s">
        <v>10</v>
      </c>
      <c r="R976" s="7"/>
      <c r="U976" s="5"/>
    </row>
    <row r="977" spans="1:21">
      <c r="A977">
        <v>976</v>
      </c>
      <c r="B977" t="s">
        <v>111</v>
      </c>
      <c r="C977" t="s">
        <v>1302</v>
      </c>
      <c r="D977" t="s">
        <v>1350</v>
      </c>
      <c r="E977">
        <v>44</v>
      </c>
      <c r="F977" s="13">
        <f t="shared" si="62"/>
        <v>1.7844258415895351E-2</v>
      </c>
      <c r="G977" s="13">
        <f t="shared" si="63"/>
        <v>3.7106031808408935E-2</v>
      </c>
      <c r="H977" s="46">
        <v>100</v>
      </c>
      <c r="I977" s="47">
        <f t="shared" si="64"/>
        <v>2465</v>
      </c>
      <c r="J977" s="47">
        <v>5200</v>
      </c>
      <c r="K977" s="47">
        <f t="shared" si="65"/>
        <v>128179.99999999999</v>
      </c>
      <c r="L977">
        <v>18</v>
      </c>
      <c r="M977" t="s">
        <v>1351</v>
      </c>
      <c r="N977" t="s">
        <v>10</v>
      </c>
      <c r="R977" s="7"/>
      <c r="U977" s="5"/>
    </row>
    <row r="978" spans="1:21">
      <c r="A978">
        <v>977</v>
      </c>
      <c r="B978" t="s">
        <v>111</v>
      </c>
      <c r="C978" t="s">
        <v>1302</v>
      </c>
      <c r="D978" t="s">
        <v>1352</v>
      </c>
      <c r="E978">
        <v>45</v>
      </c>
      <c r="F978" s="13">
        <f t="shared" si="62"/>
        <v>1.7844258415895351E-2</v>
      </c>
      <c r="G978" s="13">
        <f t="shared" si="63"/>
        <v>3.7106031808408935E-2</v>
      </c>
      <c r="H978" s="46">
        <v>100</v>
      </c>
      <c r="I978" s="47">
        <f t="shared" si="64"/>
        <v>2465</v>
      </c>
      <c r="J978" s="47">
        <v>5200</v>
      </c>
      <c r="K978" s="47">
        <f t="shared" si="65"/>
        <v>128179.99999999999</v>
      </c>
      <c r="L978">
        <v>18</v>
      </c>
      <c r="M978" t="s">
        <v>196</v>
      </c>
      <c r="N978" t="s">
        <v>103</v>
      </c>
      <c r="R978" s="7"/>
      <c r="U978" s="5"/>
    </row>
    <row r="979" spans="1:21">
      <c r="A979">
        <v>978</v>
      </c>
      <c r="B979" t="s">
        <v>111</v>
      </c>
      <c r="C979" t="s">
        <v>1302</v>
      </c>
      <c r="D979" t="s">
        <v>1353</v>
      </c>
      <c r="E979">
        <v>46</v>
      </c>
      <c r="F979" s="13">
        <f t="shared" si="62"/>
        <v>1.7844258415895351E-2</v>
      </c>
      <c r="G979" s="13">
        <f t="shared" si="63"/>
        <v>3.7106031808408935E-2</v>
      </c>
      <c r="H979" s="46">
        <v>100</v>
      </c>
      <c r="I979" s="47">
        <f t="shared" si="64"/>
        <v>2465</v>
      </c>
      <c r="J979" s="47">
        <v>5200</v>
      </c>
      <c r="K979" s="47">
        <f t="shared" si="65"/>
        <v>128179.99999999999</v>
      </c>
      <c r="L979">
        <v>20</v>
      </c>
      <c r="M979" t="s">
        <v>123</v>
      </c>
      <c r="N979" t="s">
        <v>10</v>
      </c>
      <c r="R979" s="7"/>
      <c r="U979" s="5"/>
    </row>
    <row r="980" spans="1:21">
      <c r="A980">
        <v>979</v>
      </c>
      <c r="B980" t="s">
        <v>111</v>
      </c>
      <c r="C980" t="s">
        <v>1302</v>
      </c>
      <c r="D980" t="s">
        <v>1354</v>
      </c>
      <c r="E980">
        <v>47</v>
      </c>
      <c r="F980" s="13">
        <f t="shared" si="62"/>
        <v>1.7844258415895351E-2</v>
      </c>
      <c r="G980" s="13">
        <f t="shared" si="63"/>
        <v>3.7106031808408935E-2</v>
      </c>
      <c r="H980" s="46">
        <v>100</v>
      </c>
      <c r="I980" s="47">
        <f t="shared" si="64"/>
        <v>2465</v>
      </c>
      <c r="J980" s="47">
        <v>5200</v>
      </c>
      <c r="K980" s="47">
        <f t="shared" si="65"/>
        <v>128179.99999999999</v>
      </c>
      <c r="L980">
        <v>20</v>
      </c>
      <c r="M980" t="s">
        <v>56</v>
      </c>
      <c r="N980" t="s">
        <v>10</v>
      </c>
      <c r="R980" s="7"/>
      <c r="U980" s="5"/>
    </row>
    <row r="981" spans="1:21">
      <c r="A981">
        <v>980</v>
      </c>
      <c r="B981" t="s">
        <v>111</v>
      </c>
      <c r="C981" t="s">
        <v>1302</v>
      </c>
      <c r="D981" t="s">
        <v>1355</v>
      </c>
      <c r="E981">
        <v>48</v>
      </c>
      <c r="F981" s="13">
        <f t="shared" si="62"/>
        <v>1.7844258415895351E-2</v>
      </c>
      <c r="G981" s="13">
        <f t="shared" si="63"/>
        <v>3.7106031808408935E-2</v>
      </c>
      <c r="H981" s="46">
        <v>100</v>
      </c>
      <c r="I981" s="47">
        <f t="shared" si="64"/>
        <v>2465</v>
      </c>
      <c r="J981" s="47">
        <v>5200</v>
      </c>
      <c r="K981" s="47">
        <f t="shared" si="65"/>
        <v>128179.99999999999</v>
      </c>
      <c r="L981">
        <v>20</v>
      </c>
      <c r="M981" t="s">
        <v>51</v>
      </c>
      <c r="N981" t="s">
        <v>10</v>
      </c>
      <c r="R981" s="7"/>
      <c r="U981" s="5"/>
    </row>
    <row r="982" spans="1:21">
      <c r="A982">
        <v>981</v>
      </c>
      <c r="B982" t="s">
        <v>111</v>
      </c>
      <c r="C982" t="s">
        <v>1302</v>
      </c>
      <c r="D982" t="s">
        <v>1356</v>
      </c>
      <c r="E982">
        <v>49</v>
      </c>
      <c r="F982" s="13">
        <f t="shared" si="62"/>
        <v>1.7844258415895351E-2</v>
      </c>
      <c r="G982" s="13">
        <f t="shared" si="63"/>
        <v>3.7106031808408935E-2</v>
      </c>
      <c r="H982" s="46">
        <v>100</v>
      </c>
      <c r="I982" s="47">
        <f t="shared" si="64"/>
        <v>2465</v>
      </c>
      <c r="J982" s="47">
        <v>5200</v>
      </c>
      <c r="K982" s="47">
        <f t="shared" si="65"/>
        <v>128179.99999999999</v>
      </c>
      <c r="L982">
        <v>18</v>
      </c>
      <c r="M982" t="s">
        <v>51</v>
      </c>
      <c r="N982" t="s">
        <v>10</v>
      </c>
      <c r="R982" s="7"/>
      <c r="U982" s="5"/>
    </row>
    <row r="983" spans="1:21">
      <c r="A983">
        <v>982</v>
      </c>
      <c r="B983" t="s">
        <v>111</v>
      </c>
      <c r="C983" t="s">
        <v>1302</v>
      </c>
      <c r="D983" t="s">
        <v>212</v>
      </c>
      <c r="E983">
        <v>50</v>
      </c>
      <c r="F983" s="13">
        <f t="shared" si="62"/>
        <v>1.7844258415895351E-2</v>
      </c>
      <c r="G983" s="13">
        <f t="shared" si="63"/>
        <v>3.7106031808408935E-2</v>
      </c>
      <c r="H983" s="46">
        <v>100</v>
      </c>
      <c r="I983" s="47">
        <f t="shared" si="64"/>
        <v>2465</v>
      </c>
      <c r="J983" s="47">
        <v>5200</v>
      </c>
      <c r="K983" s="47">
        <f t="shared" si="65"/>
        <v>128179.99999999999</v>
      </c>
      <c r="L983">
        <v>19</v>
      </c>
      <c r="M983" t="s">
        <v>51</v>
      </c>
      <c r="N983" t="s">
        <v>10</v>
      </c>
      <c r="R983" s="7"/>
      <c r="U983" s="5"/>
    </row>
  </sheetData>
  <autoFilter ref="A1:N983" xr:uid="{B54EECDE-46F5-4726-86A7-ABFD6A2C6DF9}">
    <sortState xmlns:xlrd2="http://schemas.microsoft.com/office/spreadsheetml/2017/richdata2" ref="A2:N983">
      <sortCondition ref="A1:A983"/>
    </sortState>
  </autoFilter>
  <phoneticPr fontId="16" type="noConversion"/>
  <conditionalFormatting sqref="S12:S2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:R2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5E482-160A-4341-9F1B-A243F1D81D42}">
  <dimension ref="A1:R576"/>
  <sheetViews>
    <sheetView topLeftCell="F6" zoomScaleNormal="100" workbookViewId="0">
      <selection activeCell="O12" sqref="O12:O31"/>
    </sheetView>
  </sheetViews>
  <sheetFormatPr defaultRowHeight="14.25"/>
  <cols>
    <col min="1" max="1" width="5" bestFit="1" customWidth="1"/>
    <col min="2" max="2" width="11.59765625" bestFit="1" customWidth="1"/>
    <col min="3" max="3" width="23.1328125" bestFit="1" customWidth="1"/>
    <col min="4" max="4" width="21" bestFit="1" customWidth="1"/>
    <col min="5" max="5" width="17.53125" bestFit="1" customWidth="1"/>
    <col min="6" max="6" width="12.19921875" bestFit="1" customWidth="1"/>
    <col min="7" max="7" width="16.86328125" bestFit="1" customWidth="1"/>
    <col min="8" max="8" width="18" bestFit="1" customWidth="1"/>
    <col min="9" max="9" width="15.86328125" bestFit="1" customWidth="1"/>
    <col min="10" max="10" width="3.73046875" bestFit="1" customWidth="1"/>
    <col min="11" max="11" width="7.06640625" bestFit="1" customWidth="1"/>
    <col min="12" max="12" width="18" bestFit="1" customWidth="1"/>
    <col min="15" max="15" width="17.9296875" bestFit="1" customWidth="1"/>
    <col min="16" max="16" width="18.53125" bestFit="1" customWidth="1"/>
    <col min="17" max="17" width="21.46484375" bestFit="1" customWidth="1"/>
    <col min="18" max="18" width="15.1328125" bestFit="1" customWidth="1"/>
  </cols>
  <sheetData>
    <row r="1" spans="1:18">
      <c r="A1" t="s">
        <v>1357</v>
      </c>
      <c r="B1" t="s">
        <v>112</v>
      </c>
      <c r="C1" t="s">
        <v>0</v>
      </c>
      <c r="D1" t="s">
        <v>1378</v>
      </c>
      <c r="E1" t="s">
        <v>1371</v>
      </c>
      <c r="F1" t="s">
        <v>1</v>
      </c>
      <c r="G1" t="s">
        <v>1364</v>
      </c>
      <c r="H1" t="s">
        <v>2</v>
      </c>
      <c r="I1" t="s">
        <v>1365</v>
      </c>
      <c r="J1" t="s">
        <v>3</v>
      </c>
      <c r="K1" t="s">
        <v>4</v>
      </c>
      <c r="L1" t="s">
        <v>5</v>
      </c>
    </row>
    <row r="2" spans="1:18">
      <c r="A2">
        <v>1</v>
      </c>
      <c r="B2" t="s">
        <v>1445</v>
      </c>
      <c r="C2" t="s">
        <v>1382</v>
      </c>
      <c r="D2" s="13">
        <f t="shared" ref="D2:D65" si="0">I2/$O$42</f>
        <v>13.571203921611158</v>
      </c>
      <c r="E2" s="13">
        <f t="shared" ref="E2:E65" si="1">I2/$O$38</f>
        <v>13.857863579364848</v>
      </c>
      <c r="F2" s="8">
        <v>528000</v>
      </c>
      <c r="G2" s="14">
        <f t="shared" ref="G2:G65" si="2">F2*$P$2</f>
        <v>13015200</v>
      </c>
      <c r="H2" s="8">
        <v>27456000</v>
      </c>
      <c r="I2" s="1">
        <f t="shared" ref="I2:I65" si="3">H2*$P$2</f>
        <v>676790400</v>
      </c>
      <c r="J2">
        <v>31</v>
      </c>
      <c r="K2" t="s">
        <v>270</v>
      </c>
      <c r="L2" t="s">
        <v>1385</v>
      </c>
      <c r="O2" t="s">
        <v>1363</v>
      </c>
      <c r="P2" s="1">
        <v>24.65</v>
      </c>
    </row>
    <row r="3" spans="1:18">
      <c r="A3">
        <v>2</v>
      </c>
      <c r="B3" t="s">
        <v>1445</v>
      </c>
      <c r="C3" t="s">
        <v>1386</v>
      </c>
      <c r="D3" s="13">
        <f t="shared" si="0"/>
        <v>9.7928573752535062</v>
      </c>
      <c r="E3" s="13">
        <f t="shared" si="1"/>
        <v>9.9997083782916789</v>
      </c>
      <c r="F3" s="8">
        <v>381000</v>
      </c>
      <c r="G3" s="14">
        <f t="shared" si="2"/>
        <v>9391650</v>
      </c>
      <c r="H3" s="8">
        <v>19812000</v>
      </c>
      <c r="I3" s="1">
        <f t="shared" si="3"/>
        <v>488365800</v>
      </c>
      <c r="J3">
        <v>30</v>
      </c>
      <c r="K3" t="s">
        <v>30</v>
      </c>
      <c r="L3" t="s">
        <v>1389</v>
      </c>
    </row>
    <row r="4" spans="1:18">
      <c r="A4">
        <v>3</v>
      </c>
      <c r="B4" t="s">
        <v>1445</v>
      </c>
      <c r="C4" t="s">
        <v>1390</v>
      </c>
      <c r="D4" s="13">
        <f t="shared" si="0"/>
        <v>9.227390545186374</v>
      </c>
      <c r="E4" s="13">
        <f t="shared" si="1"/>
        <v>9.4222973958181448</v>
      </c>
      <c r="F4" s="8">
        <v>359000</v>
      </c>
      <c r="G4" s="14">
        <f t="shared" si="2"/>
        <v>8849350</v>
      </c>
      <c r="H4" s="8">
        <v>18668000</v>
      </c>
      <c r="I4" s="1">
        <f t="shared" si="3"/>
        <v>460166200</v>
      </c>
      <c r="J4">
        <v>29</v>
      </c>
      <c r="K4" t="s">
        <v>1393</v>
      </c>
      <c r="L4" t="s">
        <v>1394</v>
      </c>
      <c r="O4" s="15" t="s">
        <v>1373</v>
      </c>
    </row>
    <row r="5" spans="1:18">
      <c r="A5">
        <v>4</v>
      </c>
      <c r="B5" t="s">
        <v>1445</v>
      </c>
      <c r="C5" t="s">
        <v>1395</v>
      </c>
      <c r="D5" s="13">
        <f t="shared" si="0"/>
        <v>7.8908325832095176</v>
      </c>
      <c r="E5" s="13">
        <f t="shared" si="1"/>
        <v>8.057507800880698</v>
      </c>
      <c r="F5" s="8">
        <v>307000</v>
      </c>
      <c r="G5" s="14">
        <f t="shared" si="2"/>
        <v>7567550</v>
      </c>
      <c r="H5" s="8">
        <v>15964000</v>
      </c>
      <c r="I5" s="1">
        <f t="shared" si="3"/>
        <v>393512600</v>
      </c>
      <c r="J5">
        <v>31</v>
      </c>
      <c r="K5" t="s">
        <v>99</v>
      </c>
      <c r="L5" t="s">
        <v>1398</v>
      </c>
      <c r="O5" t="s">
        <v>1359</v>
      </c>
      <c r="P5" t="s">
        <v>1360</v>
      </c>
      <c r="Q5" t="s">
        <v>1374</v>
      </c>
      <c r="R5" t="s">
        <v>2230</v>
      </c>
    </row>
    <row r="6" spans="1:18">
      <c r="A6">
        <v>5</v>
      </c>
      <c r="B6" t="s">
        <v>1445</v>
      </c>
      <c r="C6" t="s">
        <v>1399</v>
      </c>
      <c r="D6" s="13">
        <f t="shared" si="0"/>
        <v>7.0683353758391441</v>
      </c>
      <c r="E6" s="13">
        <f t="shared" si="1"/>
        <v>7.2176372809191918</v>
      </c>
      <c r="F6" s="8">
        <v>275000</v>
      </c>
      <c r="G6" s="14">
        <f t="shared" si="2"/>
        <v>6778750</v>
      </c>
      <c r="H6" s="8">
        <v>14300000</v>
      </c>
      <c r="I6" s="1">
        <f t="shared" si="3"/>
        <v>352495000</v>
      </c>
      <c r="J6">
        <v>35</v>
      </c>
      <c r="K6" t="s">
        <v>175</v>
      </c>
      <c r="L6" t="s">
        <v>1402</v>
      </c>
      <c r="O6" s="8">
        <f>SUM(F2:F576)</f>
        <v>19645960</v>
      </c>
      <c r="P6" s="8">
        <f>O6/20</f>
        <v>982298</v>
      </c>
      <c r="Q6" s="1">
        <f>P6*P2</f>
        <v>24213645.699999999</v>
      </c>
      <c r="R6" s="9">
        <f>_xlfn.STDEV.P(D2:D505)</f>
        <v>1.5738131996707325</v>
      </c>
    </row>
    <row r="7" spans="1:18">
      <c r="A7">
        <v>6</v>
      </c>
      <c r="B7" t="s">
        <v>1445</v>
      </c>
      <c r="C7" t="s">
        <v>1403</v>
      </c>
      <c r="D7" s="13">
        <f t="shared" si="0"/>
        <v>7.0683353758391441</v>
      </c>
      <c r="E7" s="13">
        <f t="shared" si="1"/>
        <v>7.2176372809191918</v>
      </c>
      <c r="F7" s="8">
        <v>275000</v>
      </c>
      <c r="G7" s="14">
        <f t="shared" si="2"/>
        <v>6778750</v>
      </c>
      <c r="H7" s="8">
        <v>14300000</v>
      </c>
      <c r="I7" s="1">
        <f t="shared" si="3"/>
        <v>352495000</v>
      </c>
      <c r="J7">
        <v>33</v>
      </c>
      <c r="K7" t="s">
        <v>51</v>
      </c>
      <c r="L7" t="s">
        <v>1244</v>
      </c>
    </row>
    <row r="8" spans="1:18">
      <c r="A8">
        <v>7</v>
      </c>
      <c r="B8" t="s">
        <v>1445</v>
      </c>
      <c r="C8" t="s">
        <v>1404</v>
      </c>
      <c r="D8" s="13">
        <f t="shared" si="0"/>
        <v>6.5028685457720128</v>
      </c>
      <c r="E8" s="13">
        <f t="shared" si="1"/>
        <v>6.6402262984456559</v>
      </c>
      <c r="F8" s="8">
        <v>253000</v>
      </c>
      <c r="G8" s="14">
        <f t="shared" si="2"/>
        <v>6236450</v>
      </c>
      <c r="H8" s="8">
        <v>13156000</v>
      </c>
      <c r="I8" s="1">
        <f t="shared" si="3"/>
        <v>324295400</v>
      </c>
      <c r="J8">
        <v>29</v>
      </c>
      <c r="K8" t="s">
        <v>9</v>
      </c>
      <c r="L8" t="s">
        <v>1389</v>
      </c>
      <c r="O8" t="s">
        <v>1358</v>
      </c>
      <c r="P8" t="s">
        <v>1361</v>
      </c>
      <c r="Q8" t="s">
        <v>1372</v>
      </c>
    </row>
    <row r="9" spans="1:18">
      <c r="A9">
        <v>8</v>
      </c>
      <c r="B9" t="s">
        <v>1445</v>
      </c>
      <c r="C9" t="s">
        <v>1407</v>
      </c>
      <c r="D9" s="13">
        <f t="shared" si="0"/>
        <v>6.4000563948507159</v>
      </c>
      <c r="E9" s="13">
        <f t="shared" si="1"/>
        <v>6.5352424834504674</v>
      </c>
      <c r="F9" s="8">
        <v>249000</v>
      </c>
      <c r="G9" s="14">
        <f t="shared" si="2"/>
        <v>6137850</v>
      </c>
      <c r="H9" s="8">
        <v>12948000</v>
      </c>
      <c r="I9" s="1">
        <f t="shared" si="3"/>
        <v>319168200</v>
      </c>
      <c r="J9">
        <v>33</v>
      </c>
      <c r="K9" t="s">
        <v>152</v>
      </c>
      <c r="L9" t="s">
        <v>528</v>
      </c>
      <c r="O9" s="8">
        <f>SUM(F2:F576)</f>
        <v>19645960</v>
      </c>
      <c r="P9" s="8">
        <f>SUM(H2:H576)/20</f>
        <v>50819496</v>
      </c>
      <c r="Q9" s="1">
        <f>P9*P2</f>
        <v>1252700576.3999999</v>
      </c>
    </row>
    <row r="10" spans="1:18">
      <c r="A10">
        <v>9</v>
      </c>
      <c r="B10" t="s">
        <v>1445</v>
      </c>
      <c r="C10" t="s">
        <v>1410</v>
      </c>
      <c r="D10" s="13">
        <f t="shared" si="0"/>
        <v>5.4233409610983978</v>
      </c>
      <c r="E10" s="13">
        <f t="shared" si="1"/>
        <v>5.5378962409961794</v>
      </c>
      <c r="F10" s="8">
        <v>211000</v>
      </c>
      <c r="G10" s="14">
        <f t="shared" si="2"/>
        <v>5201150</v>
      </c>
      <c r="H10" s="8">
        <v>10972000</v>
      </c>
      <c r="I10" s="1">
        <f t="shared" si="3"/>
        <v>270459800</v>
      </c>
      <c r="J10">
        <v>29</v>
      </c>
      <c r="K10" t="s">
        <v>30</v>
      </c>
      <c r="L10" t="s">
        <v>211</v>
      </c>
    </row>
    <row r="11" spans="1:18">
      <c r="A11">
        <v>10</v>
      </c>
      <c r="B11" t="s">
        <v>1445</v>
      </c>
      <c r="C11" t="s">
        <v>1413</v>
      </c>
      <c r="D11" s="13">
        <f t="shared" si="0"/>
        <v>4.7293589423796458</v>
      </c>
      <c r="E11" s="13">
        <f t="shared" si="1"/>
        <v>4.8292554897786593</v>
      </c>
      <c r="F11" s="8">
        <v>184000</v>
      </c>
      <c r="G11" s="14">
        <f t="shared" si="2"/>
        <v>4535600</v>
      </c>
      <c r="H11" s="8">
        <v>9568000</v>
      </c>
      <c r="I11" s="1">
        <f t="shared" si="3"/>
        <v>235851200</v>
      </c>
      <c r="J11">
        <v>29</v>
      </c>
      <c r="K11" t="s">
        <v>99</v>
      </c>
      <c r="L11" t="s">
        <v>528</v>
      </c>
      <c r="O11" t="s">
        <v>112</v>
      </c>
      <c r="P11" t="s">
        <v>1365</v>
      </c>
      <c r="Q11" t="s">
        <v>1362</v>
      </c>
    </row>
    <row r="12" spans="1:18">
      <c r="A12">
        <v>11</v>
      </c>
      <c r="B12" t="s">
        <v>1445</v>
      </c>
      <c r="C12" t="s">
        <v>1416</v>
      </c>
      <c r="D12" s="13">
        <f t="shared" si="0"/>
        <v>4.7293589423796458</v>
      </c>
      <c r="E12" s="13">
        <f t="shared" si="1"/>
        <v>4.8292554897786593</v>
      </c>
      <c r="F12" s="8">
        <v>184000</v>
      </c>
      <c r="G12" s="14">
        <f t="shared" si="2"/>
        <v>4535600</v>
      </c>
      <c r="H12" s="8">
        <v>9568000</v>
      </c>
      <c r="I12" s="1">
        <f t="shared" si="3"/>
        <v>235851200</v>
      </c>
      <c r="J12">
        <v>20</v>
      </c>
      <c r="K12" t="s">
        <v>264</v>
      </c>
      <c r="L12" t="s">
        <v>528</v>
      </c>
      <c r="O12" s="16" t="s">
        <v>2208</v>
      </c>
      <c r="P12" s="1">
        <f t="shared" ref="P12:P31" si="4">SUMIF($B$2:$B$576,O12,$I$2:$I$576)</f>
        <v>205216180</v>
      </c>
      <c r="Q12" s="13">
        <f t="shared" ref="Q12:Q31" si="5">P12/$Q$9</f>
        <v>0.16381901937791751</v>
      </c>
    </row>
    <row r="13" spans="1:18">
      <c r="A13">
        <v>12</v>
      </c>
      <c r="B13" t="s">
        <v>1445</v>
      </c>
      <c r="C13" t="s">
        <v>1417</v>
      </c>
      <c r="D13" s="13">
        <f t="shared" si="0"/>
        <v>3.9068617350092727</v>
      </c>
      <c r="E13" s="13">
        <f t="shared" si="1"/>
        <v>3.9893849698171531</v>
      </c>
      <c r="F13" s="8">
        <v>152000</v>
      </c>
      <c r="G13" s="14">
        <f t="shared" si="2"/>
        <v>3746800</v>
      </c>
      <c r="H13" s="8">
        <v>7904000</v>
      </c>
      <c r="I13" s="1">
        <f t="shared" si="3"/>
        <v>194833600</v>
      </c>
      <c r="J13">
        <v>26</v>
      </c>
      <c r="K13" t="s">
        <v>94</v>
      </c>
      <c r="L13" t="s">
        <v>1244</v>
      </c>
      <c r="O13" s="16" t="s">
        <v>1715</v>
      </c>
      <c r="P13" s="6">
        <f t="shared" si="4"/>
        <v>234441220</v>
      </c>
      <c r="Q13" s="13">
        <f>P13/$Q$9</f>
        <v>0.18714864862099381</v>
      </c>
    </row>
    <row r="14" spans="1:18">
      <c r="A14">
        <v>13</v>
      </c>
      <c r="B14" t="s">
        <v>1445</v>
      </c>
      <c r="C14" t="s">
        <v>1420</v>
      </c>
      <c r="D14" s="13">
        <f t="shared" si="0"/>
        <v>3.9068617350092727</v>
      </c>
      <c r="E14" s="13">
        <f t="shared" si="1"/>
        <v>3.9893849698171531</v>
      </c>
      <c r="F14" s="8">
        <v>152000</v>
      </c>
      <c r="G14" s="14">
        <f t="shared" si="2"/>
        <v>3746800</v>
      </c>
      <c r="H14" s="8">
        <v>7904000</v>
      </c>
      <c r="I14" s="1">
        <f t="shared" si="3"/>
        <v>194833600</v>
      </c>
      <c r="J14">
        <v>23</v>
      </c>
      <c r="K14" t="s">
        <v>14</v>
      </c>
      <c r="L14" t="s">
        <v>528</v>
      </c>
      <c r="O14" s="16" t="s">
        <v>2180</v>
      </c>
      <c r="P14" s="1">
        <f t="shared" si="4"/>
        <v>299428480</v>
      </c>
      <c r="Q14" s="13">
        <f t="shared" si="5"/>
        <v>0.23902637680625563</v>
      </c>
    </row>
    <row r="15" spans="1:18">
      <c r="A15">
        <v>14</v>
      </c>
      <c r="B15" t="s">
        <v>1445</v>
      </c>
      <c r="C15" t="s">
        <v>1421</v>
      </c>
      <c r="D15" s="13">
        <f t="shared" si="0"/>
        <v>3.9068617350092727</v>
      </c>
      <c r="E15" s="13">
        <f t="shared" si="1"/>
        <v>3.9893849698171531</v>
      </c>
      <c r="F15" s="8">
        <v>152000</v>
      </c>
      <c r="G15" s="14">
        <f t="shared" si="2"/>
        <v>3746800</v>
      </c>
      <c r="H15" s="8">
        <v>7904000</v>
      </c>
      <c r="I15" s="1">
        <f t="shared" si="3"/>
        <v>194833600</v>
      </c>
      <c r="J15">
        <v>29</v>
      </c>
      <c r="K15" t="s">
        <v>134</v>
      </c>
      <c r="L15" t="s">
        <v>211</v>
      </c>
      <c r="O15" s="16" t="s">
        <v>1810</v>
      </c>
      <c r="P15" s="1">
        <f t="shared" si="4"/>
        <v>326218100</v>
      </c>
      <c r="Q15" s="13">
        <f t="shared" si="5"/>
        <v>0.26041187027907559</v>
      </c>
    </row>
    <row r="16" spans="1:18">
      <c r="A16">
        <v>15</v>
      </c>
      <c r="B16" t="s">
        <v>1445</v>
      </c>
      <c r="C16" t="s">
        <v>1422</v>
      </c>
      <c r="D16" s="13">
        <f t="shared" si="0"/>
        <v>3.9068617350092727</v>
      </c>
      <c r="E16" s="13">
        <f t="shared" si="1"/>
        <v>3.9893849698171531</v>
      </c>
      <c r="F16" s="8">
        <v>152000</v>
      </c>
      <c r="G16" s="14">
        <f t="shared" si="2"/>
        <v>3746800</v>
      </c>
      <c r="H16" s="8">
        <v>7904000</v>
      </c>
      <c r="I16" s="1">
        <f t="shared" si="3"/>
        <v>194833600</v>
      </c>
      <c r="J16">
        <v>23</v>
      </c>
      <c r="K16" t="s">
        <v>51</v>
      </c>
      <c r="L16" t="s">
        <v>1423</v>
      </c>
      <c r="O16" s="16" t="s">
        <v>1478</v>
      </c>
      <c r="P16" s="1">
        <f t="shared" si="4"/>
        <v>326295008</v>
      </c>
      <c r="Q16" s="13">
        <f t="shared" si="5"/>
        <v>0.26047326404024157</v>
      </c>
    </row>
    <row r="17" spans="1:17">
      <c r="A17">
        <v>16</v>
      </c>
      <c r="B17" t="s">
        <v>1445</v>
      </c>
      <c r="C17" t="s">
        <v>1424</v>
      </c>
      <c r="D17" s="13">
        <f t="shared" si="0"/>
        <v>3.3928009804027894</v>
      </c>
      <c r="E17" s="13">
        <f t="shared" si="1"/>
        <v>3.4644658948412119</v>
      </c>
      <c r="F17" s="8">
        <v>132000</v>
      </c>
      <c r="G17" s="14">
        <f t="shared" si="2"/>
        <v>3253800</v>
      </c>
      <c r="H17" s="8">
        <v>6864000</v>
      </c>
      <c r="I17" s="1">
        <f t="shared" si="3"/>
        <v>169197600</v>
      </c>
      <c r="J17">
        <v>31</v>
      </c>
      <c r="K17" t="s">
        <v>1427</v>
      </c>
      <c r="L17" t="s">
        <v>211</v>
      </c>
      <c r="O17" s="16" t="s">
        <v>2033</v>
      </c>
      <c r="P17" s="1">
        <f t="shared" si="4"/>
        <v>343009680</v>
      </c>
      <c r="Q17" s="13">
        <f t="shared" si="5"/>
        <v>0.27381617480031684</v>
      </c>
    </row>
    <row r="18" spans="1:17">
      <c r="A18">
        <v>17</v>
      </c>
      <c r="B18" t="s">
        <v>1445</v>
      </c>
      <c r="C18" t="s">
        <v>1428</v>
      </c>
      <c r="D18" s="13">
        <f t="shared" si="0"/>
        <v>3.3928009804027894</v>
      </c>
      <c r="E18" s="13">
        <f t="shared" si="1"/>
        <v>3.4644658948412119</v>
      </c>
      <c r="F18" s="8">
        <v>132000</v>
      </c>
      <c r="G18" s="14">
        <f t="shared" si="2"/>
        <v>3253800</v>
      </c>
      <c r="H18" s="8">
        <v>6864000</v>
      </c>
      <c r="I18" s="1">
        <f t="shared" si="3"/>
        <v>169197600</v>
      </c>
      <c r="J18">
        <v>20</v>
      </c>
      <c r="K18" t="s">
        <v>264</v>
      </c>
      <c r="L18" t="s">
        <v>528</v>
      </c>
      <c r="O18" s="16" t="s">
        <v>1964</v>
      </c>
      <c r="P18" s="1">
        <f t="shared" si="4"/>
        <v>349803220</v>
      </c>
      <c r="Q18" s="13">
        <f t="shared" si="5"/>
        <v>0.2792392903699793</v>
      </c>
    </row>
    <row r="19" spans="1:17">
      <c r="A19">
        <v>18</v>
      </c>
      <c r="B19" t="s">
        <v>1445</v>
      </c>
      <c r="C19" t="s">
        <v>1429</v>
      </c>
      <c r="D19" s="13">
        <f t="shared" si="0"/>
        <v>3.2899888294814925</v>
      </c>
      <c r="E19" s="13">
        <f t="shared" si="1"/>
        <v>3.3594820798460234</v>
      </c>
      <c r="F19" s="8">
        <v>128000</v>
      </c>
      <c r="G19" s="14">
        <f t="shared" si="2"/>
        <v>3155200</v>
      </c>
      <c r="H19" s="8">
        <v>6656000</v>
      </c>
      <c r="I19" s="1">
        <f t="shared" si="3"/>
        <v>164070400</v>
      </c>
      <c r="J19">
        <v>24</v>
      </c>
      <c r="K19" t="s">
        <v>196</v>
      </c>
      <c r="L19" t="s">
        <v>211</v>
      </c>
      <c r="O19" s="16" t="s">
        <v>2207</v>
      </c>
      <c r="P19" s="1">
        <f t="shared" si="4"/>
        <v>447604560</v>
      </c>
      <c r="Q19" s="13">
        <f t="shared" si="5"/>
        <v>0.35731168998606366</v>
      </c>
    </row>
    <row r="20" spans="1:17">
      <c r="A20">
        <v>19</v>
      </c>
      <c r="B20" t="s">
        <v>1445</v>
      </c>
      <c r="C20" t="s">
        <v>1432</v>
      </c>
      <c r="D20" s="13">
        <f t="shared" si="0"/>
        <v>3.0072554144479269</v>
      </c>
      <c r="E20" s="13">
        <f t="shared" si="1"/>
        <v>3.070776588609256</v>
      </c>
      <c r="F20" s="8">
        <v>117000</v>
      </c>
      <c r="G20" s="14">
        <f t="shared" si="2"/>
        <v>2884050</v>
      </c>
      <c r="H20" s="8">
        <v>6084000</v>
      </c>
      <c r="I20" s="1">
        <f t="shared" si="3"/>
        <v>149970600</v>
      </c>
      <c r="J20">
        <v>25</v>
      </c>
      <c r="K20" t="s">
        <v>30</v>
      </c>
      <c r="L20" t="s">
        <v>211</v>
      </c>
      <c r="O20" s="16" t="s">
        <v>1902</v>
      </c>
      <c r="P20" s="1">
        <f t="shared" si="4"/>
        <v>541560500</v>
      </c>
      <c r="Q20" s="13">
        <f t="shared" si="5"/>
        <v>0.43231440154384848</v>
      </c>
    </row>
    <row r="21" spans="1:17">
      <c r="A21">
        <v>20</v>
      </c>
      <c r="B21" t="s">
        <v>1445</v>
      </c>
      <c r="C21" t="s">
        <v>1435</v>
      </c>
      <c r="D21" s="13">
        <f t="shared" si="0"/>
        <v>2.698818961684037</v>
      </c>
      <c r="E21" s="13">
        <f t="shared" si="1"/>
        <v>2.7558251436236914</v>
      </c>
      <c r="F21" s="8">
        <v>105000</v>
      </c>
      <c r="G21" s="14">
        <f t="shared" si="2"/>
        <v>2588250</v>
      </c>
      <c r="H21" s="8">
        <v>5460000</v>
      </c>
      <c r="I21" s="1">
        <f t="shared" si="3"/>
        <v>134589000</v>
      </c>
      <c r="J21">
        <v>30</v>
      </c>
      <c r="K21" t="s">
        <v>535</v>
      </c>
      <c r="L21" t="s">
        <v>211</v>
      </c>
      <c r="O21" s="16" t="s">
        <v>1685</v>
      </c>
      <c r="P21" s="1">
        <f t="shared" si="4"/>
        <v>646539920</v>
      </c>
      <c r="Q21" s="13">
        <f t="shared" si="5"/>
        <v>0.51611688553542523</v>
      </c>
    </row>
    <row r="22" spans="1:17">
      <c r="A22">
        <v>21</v>
      </c>
      <c r="B22" t="s">
        <v>1445</v>
      </c>
      <c r="C22" t="s">
        <v>1438</v>
      </c>
      <c r="D22" s="13">
        <f t="shared" si="0"/>
        <v>2.698818961684037</v>
      </c>
      <c r="E22" s="13">
        <f t="shared" si="1"/>
        <v>2.7558251436236914</v>
      </c>
      <c r="F22" s="8">
        <v>105000</v>
      </c>
      <c r="G22" s="14">
        <f t="shared" si="2"/>
        <v>2588250</v>
      </c>
      <c r="H22" s="8">
        <v>5460000</v>
      </c>
      <c r="I22" s="1">
        <f t="shared" si="3"/>
        <v>134589000</v>
      </c>
      <c r="J22">
        <v>27</v>
      </c>
      <c r="K22" t="s">
        <v>51</v>
      </c>
      <c r="L22" t="s">
        <v>1439</v>
      </c>
      <c r="O22" s="16" t="s">
        <v>1809</v>
      </c>
      <c r="P22" s="1">
        <f t="shared" si="4"/>
        <v>750109360</v>
      </c>
      <c r="Q22" s="13">
        <f t="shared" si="5"/>
        <v>0.59879381723895886</v>
      </c>
    </row>
    <row r="23" spans="1:17">
      <c r="A23">
        <v>22</v>
      </c>
      <c r="B23" t="s">
        <v>1445</v>
      </c>
      <c r="C23" t="s">
        <v>1440</v>
      </c>
      <c r="D23" s="13">
        <f t="shared" si="0"/>
        <v>1.747806565662043</v>
      </c>
      <c r="E23" s="13">
        <f t="shared" si="1"/>
        <v>1.7847248549182</v>
      </c>
      <c r="F23" s="8">
        <v>68000</v>
      </c>
      <c r="G23" s="14">
        <f t="shared" si="2"/>
        <v>1676200</v>
      </c>
      <c r="H23" s="8">
        <v>3536000</v>
      </c>
      <c r="I23" s="1">
        <f t="shared" si="3"/>
        <v>87162400</v>
      </c>
      <c r="J23">
        <v>22</v>
      </c>
      <c r="K23" t="s">
        <v>99</v>
      </c>
      <c r="L23" t="s">
        <v>22</v>
      </c>
      <c r="O23" s="16" t="s">
        <v>1636</v>
      </c>
      <c r="P23" s="1">
        <f t="shared" si="4"/>
        <v>938918500</v>
      </c>
      <c r="Q23" s="13">
        <f t="shared" si="5"/>
        <v>0.74951550090146513</v>
      </c>
    </row>
    <row r="24" spans="1:17">
      <c r="A24">
        <v>23</v>
      </c>
      <c r="B24" t="s">
        <v>1445</v>
      </c>
      <c r="C24" t="s">
        <v>1441</v>
      </c>
      <c r="D24" s="13">
        <f t="shared" si="0"/>
        <v>0.84820024510069736</v>
      </c>
      <c r="E24" s="13">
        <f t="shared" si="1"/>
        <v>0.86611647371030298</v>
      </c>
      <c r="F24" s="8">
        <v>33000</v>
      </c>
      <c r="G24" s="14">
        <f t="shared" si="2"/>
        <v>813450</v>
      </c>
      <c r="H24" s="8">
        <v>1716000</v>
      </c>
      <c r="I24" s="1">
        <f t="shared" si="3"/>
        <v>42299400</v>
      </c>
      <c r="J24">
        <v>24</v>
      </c>
      <c r="K24" t="s">
        <v>14</v>
      </c>
      <c r="L24" t="s">
        <v>211</v>
      </c>
      <c r="O24" s="16" t="s">
        <v>2080</v>
      </c>
      <c r="P24" s="1">
        <f t="shared" si="4"/>
        <v>945071140</v>
      </c>
      <c r="Q24" s="13">
        <f t="shared" si="5"/>
        <v>0.75442700179474442</v>
      </c>
    </row>
    <row r="25" spans="1:17">
      <c r="A25">
        <v>24</v>
      </c>
      <c r="B25" t="s">
        <v>1445</v>
      </c>
      <c r="C25" t="s">
        <v>1442</v>
      </c>
      <c r="D25" s="13">
        <f t="shared" si="0"/>
        <v>0.5654668300671315</v>
      </c>
      <c r="E25" s="13">
        <f t="shared" si="1"/>
        <v>0.57741098247353528</v>
      </c>
      <c r="F25" s="8">
        <v>22000</v>
      </c>
      <c r="G25" s="14">
        <f t="shared" si="2"/>
        <v>542300</v>
      </c>
      <c r="H25" s="8">
        <v>1144000</v>
      </c>
      <c r="I25" s="1">
        <f t="shared" si="3"/>
        <v>28199600</v>
      </c>
      <c r="J25">
        <v>18</v>
      </c>
      <c r="K25" t="s">
        <v>99</v>
      </c>
      <c r="L25" t="s">
        <v>1244</v>
      </c>
      <c r="O25" s="16" t="s">
        <v>2119</v>
      </c>
      <c r="P25" s="1">
        <f t="shared" si="4"/>
        <v>1052870520</v>
      </c>
      <c r="Q25" s="13">
        <f t="shared" si="5"/>
        <v>0.84048059036240752</v>
      </c>
    </row>
    <row r="26" spans="1:17">
      <c r="A26">
        <v>25</v>
      </c>
      <c r="B26" t="s">
        <v>1445</v>
      </c>
      <c r="C26" t="s">
        <v>1443</v>
      </c>
      <c r="D26" s="13">
        <f t="shared" si="0"/>
        <v>0.16706974524710702</v>
      </c>
      <c r="E26" s="13">
        <f t="shared" si="1"/>
        <v>0.17059869936718086</v>
      </c>
      <c r="F26" s="8">
        <v>6500</v>
      </c>
      <c r="G26" s="14">
        <f t="shared" si="2"/>
        <v>160225</v>
      </c>
      <c r="H26" s="8">
        <v>338000</v>
      </c>
      <c r="I26" s="1">
        <f t="shared" si="3"/>
        <v>8331699.9999999991</v>
      </c>
      <c r="J26">
        <v>22</v>
      </c>
      <c r="K26" t="s">
        <v>9</v>
      </c>
      <c r="L26" t="s">
        <v>1444</v>
      </c>
      <c r="O26" s="16" t="s">
        <v>2003</v>
      </c>
      <c r="P26" s="1">
        <f t="shared" si="4"/>
        <v>1075558380</v>
      </c>
      <c r="Q26" s="13">
        <f t="shared" si="5"/>
        <v>0.85859174990637466</v>
      </c>
    </row>
    <row r="27" spans="1:17">
      <c r="A27">
        <v>26</v>
      </c>
      <c r="B27" t="s">
        <v>1478</v>
      </c>
      <c r="C27" t="s">
        <v>1446</v>
      </c>
      <c r="D27" s="13">
        <f t="shared" si="0"/>
        <v>0.77109113190972478</v>
      </c>
      <c r="E27" s="13">
        <f t="shared" si="1"/>
        <v>0.78737861246391183</v>
      </c>
      <c r="F27" s="8">
        <v>30000</v>
      </c>
      <c r="G27" s="14">
        <f t="shared" si="2"/>
        <v>739500</v>
      </c>
      <c r="H27" s="8">
        <v>1560000</v>
      </c>
      <c r="I27" s="1">
        <f t="shared" si="3"/>
        <v>38454000</v>
      </c>
      <c r="J27">
        <v>29</v>
      </c>
      <c r="K27" t="s">
        <v>9</v>
      </c>
      <c r="L27" t="s">
        <v>211</v>
      </c>
      <c r="O27" s="16" t="s">
        <v>1518</v>
      </c>
      <c r="P27" s="1">
        <f t="shared" si="4"/>
        <v>1077352900</v>
      </c>
      <c r="Q27" s="13">
        <f t="shared" si="5"/>
        <v>0.8600242710002477</v>
      </c>
    </row>
    <row r="28" spans="1:17">
      <c r="A28">
        <v>27</v>
      </c>
      <c r="B28" t="s">
        <v>1478</v>
      </c>
      <c r="C28" t="s">
        <v>1449</v>
      </c>
      <c r="D28" s="13">
        <f t="shared" si="0"/>
        <v>0.74538809417940066</v>
      </c>
      <c r="E28" s="13">
        <f t="shared" si="1"/>
        <v>0.76113265871511471</v>
      </c>
      <c r="F28" s="8">
        <v>29000</v>
      </c>
      <c r="G28" s="14">
        <f t="shared" si="2"/>
        <v>714850</v>
      </c>
      <c r="H28" s="8">
        <v>1508000</v>
      </c>
      <c r="I28" s="1">
        <f t="shared" si="3"/>
        <v>37172200</v>
      </c>
      <c r="J28">
        <v>30</v>
      </c>
      <c r="K28" t="s">
        <v>14</v>
      </c>
      <c r="L28" t="s">
        <v>1244</v>
      </c>
      <c r="O28" s="16" t="s">
        <v>2034</v>
      </c>
      <c r="P28" s="1">
        <f t="shared" si="4"/>
        <v>1768884000</v>
      </c>
      <c r="Q28" s="13">
        <f t="shared" si="5"/>
        <v>1.4120565068177773</v>
      </c>
    </row>
    <row r="29" spans="1:17">
      <c r="A29">
        <v>28</v>
      </c>
      <c r="B29" t="s">
        <v>1478</v>
      </c>
      <c r="C29" t="s">
        <v>1452</v>
      </c>
      <c r="D29" s="13">
        <f t="shared" si="0"/>
        <v>0.69398201871875231</v>
      </c>
      <c r="E29" s="13">
        <f t="shared" si="1"/>
        <v>0.70864075121752057</v>
      </c>
      <c r="F29" s="8">
        <v>27000</v>
      </c>
      <c r="G29" s="14">
        <f t="shared" si="2"/>
        <v>665550</v>
      </c>
      <c r="H29" s="8">
        <v>1404000</v>
      </c>
      <c r="I29" s="1">
        <f t="shared" si="3"/>
        <v>34608600</v>
      </c>
      <c r="J29">
        <v>19</v>
      </c>
      <c r="K29" t="s">
        <v>165</v>
      </c>
      <c r="L29" t="s">
        <v>22</v>
      </c>
      <c r="O29" s="16" t="s">
        <v>1571</v>
      </c>
      <c r="P29" s="1">
        <f t="shared" si="4"/>
        <v>3217446180</v>
      </c>
      <c r="Q29" s="13">
        <f t="shared" si="5"/>
        <v>2.5684079983792052</v>
      </c>
    </row>
    <row r="30" spans="1:17">
      <c r="A30">
        <v>29</v>
      </c>
      <c r="B30" t="s">
        <v>1478</v>
      </c>
      <c r="C30" t="s">
        <v>1453</v>
      </c>
      <c r="D30" s="13">
        <f t="shared" si="0"/>
        <v>0.41124860368518656</v>
      </c>
      <c r="E30" s="13">
        <f t="shared" si="1"/>
        <v>0.41993525998075293</v>
      </c>
      <c r="F30" s="8">
        <v>16000</v>
      </c>
      <c r="G30" s="14">
        <f t="shared" si="2"/>
        <v>394400</v>
      </c>
      <c r="H30" s="8">
        <v>832000</v>
      </c>
      <c r="I30" s="1">
        <f t="shared" si="3"/>
        <v>20508800</v>
      </c>
      <c r="J30">
        <v>25</v>
      </c>
      <c r="K30" t="s">
        <v>14</v>
      </c>
      <c r="L30" t="s">
        <v>103</v>
      </c>
      <c r="O30" s="16" t="s">
        <v>1572</v>
      </c>
      <c r="P30" s="1">
        <f t="shared" si="4"/>
        <v>3700428420</v>
      </c>
      <c r="Q30" s="13">
        <f t="shared" si="5"/>
        <v>2.9539608185016242</v>
      </c>
    </row>
    <row r="31" spans="1:17">
      <c r="A31">
        <v>30</v>
      </c>
      <c r="B31" t="s">
        <v>1478</v>
      </c>
      <c r="C31" t="s">
        <v>1454</v>
      </c>
      <c r="D31" s="13">
        <f t="shared" si="0"/>
        <v>0.41124860368518656</v>
      </c>
      <c r="E31" s="13">
        <f t="shared" si="1"/>
        <v>0.41993525998075293</v>
      </c>
      <c r="F31" s="8">
        <v>16000</v>
      </c>
      <c r="G31" s="14">
        <f t="shared" si="2"/>
        <v>394400</v>
      </c>
      <c r="H31" s="8">
        <v>832000</v>
      </c>
      <c r="I31" s="1">
        <f t="shared" si="3"/>
        <v>20508800</v>
      </c>
      <c r="J31">
        <v>31</v>
      </c>
      <c r="K31" t="s">
        <v>51</v>
      </c>
      <c r="L31" t="s">
        <v>211</v>
      </c>
      <c r="O31" s="16" t="s">
        <v>1445</v>
      </c>
      <c r="P31" s="1">
        <f t="shared" si="4"/>
        <v>5976392500</v>
      </c>
      <c r="Q31" s="13">
        <f t="shared" si="5"/>
        <v>4.7708068572738309</v>
      </c>
    </row>
    <row r="32" spans="1:17">
      <c r="A32">
        <v>31</v>
      </c>
      <c r="B32" t="s">
        <v>1478</v>
      </c>
      <c r="C32" t="s">
        <v>1455</v>
      </c>
      <c r="D32" s="13">
        <f t="shared" si="0"/>
        <v>0.33413949049421404</v>
      </c>
      <c r="E32" s="13">
        <f t="shared" si="1"/>
        <v>0.34119739873436172</v>
      </c>
      <c r="F32" s="8">
        <v>13000</v>
      </c>
      <c r="G32" s="14">
        <f t="shared" si="2"/>
        <v>320450</v>
      </c>
      <c r="H32" s="8">
        <v>676000</v>
      </c>
      <c r="I32" s="1">
        <f t="shared" si="3"/>
        <v>16663399.999999998</v>
      </c>
      <c r="J32">
        <v>22</v>
      </c>
      <c r="K32" t="s">
        <v>30</v>
      </c>
      <c r="L32" t="s">
        <v>211</v>
      </c>
    </row>
    <row r="33" spans="1:17">
      <c r="A33">
        <v>32</v>
      </c>
      <c r="B33" t="s">
        <v>1478</v>
      </c>
      <c r="C33" t="s">
        <v>1456</v>
      </c>
      <c r="D33" s="13">
        <f t="shared" si="0"/>
        <v>0.30843645276388992</v>
      </c>
      <c r="E33" s="13">
        <f t="shared" si="1"/>
        <v>0.31495144498556471</v>
      </c>
      <c r="F33" s="8">
        <v>12000</v>
      </c>
      <c r="G33" s="14">
        <f t="shared" si="2"/>
        <v>295800</v>
      </c>
      <c r="H33" s="8">
        <v>624000</v>
      </c>
      <c r="I33" s="1">
        <f t="shared" si="3"/>
        <v>15381600</v>
      </c>
      <c r="J33">
        <v>27</v>
      </c>
      <c r="K33" t="s">
        <v>44</v>
      </c>
      <c r="L33" t="s">
        <v>211</v>
      </c>
      <c r="O33" s="16" t="s">
        <v>2234</v>
      </c>
      <c r="P33" s="2">
        <f>SUM(P12:P31)</f>
        <v>24223148768</v>
      </c>
    </row>
    <row r="34" spans="1:17">
      <c r="A34">
        <v>33</v>
      </c>
      <c r="B34" t="s">
        <v>1478</v>
      </c>
      <c r="C34" t="s">
        <v>1457</v>
      </c>
      <c r="D34" s="13">
        <f t="shared" si="0"/>
        <v>0.30843645276388992</v>
      </c>
      <c r="E34" s="13">
        <f t="shared" si="1"/>
        <v>0.31495144498556471</v>
      </c>
      <c r="F34" s="8">
        <v>12000</v>
      </c>
      <c r="G34" s="14">
        <f t="shared" si="2"/>
        <v>295800</v>
      </c>
      <c r="H34" s="8">
        <v>624000</v>
      </c>
      <c r="I34" s="1">
        <f t="shared" si="3"/>
        <v>15381600</v>
      </c>
      <c r="J34">
        <v>31</v>
      </c>
      <c r="K34" t="s">
        <v>44</v>
      </c>
      <c r="L34" t="s">
        <v>211</v>
      </c>
      <c r="P34" s="2">
        <f>AVERAGE(P12:P31)</f>
        <v>1211157438.4000001</v>
      </c>
    </row>
    <row r="35" spans="1:17">
      <c r="A35">
        <v>34</v>
      </c>
      <c r="B35" t="s">
        <v>1478</v>
      </c>
      <c r="C35" t="s">
        <v>1458</v>
      </c>
      <c r="D35" s="13">
        <f t="shared" si="0"/>
        <v>0.28273341503356575</v>
      </c>
      <c r="E35" s="13">
        <f t="shared" si="1"/>
        <v>0.28870549123676764</v>
      </c>
      <c r="F35" s="8">
        <v>11000</v>
      </c>
      <c r="G35" s="14">
        <f t="shared" si="2"/>
        <v>271150</v>
      </c>
      <c r="H35" s="8">
        <v>572000</v>
      </c>
      <c r="I35" s="1">
        <f t="shared" si="3"/>
        <v>14099800</v>
      </c>
      <c r="J35">
        <v>23</v>
      </c>
      <c r="K35" t="s">
        <v>175</v>
      </c>
      <c r="L35" t="s">
        <v>211</v>
      </c>
    </row>
    <row r="36" spans="1:17">
      <c r="A36">
        <v>35</v>
      </c>
      <c r="B36" t="s">
        <v>1478</v>
      </c>
      <c r="C36" t="s">
        <v>1459</v>
      </c>
      <c r="D36" s="13">
        <f t="shared" si="0"/>
        <v>0.25703037730324163</v>
      </c>
      <c r="E36" s="13">
        <f t="shared" si="1"/>
        <v>0.26245953748797057</v>
      </c>
      <c r="F36" s="8">
        <v>10000</v>
      </c>
      <c r="G36" s="14">
        <f t="shared" si="2"/>
        <v>246500</v>
      </c>
      <c r="H36" s="8">
        <v>520000</v>
      </c>
      <c r="I36" s="1">
        <f t="shared" si="3"/>
        <v>12818000</v>
      </c>
      <c r="J36">
        <v>33</v>
      </c>
      <c r="K36" t="s">
        <v>99</v>
      </c>
      <c r="L36" t="s">
        <v>211</v>
      </c>
      <c r="O36" s="15" t="s">
        <v>1375</v>
      </c>
    </row>
    <row r="37" spans="1:17">
      <c r="A37">
        <v>36</v>
      </c>
      <c r="B37" t="s">
        <v>1478</v>
      </c>
      <c r="C37" t="s">
        <v>1460</v>
      </c>
      <c r="D37" s="13">
        <f t="shared" si="0"/>
        <v>0.25703037730324163</v>
      </c>
      <c r="E37" s="13">
        <f t="shared" si="1"/>
        <v>0.26245953748797057</v>
      </c>
      <c r="F37" s="8">
        <v>10000</v>
      </c>
      <c r="G37" s="14">
        <f t="shared" si="2"/>
        <v>246500</v>
      </c>
      <c r="H37" s="8">
        <v>520000</v>
      </c>
      <c r="I37" s="1">
        <f t="shared" si="3"/>
        <v>12818000</v>
      </c>
      <c r="J37">
        <v>28</v>
      </c>
      <c r="K37" t="s">
        <v>99</v>
      </c>
      <c r="L37" t="s">
        <v>211</v>
      </c>
      <c r="O37" t="s">
        <v>1372</v>
      </c>
    </row>
    <row r="38" spans="1:17">
      <c r="A38">
        <v>37</v>
      </c>
      <c r="B38" t="s">
        <v>1478</v>
      </c>
      <c r="C38" t="s">
        <v>1461</v>
      </c>
      <c r="D38" s="13">
        <f t="shared" si="0"/>
        <v>0.23132733957291746</v>
      </c>
      <c r="E38" s="13">
        <f t="shared" si="1"/>
        <v>0.23621358373917353</v>
      </c>
      <c r="F38" s="8">
        <v>9000</v>
      </c>
      <c r="G38" s="14">
        <f t="shared" si="2"/>
        <v>221850</v>
      </c>
      <c r="H38" s="8">
        <v>468000</v>
      </c>
      <c r="I38" s="1">
        <f t="shared" si="3"/>
        <v>11536200</v>
      </c>
      <c r="J38">
        <v>31</v>
      </c>
      <c r="K38" t="s">
        <v>14</v>
      </c>
      <c r="L38" t="s">
        <v>211</v>
      </c>
      <c r="O38" s="2">
        <f>AVERAGE(I2:I505)</f>
        <v>48838004.222222224</v>
      </c>
    </row>
    <row r="39" spans="1:17">
      <c r="A39">
        <v>38</v>
      </c>
      <c r="B39" t="s">
        <v>1478</v>
      </c>
      <c r="C39" t="s">
        <v>1462</v>
      </c>
      <c r="D39" s="13">
        <f t="shared" si="0"/>
        <v>0.20562430184259328</v>
      </c>
      <c r="E39" s="13">
        <f t="shared" si="1"/>
        <v>0.20996762999037646</v>
      </c>
      <c r="F39" s="8">
        <v>8000</v>
      </c>
      <c r="G39" s="14">
        <f t="shared" si="2"/>
        <v>197200</v>
      </c>
      <c r="H39" s="8">
        <v>416000</v>
      </c>
      <c r="I39" s="1">
        <f t="shared" si="3"/>
        <v>10254400</v>
      </c>
      <c r="J39">
        <v>25</v>
      </c>
      <c r="K39" t="s">
        <v>179</v>
      </c>
      <c r="L39" t="s">
        <v>211</v>
      </c>
    </row>
    <row r="40" spans="1:17">
      <c r="A40">
        <v>39</v>
      </c>
      <c r="B40" t="s">
        <v>1478</v>
      </c>
      <c r="C40" t="s">
        <v>1463</v>
      </c>
      <c r="D40" s="13">
        <f t="shared" si="0"/>
        <v>0.17735096033923672</v>
      </c>
      <c r="E40" s="13">
        <f t="shared" si="1"/>
        <v>0.18109708086669971</v>
      </c>
      <c r="F40" s="8">
        <v>6900</v>
      </c>
      <c r="G40" s="14">
        <f t="shared" si="2"/>
        <v>170085</v>
      </c>
      <c r="H40" s="8">
        <v>358800</v>
      </c>
      <c r="I40" s="1">
        <f t="shared" si="3"/>
        <v>8844420</v>
      </c>
      <c r="J40">
        <v>24</v>
      </c>
      <c r="K40" t="s">
        <v>99</v>
      </c>
      <c r="L40" t="s">
        <v>1464</v>
      </c>
      <c r="O40" s="15" t="s">
        <v>1377</v>
      </c>
      <c r="P40" t="s">
        <v>4643</v>
      </c>
      <c r="Q40" t="s">
        <v>4644</v>
      </c>
    </row>
    <row r="41" spans="1:17">
      <c r="A41">
        <v>40</v>
      </c>
      <c r="B41" t="s">
        <v>1478</v>
      </c>
      <c r="C41" t="s">
        <v>1465</v>
      </c>
      <c r="D41" s="13">
        <f t="shared" si="0"/>
        <v>0.16449944147407461</v>
      </c>
      <c r="E41" s="13">
        <f t="shared" si="1"/>
        <v>0.16797410399230117</v>
      </c>
      <c r="F41" s="8">
        <v>6400</v>
      </c>
      <c r="G41" s="14">
        <f t="shared" si="2"/>
        <v>157760</v>
      </c>
      <c r="H41" s="8">
        <v>332800</v>
      </c>
      <c r="I41" s="1">
        <f t="shared" si="3"/>
        <v>8203519.9999999991</v>
      </c>
      <c r="J41">
        <v>31</v>
      </c>
      <c r="K41" t="s">
        <v>35</v>
      </c>
      <c r="L41" t="s">
        <v>211</v>
      </c>
      <c r="O41" t="s">
        <v>1372</v>
      </c>
    </row>
    <row r="42" spans="1:17">
      <c r="A42">
        <v>41</v>
      </c>
      <c r="B42" t="s">
        <v>1478</v>
      </c>
      <c r="C42" t="s">
        <v>1466</v>
      </c>
      <c r="D42" s="13">
        <f t="shared" si="0"/>
        <v>0.15164792260891255</v>
      </c>
      <c r="E42" s="13">
        <f t="shared" si="1"/>
        <v>0.15485112711790266</v>
      </c>
      <c r="F42" s="8">
        <v>5900</v>
      </c>
      <c r="G42" s="14">
        <f t="shared" si="2"/>
        <v>145435</v>
      </c>
      <c r="H42" s="8">
        <v>306800</v>
      </c>
      <c r="I42" s="1">
        <f t="shared" si="3"/>
        <v>7562620</v>
      </c>
      <c r="J42">
        <v>24</v>
      </c>
      <c r="K42" t="s">
        <v>134</v>
      </c>
      <c r="L42" t="s">
        <v>211</v>
      </c>
      <c r="O42" s="33">
        <f>AVERAGEIF($J$2:$J$505,"&gt;20",I2:I505)</f>
        <v>49869591.814345993</v>
      </c>
      <c r="P42" s="33">
        <f>AVERAGEIF($J$2:$J$505,"20",I2:I505)</f>
        <v>51814300</v>
      </c>
      <c r="Q42" s="33">
        <f>AVERAGEIF($J$2:$J$505,"21",I2:I505)</f>
        <v>34520897.894736841</v>
      </c>
    </row>
    <row r="43" spans="1:17">
      <c r="A43">
        <v>42</v>
      </c>
      <c r="B43" t="s">
        <v>1478</v>
      </c>
      <c r="C43" t="s">
        <v>1467</v>
      </c>
      <c r="D43" s="13">
        <f t="shared" si="0"/>
        <v>0.14136670751678287</v>
      </c>
      <c r="E43" s="13">
        <f t="shared" si="1"/>
        <v>0.14435274561838382</v>
      </c>
      <c r="F43" s="8">
        <v>5500</v>
      </c>
      <c r="G43" s="14">
        <f t="shared" si="2"/>
        <v>135575</v>
      </c>
      <c r="H43" s="8">
        <v>286000</v>
      </c>
      <c r="I43" s="1">
        <f t="shared" si="3"/>
        <v>7049900</v>
      </c>
      <c r="J43">
        <v>24</v>
      </c>
      <c r="K43" t="s">
        <v>9</v>
      </c>
      <c r="L43" t="s">
        <v>211</v>
      </c>
    </row>
    <row r="44" spans="1:17">
      <c r="A44">
        <v>43</v>
      </c>
      <c r="B44" t="s">
        <v>1478</v>
      </c>
      <c r="C44" t="s">
        <v>1468</v>
      </c>
      <c r="D44" s="13">
        <f t="shared" si="0"/>
        <v>0.11823397355949114</v>
      </c>
      <c r="E44" s="13">
        <f t="shared" si="1"/>
        <v>0.12073138724446647</v>
      </c>
      <c r="F44" s="8">
        <v>4600</v>
      </c>
      <c r="G44" s="14">
        <f t="shared" si="2"/>
        <v>113390</v>
      </c>
      <c r="H44" s="8">
        <v>239200</v>
      </c>
      <c r="I44" s="1">
        <f t="shared" si="3"/>
        <v>5896280</v>
      </c>
      <c r="J44">
        <v>26</v>
      </c>
      <c r="K44" t="s">
        <v>94</v>
      </c>
      <c r="L44" t="s">
        <v>211</v>
      </c>
      <c r="O44" t="s">
        <v>4646</v>
      </c>
      <c r="P44">
        <v>13</v>
      </c>
      <c r="Q44">
        <v>20</v>
      </c>
    </row>
    <row r="45" spans="1:17">
      <c r="A45">
        <v>44</v>
      </c>
      <c r="B45" t="s">
        <v>1478</v>
      </c>
      <c r="C45" t="s">
        <v>1469</v>
      </c>
      <c r="D45" s="13">
        <f t="shared" si="0"/>
        <v>0.11823397355949114</v>
      </c>
      <c r="E45" s="13">
        <f t="shared" si="1"/>
        <v>0.12073138724446647</v>
      </c>
      <c r="F45" s="8">
        <v>4600</v>
      </c>
      <c r="G45" s="14">
        <f t="shared" si="2"/>
        <v>113390</v>
      </c>
      <c r="H45" s="8">
        <v>239200</v>
      </c>
      <c r="I45" s="1">
        <f t="shared" si="3"/>
        <v>5896280</v>
      </c>
      <c r="J45">
        <v>23</v>
      </c>
      <c r="K45" t="s">
        <v>14</v>
      </c>
      <c r="L45" t="s">
        <v>211</v>
      </c>
      <c r="O45" t="s">
        <v>4647</v>
      </c>
    </row>
    <row r="46" spans="1:17">
      <c r="A46">
        <v>45</v>
      </c>
      <c r="B46" t="s">
        <v>1478</v>
      </c>
      <c r="C46" t="s">
        <v>1470</v>
      </c>
      <c r="D46" s="13">
        <f t="shared" si="0"/>
        <v>0.11823397355949114</v>
      </c>
      <c r="E46" s="13">
        <f t="shared" si="1"/>
        <v>0.12073138724446647</v>
      </c>
      <c r="F46" s="8">
        <v>4600</v>
      </c>
      <c r="G46" s="14">
        <f t="shared" si="2"/>
        <v>113390</v>
      </c>
      <c r="H46" s="8">
        <v>239200</v>
      </c>
      <c r="I46" s="1">
        <f t="shared" si="3"/>
        <v>5896280</v>
      </c>
      <c r="J46">
        <v>23</v>
      </c>
      <c r="K46" t="s">
        <v>196</v>
      </c>
      <c r="L46" t="s">
        <v>211</v>
      </c>
    </row>
    <row r="47" spans="1:17">
      <c r="A47">
        <v>46</v>
      </c>
      <c r="B47" t="s">
        <v>1478</v>
      </c>
      <c r="C47" t="s">
        <v>1471</v>
      </c>
      <c r="D47" s="13">
        <f t="shared" si="0"/>
        <v>0.10538245469432907</v>
      </c>
      <c r="E47" s="13">
        <f t="shared" si="1"/>
        <v>0.10760841037006795</v>
      </c>
      <c r="F47" s="8">
        <v>4100</v>
      </c>
      <c r="G47" s="14">
        <f t="shared" si="2"/>
        <v>101065</v>
      </c>
      <c r="H47" s="8">
        <v>213200</v>
      </c>
      <c r="I47" s="1">
        <f t="shared" si="3"/>
        <v>5255380</v>
      </c>
      <c r="J47">
        <v>29</v>
      </c>
      <c r="K47" t="s">
        <v>51</v>
      </c>
      <c r="L47" t="s">
        <v>1472</v>
      </c>
    </row>
    <row r="48" spans="1:17">
      <c r="A48">
        <v>47</v>
      </c>
      <c r="B48" t="s">
        <v>1478</v>
      </c>
      <c r="C48" t="s">
        <v>1473</v>
      </c>
      <c r="D48" s="13">
        <f t="shared" si="0"/>
        <v>7.9679416964004893E-2</v>
      </c>
      <c r="E48" s="13">
        <f t="shared" si="1"/>
        <v>8.1362456621270882E-2</v>
      </c>
      <c r="F48" s="8">
        <v>3100</v>
      </c>
      <c r="G48" s="14">
        <f t="shared" si="2"/>
        <v>76415</v>
      </c>
      <c r="H48" s="8">
        <v>161200</v>
      </c>
      <c r="I48" s="1">
        <f t="shared" si="3"/>
        <v>3973580</v>
      </c>
      <c r="J48">
        <v>19</v>
      </c>
      <c r="K48" t="s">
        <v>94</v>
      </c>
      <c r="L48" t="s">
        <v>211</v>
      </c>
    </row>
    <row r="49" spans="1:12">
      <c r="A49">
        <v>48</v>
      </c>
      <c r="B49" t="s">
        <v>1478</v>
      </c>
      <c r="C49" t="s">
        <v>1474</v>
      </c>
      <c r="D49" s="13">
        <f t="shared" si="0"/>
        <v>7.4538809417940069E-2</v>
      </c>
      <c r="E49" s="13">
        <f t="shared" si="1"/>
        <v>7.6113265871511473E-2</v>
      </c>
      <c r="F49" s="8">
        <v>2900</v>
      </c>
      <c r="G49" s="14">
        <f t="shared" si="2"/>
        <v>71485</v>
      </c>
      <c r="H49" s="8">
        <v>150800</v>
      </c>
      <c r="I49" s="1">
        <f t="shared" si="3"/>
        <v>3717220</v>
      </c>
      <c r="J49">
        <v>21</v>
      </c>
      <c r="K49" t="s">
        <v>51</v>
      </c>
      <c r="L49" t="s">
        <v>211</v>
      </c>
    </row>
    <row r="50" spans="1:12">
      <c r="A50">
        <v>49</v>
      </c>
      <c r="B50" t="s">
        <v>1478</v>
      </c>
      <c r="C50" t="s">
        <v>1475</v>
      </c>
      <c r="D50" s="13">
        <f t="shared" si="0"/>
        <v>7.4538809417940069E-2</v>
      </c>
      <c r="E50" s="13">
        <f t="shared" si="1"/>
        <v>7.6113265871511473E-2</v>
      </c>
      <c r="F50" s="8">
        <v>2900</v>
      </c>
      <c r="G50" s="14">
        <f t="shared" si="2"/>
        <v>71485</v>
      </c>
      <c r="H50" s="8">
        <v>150800</v>
      </c>
      <c r="I50" s="1">
        <f t="shared" si="3"/>
        <v>3717220</v>
      </c>
      <c r="J50">
        <v>27</v>
      </c>
      <c r="K50" t="s">
        <v>165</v>
      </c>
      <c r="L50" t="s">
        <v>211</v>
      </c>
    </row>
    <row r="51" spans="1:12">
      <c r="A51">
        <v>50</v>
      </c>
      <c r="B51" t="s">
        <v>1478</v>
      </c>
      <c r="C51" t="s">
        <v>1476</v>
      </c>
      <c r="D51" s="13">
        <f t="shared" si="0"/>
        <v>1.5421822638194496E-3</v>
      </c>
      <c r="E51" s="13">
        <f t="shared" si="1"/>
        <v>1.5747572249278235E-3</v>
      </c>
      <c r="F51" s="8">
        <v>60</v>
      </c>
      <c r="G51" s="14">
        <f t="shared" si="2"/>
        <v>1479</v>
      </c>
      <c r="H51" s="8">
        <v>3120</v>
      </c>
      <c r="I51" s="1">
        <f t="shared" si="3"/>
        <v>76908</v>
      </c>
      <c r="J51">
        <v>17</v>
      </c>
      <c r="K51" t="s">
        <v>21</v>
      </c>
      <c r="L51" t="s">
        <v>1477</v>
      </c>
    </row>
    <row r="52" spans="1:12">
      <c r="A52">
        <v>51</v>
      </c>
      <c r="B52" t="s">
        <v>1518</v>
      </c>
      <c r="C52" t="s">
        <v>1479</v>
      </c>
      <c r="D52" s="13">
        <f t="shared" si="0"/>
        <v>4.8578741310312665</v>
      </c>
      <c r="E52" s="13">
        <f t="shared" si="1"/>
        <v>4.9604852585226444</v>
      </c>
      <c r="F52" s="8">
        <v>189000</v>
      </c>
      <c r="G52" s="14">
        <f t="shared" si="2"/>
        <v>4658850</v>
      </c>
      <c r="H52" s="8">
        <v>9828000</v>
      </c>
      <c r="I52" s="1">
        <f t="shared" si="3"/>
        <v>242260200</v>
      </c>
      <c r="J52">
        <v>27</v>
      </c>
      <c r="K52" t="s">
        <v>270</v>
      </c>
      <c r="L52" t="s">
        <v>211</v>
      </c>
    </row>
    <row r="53" spans="1:12">
      <c r="A53">
        <v>52</v>
      </c>
      <c r="B53" t="s">
        <v>1518</v>
      </c>
      <c r="C53" t="s">
        <v>1482</v>
      </c>
      <c r="D53" s="13">
        <f t="shared" si="0"/>
        <v>3.7783465463576515</v>
      </c>
      <c r="E53" s="13">
        <f t="shared" si="1"/>
        <v>3.8581552010731679</v>
      </c>
      <c r="F53" s="8">
        <v>147000</v>
      </c>
      <c r="G53" s="14">
        <f t="shared" si="2"/>
        <v>3623550</v>
      </c>
      <c r="H53" s="8">
        <v>7644000</v>
      </c>
      <c r="I53" s="1">
        <f t="shared" si="3"/>
        <v>188424600</v>
      </c>
      <c r="J53">
        <v>30</v>
      </c>
      <c r="K53" t="s">
        <v>14</v>
      </c>
      <c r="L53" t="s">
        <v>211</v>
      </c>
    </row>
    <row r="54" spans="1:12">
      <c r="A54">
        <v>53</v>
      </c>
      <c r="B54" t="s">
        <v>1518</v>
      </c>
      <c r="C54" t="s">
        <v>1485</v>
      </c>
      <c r="D54" s="13">
        <f t="shared" si="0"/>
        <v>2.3903825089201471</v>
      </c>
      <c r="E54" s="13">
        <f t="shared" si="1"/>
        <v>2.4408736986381268</v>
      </c>
      <c r="F54" s="8">
        <v>93000</v>
      </c>
      <c r="G54" s="14">
        <f t="shared" si="2"/>
        <v>2292450</v>
      </c>
      <c r="H54" s="8">
        <v>4836000</v>
      </c>
      <c r="I54" s="1">
        <f t="shared" si="3"/>
        <v>119207400</v>
      </c>
      <c r="J54">
        <v>35</v>
      </c>
      <c r="K54" t="s">
        <v>144</v>
      </c>
      <c r="L54" t="s">
        <v>211</v>
      </c>
    </row>
    <row r="55" spans="1:12">
      <c r="A55">
        <v>54</v>
      </c>
      <c r="B55" t="s">
        <v>1518</v>
      </c>
      <c r="C55" t="s">
        <v>1488</v>
      </c>
      <c r="D55" s="13">
        <f t="shared" si="0"/>
        <v>1.8249156788530154</v>
      </c>
      <c r="E55" s="13">
        <f t="shared" si="1"/>
        <v>1.8634627161645911</v>
      </c>
      <c r="F55" s="8">
        <v>71000</v>
      </c>
      <c r="G55" s="14">
        <f t="shared" si="2"/>
        <v>1750150</v>
      </c>
      <c r="H55" s="8">
        <v>3692000</v>
      </c>
      <c r="I55" s="1">
        <f t="shared" si="3"/>
        <v>91007800</v>
      </c>
      <c r="J55">
        <v>31</v>
      </c>
      <c r="K55" t="s">
        <v>94</v>
      </c>
      <c r="L55" t="s">
        <v>211</v>
      </c>
    </row>
    <row r="56" spans="1:12">
      <c r="A56">
        <v>55</v>
      </c>
      <c r="B56" t="s">
        <v>1518</v>
      </c>
      <c r="C56" t="s">
        <v>1491</v>
      </c>
      <c r="D56" s="13">
        <f t="shared" si="0"/>
        <v>1.4136670751678289</v>
      </c>
      <c r="E56" s="13">
        <f t="shared" si="1"/>
        <v>1.4435274561838383</v>
      </c>
      <c r="F56" s="8">
        <v>55000</v>
      </c>
      <c r="G56" s="14">
        <f t="shared" si="2"/>
        <v>1355750</v>
      </c>
      <c r="H56" s="8">
        <v>2860000</v>
      </c>
      <c r="I56" s="1">
        <f t="shared" si="3"/>
        <v>70499000</v>
      </c>
      <c r="J56">
        <v>24</v>
      </c>
      <c r="K56" t="s">
        <v>9</v>
      </c>
      <c r="L56" t="s">
        <v>211</v>
      </c>
    </row>
    <row r="57" spans="1:12">
      <c r="A57">
        <v>56</v>
      </c>
      <c r="B57" t="s">
        <v>1518</v>
      </c>
      <c r="C57" t="s">
        <v>1494</v>
      </c>
      <c r="D57" s="13">
        <f t="shared" si="0"/>
        <v>0.95101239602199394</v>
      </c>
      <c r="E57" s="13">
        <f t="shared" si="1"/>
        <v>0.97110028870549125</v>
      </c>
      <c r="F57" s="8">
        <v>37000</v>
      </c>
      <c r="G57" s="14">
        <f t="shared" si="2"/>
        <v>912050</v>
      </c>
      <c r="H57" s="8">
        <v>1924000</v>
      </c>
      <c r="I57" s="1">
        <f t="shared" si="3"/>
        <v>47426600</v>
      </c>
      <c r="J57">
        <v>28</v>
      </c>
      <c r="K57" t="s">
        <v>30</v>
      </c>
      <c r="L57" t="s">
        <v>211</v>
      </c>
    </row>
    <row r="58" spans="1:12">
      <c r="A58">
        <v>57</v>
      </c>
      <c r="B58" t="s">
        <v>1518</v>
      </c>
      <c r="C58" t="s">
        <v>1497</v>
      </c>
      <c r="D58" s="13">
        <f t="shared" si="0"/>
        <v>0.66827898098842808</v>
      </c>
      <c r="E58" s="13">
        <f t="shared" si="1"/>
        <v>0.68239479746872345</v>
      </c>
      <c r="F58" s="8">
        <v>26000</v>
      </c>
      <c r="G58" s="14">
        <f t="shared" si="2"/>
        <v>640900</v>
      </c>
      <c r="H58" s="8">
        <v>1352000</v>
      </c>
      <c r="I58" s="1">
        <f t="shared" si="3"/>
        <v>33326799.999999996</v>
      </c>
      <c r="J58">
        <v>26</v>
      </c>
      <c r="K58" t="s">
        <v>14</v>
      </c>
      <c r="L58" t="s">
        <v>211</v>
      </c>
    </row>
    <row r="59" spans="1:12">
      <c r="A59">
        <v>58</v>
      </c>
      <c r="B59" t="s">
        <v>1518</v>
      </c>
      <c r="C59" t="s">
        <v>1499</v>
      </c>
      <c r="D59" s="13">
        <f t="shared" si="0"/>
        <v>0.66827898098842808</v>
      </c>
      <c r="E59" s="13">
        <f t="shared" si="1"/>
        <v>0.68239479746872345</v>
      </c>
      <c r="F59" s="8">
        <v>26000</v>
      </c>
      <c r="G59" s="14">
        <f t="shared" si="2"/>
        <v>640900</v>
      </c>
      <c r="H59" s="8">
        <v>1352000</v>
      </c>
      <c r="I59" s="1">
        <f t="shared" si="3"/>
        <v>33326799.999999996</v>
      </c>
      <c r="J59">
        <v>29</v>
      </c>
      <c r="K59" t="s">
        <v>535</v>
      </c>
      <c r="L59" t="s">
        <v>211</v>
      </c>
    </row>
    <row r="60" spans="1:12">
      <c r="A60">
        <v>59</v>
      </c>
      <c r="B60" t="s">
        <v>1518</v>
      </c>
      <c r="C60" t="s">
        <v>1500</v>
      </c>
      <c r="D60" s="13">
        <f t="shared" si="0"/>
        <v>0.5654668300671315</v>
      </c>
      <c r="E60" s="13">
        <f t="shared" si="1"/>
        <v>0.57741098247353528</v>
      </c>
      <c r="F60" s="8">
        <v>22000</v>
      </c>
      <c r="G60" s="14">
        <f t="shared" si="2"/>
        <v>542300</v>
      </c>
      <c r="H60" s="8">
        <v>1144000</v>
      </c>
      <c r="I60" s="1">
        <f t="shared" si="3"/>
        <v>28199600</v>
      </c>
      <c r="J60">
        <v>31</v>
      </c>
      <c r="K60" t="s">
        <v>99</v>
      </c>
      <c r="L60" t="s">
        <v>211</v>
      </c>
    </row>
    <row r="61" spans="1:12">
      <c r="A61">
        <v>60</v>
      </c>
      <c r="B61" t="s">
        <v>1518</v>
      </c>
      <c r="C61" t="s">
        <v>1501</v>
      </c>
      <c r="D61" s="13">
        <f t="shared" si="0"/>
        <v>0.53976379233680738</v>
      </c>
      <c r="E61" s="13">
        <f t="shared" si="1"/>
        <v>0.55116502872473827</v>
      </c>
      <c r="F61" s="8">
        <v>21000</v>
      </c>
      <c r="G61" s="14">
        <f t="shared" si="2"/>
        <v>517649.99999999994</v>
      </c>
      <c r="H61" s="8">
        <v>1092000</v>
      </c>
      <c r="I61" s="1">
        <f t="shared" si="3"/>
        <v>26917800</v>
      </c>
      <c r="J61">
        <v>26</v>
      </c>
      <c r="K61" t="s">
        <v>1502</v>
      </c>
      <c r="L61" t="s">
        <v>211</v>
      </c>
    </row>
    <row r="62" spans="1:12">
      <c r="A62">
        <v>61</v>
      </c>
      <c r="B62" t="s">
        <v>1518</v>
      </c>
      <c r="C62" t="s">
        <v>1503</v>
      </c>
      <c r="D62" s="13">
        <f t="shared" si="0"/>
        <v>0.46265467914583491</v>
      </c>
      <c r="E62" s="13">
        <f t="shared" si="1"/>
        <v>0.47242716747834707</v>
      </c>
      <c r="F62" s="8">
        <v>18000</v>
      </c>
      <c r="G62" s="14">
        <f t="shared" si="2"/>
        <v>443700</v>
      </c>
      <c r="H62" s="8">
        <v>936000</v>
      </c>
      <c r="I62" s="1">
        <f t="shared" si="3"/>
        <v>23072400</v>
      </c>
      <c r="J62">
        <v>24</v>
      </c>
      <c r="K62" t="s">
        <v>14</v>
      </c>
      <c r="L62" t="s">
        <v>211</v>
      </c>
    </row>
    <row r="63" spans="1:12">
      <c r="A63">
        <v>62</v>
      </c>
      <c r="B63" t="s">
        <v>1518</v>
      </c>
      <c r="C63" t="s">
        <v>1504</v>
      </c>
      <c r="D63" s="13">
        <f t="shared" si="0"/>
        <v>0.46265467914583491</v>
      </c>
      <c r="E63" s="13">
        <f t="shared" si="1"/>
        <v>0.47242716747834707</v>
      </c>
      <c r="F63" s="8">
        <v>18000</v>
      </c>
      <c r="G63" s="14">
        <f t="shared" si="2"/>
        <v>443700</v>
      </c>
      <c r="H63" s="8">
        <v>936000</v>
      </c>
      <c r="I63" s="1">
        <f t="shared" si="3"/>
        <v>23072400</v>
      </c>
      <c r="J63">
        <v>28</v>
      </c>
      <c r="K63" t="s">
        <v>99</v>
      </c>
      <c r="L63" t="s">
        <v>211</v>
      </c>
    </row>
    <row r="64" spans="1:12">
      <c r="A64">
        <v>63</v>
      </c>
      <c r="B64" t="s">
        <v>1518</v>
      </c>
      <c r="C64" t="s">
        <v>1505</v>
      </c>
      <c r="D64" s="13">
        <f t="shared" si="0"/>
        <v>0.41124860368518656</v>
      </c>
      <c r="E64" s="13">
        <f t="shared" si="1"/>
        <v>0.41993525998075293</v>
      </c>
      <c r="F64" s="8">
        <v>16000</v>
      </c>
      <c r="G64" s="14">
        <f t="shared" si="2"/>
        <v>394400</v>
      </c>
      <c r="H64" s="8">
        <v>832000</v>
      </c>
      <c r="I64" s="1">
        <f t="shared" si="3"/>
        <v>20508800</v>
      </c>
      <c r="J64">
        <v>23</v>
      </c>
      <c r="K64" t="s">
        <v>51</v>
      </c>
      <c r="L64" t="s">
        <v>211</v>
      </c>
    </row>
    <row r="65" spans="1:12">
      <c r="A65">
        <v>64</v>
      </c>
      <c r="B65" t="s">
        <v>1518</v>
      </c>
      <c r="C65" t="s">
        <v>1506</v>
      </c>
      <c r="D65" s="13">
        <f t="shared" si="0"/>
        <v>0.38554556595486239</v>
      </c>
      <c r="E65" s="13">
        <f t="shared" si="1"/>
        <v>0.39368930623195592</v>
      </c>
      <c r="F65" s="8">
        <v>15000</v>
      </c>
      <c r="G65" s="14">
        <f t="shared" si="2"/>
        <v>369750</v>
      </c>
      <c r="H65" s="8">
        <v>780000</v>
      </c>
      <c r="I65" s="1">
        <f t="shared" si="3"/>
        <v>19227000</v>
      </c>
      <c r="J65">
        <v>20</v>
      </c>
      <c r="K65" t="s">
        <v>99</v>
      </c>
      <c r="L65" t="s">
        <v>211</v>
      </c>
    </row>
    <row r="66" spans="1:12">
      <c r="A66">
        <v>65</v>
      </c>
      <c r="B66" t="s">
        <v>1518</v>
      </c>
      <c r="C66" t="s">
        <v>1507</v>
      </c>
      <c r="D66" s="13">
        <f t="shared" ref="D66:D129" si="6">I66/$O$42</f>
        <v>0.35984252822453827</v>
      </c>
      <c r="E66" s="13">
        <f t="shared" ref="E66:E129" si="7">I66/$O$38</f>
        <v>0.36744335248315885</v>
      </c>
      <c r="F66" s="8">
        <v>14000</v>
      </c>
      <c r="G66" s="14">
        <f t="shared" ref="G66:G129" si="8">F66*$P$2</f>
        <v>345100</v>
      </c>
      <c r="H66" s="8">
        <v>728000</v>
      </c>
      <c r="I66" s="1">
        <f t="shared" ref="I66:I129" si="9">H66*$P$2</f>
        <v>17945200</v>
      </c>
      <c r="J66">
        <v>22</v>
      </c>
      <c r="K66" t="s">
        <v>264</v>
      </c>
      <c r="L66" t="s">
        <v>211</v>
      </c>
    </row>
    <row r="67" spans="1:12">
      <c r="A67">
        <v>66</v>
      </c>
      <c r="B67" t="s">
        <v>1518</v>
      </c>
      <c r="C67" t="s">
        <v>1508</v>
      </c>
      <c r="D67" s="13">
        <f t="shared" si="6"/>
        <v>0.30843645276388992</v>
      </c>
      <c r="E67" s="13">
        <f t="shared" si="7"/>
        <v>0.31495144498556471</v>
      </c>
      <c r="F67" s="8">
        <v>12000</v>
      </c>
      <c r="G67" s="14">
        <f t="shared" si="8"/>
        <v>295800</v>
      </c>
      <c r="H67" s="8">
        <v>624000</v>
      </c>
      <c r="I67" s="1">
        <f t="shared" si="9"/>
        <v>15381600</v>
      </c>
      <c r="J67">
        <v>24</v>
      </c>
      <c r="K67" t="s">
        <v>9</v>
      </c>
      <c r="L67" t="s">
        <v>211</v>
      </c>
    </row>
    <row r="68" spans="1:12">
      <c r="A68">
        <v>67</v>
      </c>
      <c r="B68" t="s">
        <v>1518</v>
      </c>
      <c r="C68" t="s">
        <v>1509</v>
      </c>
      <c r="D68" s="13">
        <f t="shared" si="6"/>
        <v>0.30843645276388992</v>
      </c>
      <c r="E68" s="13">
        <f t="shared" si="7"/>
        <v>0.31495144498556471</v>
      </c>
      <c r="F68" s="8">
        <v>12000</v>
      </c>
      <c r="G68" s="14">
        <f t="shared" si="8"/>
        <v>295800</v>
      </c>
      <c r="H68" s="8">
        <v>624000</v>
      </c>
      <c r="I68" s="1">
        <f t="shared" si="9"/>
        <v>15381600</v>
      </c>
      <c r="J68">
        <v>22</v>
      </c>
      <c r="K68" t="s">
        <v>26</v>
      </c>
      <c r="L68" t="s">
        <v>211</v>
      </c>
    </row>
    <row r="69" spans="1:12">
      <c r="A69">
        <v>68</v>
      </c>
      <c r="B69" t="s">
        <v>1518</v>
      </c>
      <c r="C69" t="s">
        <v>1510</v>
      </c>
      <c r="D69" s="13">
        <f t="shared" si="6"/>
        <v>0.28273341503356575</v>
      </c>
      <c r="E69" s="13">
        <f t="shared" si="7"/>
        <v>0.28870549123676764</v>
      </c>
      <c r="F69" s="8">
        <v>11000</v>
      </c>
      <c r="G69" s="14">
        <f t="shared" si="8"/>
        <v>271150</v>
      </c>
      <c r="H69" s="8">
        <v>572000</v>
      </c>
      <c r="I69" s="1">
        <f t="shared" si="9"/>
        <v>14099800</v>
      </c>
      <c r="J69">
        <v>21</v>
      </c>
      <c r="K69" t="s">
        <v>175</v>
      </c>
      <c r="L69" t="s">
        <v>211</v>
      </c>
    </row>
    <row r="70" spans="1:12">
      <c r="A70">
        <v>69</v>
      </c>
      <c r="B70" t="s">
        <v>1518</v>
      </c>
      <c r="C70" t="s">
        <v>1511</v>
      </c>
      <c r="D70" s="13">
        <f t="shared" si="6"/>
        <v>0.25703037730324163</v>
      </c>
      <c r="E70" s="13">
        <f t="shared" si="7"/>
        <v>0.26245953748797057</v>
      </c>
      <c r="F70" s="8">
        <v>10000</v>
      </c>
      <c r="G70" s="14">
        <f t="shared" si="8"/>
        <v>246500</v>
      </c>
      <c r="H70" s="8">
        <v>520000</v>
      </c>
      <c r="I70" s="1">
        <f t="shared" si="9"/>
        <v>12818000</v>
      </c>
      <c r="J70">
        <v>32</v>
      </c>
      <c r="K70" t="s">
        <v>535</v>
      </c>
      <c r="L70" t="s">
        <v>211</v>
      </c>
    </row>
    <row r="71" spans="1:12">
      <c r="A71">
        <v>70</v>
      </c>
      <c r="B71" t="s">
        <v>1518</v>
      </c>
      <c r="C71" t="s">
        <v>1512</v>
      </c>
      <c r="D71" s="13">
        <f t="shared" si="6"/>
        <v>0.22875703579988504</v>
      </c>
      <c r="E71" s="13">
        <f t="shared" si="7"/>
        <v>0.23358898836429384</v>
      </c>
      <c r="F71" s="8">
        <v>8900</v>
      </c>
      <c r="G71" s="14">
        <f t="shared" si="8"/>
        <v>219385</v>
      </c>
      <c r="H71" s="8">
        <v>462800</v>
      </c>
      <c r="I71" s="1">
        <f t="shared" si="9"/>
        <v>11408020</v>
      </c>
      <c r="J71">
        <v>33</v>
      </c>
      <c r="K71" t="s">
        <v>621</v>
      </c>
      <c r="L71" t="s">
        <v>211</v>
      </c>
    </row>
    <row r="72" spans="1:12">
      <c r="A72">
        <v>71</v>
      </c>
      <c r="B72" t="s">
        <v>1518</v>
      </c>
      <c r="C72" t="s">
        <v>1513</v>
      </c>
      <c r="D72" s="13">
        <f t="shared" si="6"/>
        <v>0.15421822638194496</v>
      </c>
      <c r="E72" s="13">
        <f t="shared" si="7"/>
        <v>0.15747572249278236</v>
      </c>
      <c r="F72" s="8">
        <v>6000</v>
      </c>
      <c r="G72" s="14">
        <f t="shared" si="8"/>
        <v>147900</v>
      </c>
      <c r="H72" s="8">
        <v>312000</v>
      </c>
      <c r="I72" s="1">
        <f t="shared" si="9"/>
        <v>7690800</v>
      </c>
      <c r="J72">
        <v>28</v>
      </c>
      <c r="K72" t="s">
        <v>1514</v>
      </c>
      <c r="L72" t="s">
        <v>211</v>
      </c>
    </row>
    <row r="73" spans="1:12">
      <c r="A73">
        <v>72</v>
      </c>
      <c r="B73" t="s">
        <v>1518</v>
      </c>
      <c r="C73" t="s">
        <v>1515</v>
      </c>
      <c r="D73" s="13">
        <f t="shared" si="6"/>
        <v>0.12337458110555598</v>
      </c>
      <c r="E73" s="13">
        <f t="shared" si="7"/>
        <v>0.12598057799422588</v>
      </c>
      <c r="F73" s="8">
        <v>4800</v>
      </c>
      <c r="G73" s="14">
        <f t="shared" si="8"/>
        <v>118320</v>
      </c>
      <c r="H73" s="8">
        <v>249600</v>
      </c>
      <c r="I73" s="1">
        <f t="shared" si="9"/>
        <v>6152640</v>
      </c>
      <c r="J73">
        <v>22</v>
      </c>
      <c r="K73" t="s">
        <v>26</v>
      </c>
      <c r="L73" t="s">
        <v>211</v>
      </c>
    </row>
    <row r="74" spans="1:12">
      <c r="A74">
        <v>73</v>
      </c>
      <c r="B74" t="s">
        <v>1518</v>
      </c>
      <c r="C74" t="s">
        <v>1516</v>
      </c>
      <c r="D74" s="13">
        <f t="shared" si="6"/>
        <v>0.12337458110555598</v>
      </c>
      <c r="E74" s="13">
        <f t="shared" si="7"/>
        <v>0.12598057799422588</v>
      </c>
      <c r="F74" s="8">
        <v>4800</v>
      </c>
      <c r="G74" s="14">
        <f t="shared" si="8"/>
        <v>118320</v>
      </c>
      <c r="H74" s="8">
        <v>249600</v>
      </c>
      <c r="I74" s="1">
        <f t="shared" si="9"/>
        <v>6152640</v>
      </c>
      <c r="J74">
        <v>22</v>
      </c>
      <c r="K74" t="s">
        <v>175</v>
      </c>
      <c r="L74" t="s">
        <v>211</v>
      </c>
    </row>
    <row r="75" spans="1:12">
      <c r="A75">
        <v>74</v>
      </c>
      <c r="B75" t="s">
        <v>1518</v>
      </c>
      <c r="C75" t="s">
        <v>1517</v>
      </c>
      <c r="D75" s="13">
        <f t="shared" si="6"/>
        <v>7.7109113190972481E-2</v>
      </c>
      <c r="E75" s="13">
        <f t="shared" si="7"/>
        <v>7.8737861246391178E-2</v>
      </c>
      <c r="F75" s="8">
        <v>3000</v>
      </c>
      <c r="G75" s="14">
        <f t="shared" si="8"/>
        <v>73950</v>
      </c>
      <c r="H75" s="8">
        <v>156000</v>
      </c>
      <c r="I75" s="1">
        <f t="shared" si="9"/>
        <v>3845400</v>
      </c>
      <c r="J75">
        <v>24</v>
      </c>
      <c r="K75" t="s">
        <v>131</v>
      </c>
      <c r="L75" t="s">
        <v>211</v>
      </c>
    </row>
    <row r="76" spans="1:12">
      <c r="A76">
        <v>75</v>
      </c>
      <c r="B76" t="s">
        <v>1571</v>
      </c>
      <c r="C76" t="s">
        <v>1519</v>
      </c>
      <c r="D76" s="13">
        <f t="shared" si="6"/>
        <v>9.0217662433437802</v>
      </c>
      <c r="E76" s="13">
        <f t="shared" si="7"/>
        <v>9.2123297658277679</v>
      </c>
      <c r="F76" s="8">
        <v>351000</v>
      </c>
      <c r="G76" s="14">
        <f t="shared" si="8"/>
        <v>8652150</v>
      </c>
      <c r="H76" s="8">
        <v>18252000</v>
      </c>
      <c r="I76" s="1">
        <f t="shared" si="9"/>
        <v>449911800</v>
      </c>
      <c r="J76">
        <v>30</v>
      </c>
      <c r="K76" t="s">
        <v>270</v>
      </c>
      <c r="L76" t="s">
        <v>1244</v>
      </c>
    </row>
    <row r="77" spans="1:12">
      <c r="A77">
        <v>76</v>
      </c>
      <c r="B77" t="s">
        <v>1571</v>
      </c>
      <c r="C77" t="s">
        <v>1522</v>
      </c>
      <c r="D77" s="13">
        <f t="shared" si="6"/>
        <v>6.7598989230752542</v>
      </c>
      <c r="E77" s="13">
        <f t="shared" si="7"/>
        <v>6.9026858359336263</v>
      </c>
      <c r="F77" s="8">
        <v>263000</v>
      </c>
      <c r="G77" s="14">
        <f t="shared" si="8"/>
        <v>6482950</v>
      </c>
      <c r="H77" s="8">
        <v>13676000</v>
      </c>
      <c r="I77" s="1">
        <f t="shared" si="9"/>
        <v>337113400</v>
      </c>
      <c r="J77">
        <v>34</v>
      </c>
      <c r="K77" t="s">
        <v>51</v>
      </c>
      <c r="L77" t="s">
        <v>22</v>
      </c>
    </row>
    <row r="78" spans="1:12">
      <c r="A78">
        <v>77</v>
      </c>
      <c r="B78" t="s">
        <v>1571</v>
      </c>
      <c r="C78" t="s">
        <v>1525</v>
      </c>
      <c r="D78" s="13">
        <f t="shared" si="6"/>
        <v>6.7341958853449304</v>
      </c>
      <c r="E78" s="13">
        <f t="shared" si="7"/>
        <v>6.8764398821848296</v>
      </c>
      <c r="F78" s="8">
        <v>262000</v>
      </c>
      <c r="G78" s="14">
        <f t="shared" si="8"/>
        <v>6458300</v>
      </c>
      <c r="H78" s="8">
        <v>13624000</v>
      </c>
      <c r="I78" s="1">
        <f t="shared" si="9"/>
        <v>335831600</v>
      </c>
      <c r="J78">
        <v>29</v>
      </c>
      <c r="K78" t="s">
        <v>227</v>
      </c>
      <c r="L78" t="s">
        <v>211</v>
      </c>
    </row>
    <row r="79" spans="1:12">
      <c r="A79">
        <v>78</v>
      </c>
      <c r="B79" t="s">
        <v>1571</v>
      </c>
      <c r="C79" t="s">
        <v>1528</v>
      </c>
      <c r="D79" s="13">
        <f t="shared" si="6"/>
        <v>6.5028685457720128</v>
      </c>
      <c r="E79" s="13">
        <f t="shared" si="7"/>
        <v>6.6402262984456559</v>
      </c>
      <c r="F79" s="8">
        <v>253000</v>
      </c>
      <c r="G79" s="14">
        <f t="shared" si="8"/>
        <v>6236450</v>
      </c>
      <c r="H79" s="8">
        <v>13156000</v>
      </c>
      <c r="I79" s="1">
        <f t="shared" si="9"/>
        <v>324295400</v>
      </c>
      <c r="J79">
        <v>28</v>
      </c>
      <c r="K79" t="s">
        <v>9</v>
      </c>
      <c r="L79" t="s">
        <v>815</v>
      </c>
    </row>
    <row r="80" spans="1:12">
      <c r="A80">
        <v>79</v>
      </c>
      <c r="B80" t="s">
        <v>1571</v>
      </c>
      <c r="C80" t="s">
        <v>1529</v>
      </c>
      <c r="D80" s="13">
        <f t="shared" si="6"/>
        <v>3.9582678104699207</v>
      </c>
      <c r="E80" s="13">
        <f t="shared" si="7"/>
        <v>4.0418768773147473</v>
      </c>
      <c r="F80" s="8">
        <v>154000</v>
      </c>
      <c r="G80" s="14">
        <f t="shared" si="8"/>
        <v>3796100</v>
      </c>
      <c r="H80" s="8">
        <v>8008000</v>
      </c>
      <c r="I80" s="1">
        <f t="shared" si="9"/>
        <v>197397200</v>
      </c>
      <c r="J80">
        <v>21</v>
      </c>
      <c r="K80" t="s">
        <v>270</v>
      </c>
      <c r="L80" t="s">
        <v>1532</v>
      </c>
    </row>
    <row r="81" spans="1:12">
      <c r="A81">
        <v>80</v>
      </c>
      <c r="B81" t="s">
        <v>1571</v>
      </c>
      <c r="C81" t="s">
        <v>1533</v>
      </c>
      <c r="D81" s="13">
        <f t="shared" si="6"/>
        <v>3.6241283199757066</v>
      </c>
      <c r="E81" s="13">
        <f t="shared" si="7"/>
        <v>3.7006794785803856</v>
      </c>
      <c r="F81" s="8">
        <v>141000</v>
      </c>
      <c r="G81" s="14">
        <f t="shared" si="8"/>
        <v>3475650</v>
      </c>
      <c r="H81" s="8">
        <v>7332000</v>
      </c>
      <c r="I81" s="1">
        <f t="shared" si="9"/>
        <v>180733800</v>
      </c>
      <c r="J81">
        <v>26</v>
      </c>
      <c r="K81" t="s">
        <v>179</v>
      </c>
      <c r="L81" t="s">
        <v>211</v>
      </c>
    </row>
    <row r="82" spans="1:12">
      <c r="A82">
        <v>81</v>
      </c>
      <c r="B82" t="s">
        <v>1571</v>
      </c>
      <c r="C82" t="s">
        <v>1536</v>
      </c>
      <c r="D82" s="13">
        <f t="shared" si="6"/>
        <v>3.6241283199757066</v>
      </c>
      <c r="E82" s="13">
        <f t="shared" si="7"/>
        <v>3.7006794785803856</v>
      </c>
      <c r="F82" s="8">
        <v>141000</v>
      </c>
      <c r="G82" s="14">
        <f t="shared" si="8"/>
        <v>3475650</v>
      </c>
      <c r="H82" s="8">
        <v>7332000</v>
      </c>
      <c r="I82" s="1">
        <f t="shared" si="9"/>
        <v>180733800</v>
      </c>
      <c r="J82">
        <v>27</v>
      </c>
      <c r="K82" t="s">
        <v>1130</v>
      </c>
      <c r="L82" t="s">
        <v>1389</v>
      </c>
    </row>
    <row r="83" spans="1:12">
      <c r="A83">
        <v>82</v>
      </c>
      <c r="B83" t="s">
        <v>1571</v>
      </c>
      <c r="C83" t="s">
        <v>1537</v>
      </c>
      <c r="D83" s="13">
        <f t="shared" si="6"/>
        <v>2.750225037144685</v>
      </c>
      <c r="E83" s="13">
        <f t="shared" si="7"/>
        <v>2.8083170511212852</v>
      </c>
      <c r="F83" s="8">
        <v>107000</v>
      </c>
      <c r="G83" s="14">
        <f t="shared" si="8"/>
        <v>2637550</v>
      </c>
      <c r="H83" s="8">
        <v>5564000</v>
      </c>
      <c r="I83" s="1">
        <f t="shared" si="9"/>
        <v>137152600</v>
      </c>
      <c r="J83">
        <v>28</v>
      </c>
      <c r="K83" t="s">
        <v>99</v>
      </c>
      <c r="L83" t="s">
        <v>1540</v>
      </c>
    </row>
    <row r="84" spans="1:12">
      <c r="A84">
        <v>83</v>
      </c>
      <c r="B84" t="s">
        <v>1571</v>
      </c>
      <c r="C84" t="s">
        <v>1541</v>
      </c>
      <c r="D84" s="13">
        <f t="shared" si="6"/>
        <v>2.7245219994143612</v>
      </c>
      <c r="E84" s="13">
        <f t="shared" si="7"/>
        <v>2.7820710973724885</v>
      </c>
      <c r="F84" s="8">
        <v>106000</v>
      </c>
      <c r="G84" s="14">
        <f t="shared" si="8"/>
        <v>2612900</v>
      </c>
      <c r="H84" s="8">
        <v>5512000</v>
      </c>
      <c r="I84" s="1">
        <f t="shared" si="9"/>
        <v>135870800</v>
      </c>
      <c r="J84">
        <v>25</v>
      </c>
      <c r="K84" t="s">
        <v>1502</v>
      </c>
      <c r="L84" t="s">
        <v>1244</v>
      </c>
    </row>
    <row r="85" spans="1:12">
      <c r="A85">
        <v>84</v>
      </c>
      <c r="B85" t="s">
        <v>1571</v>
      </c>
      <c r="C85" t="s">
        <v>1544</v>
      </c>
      <c r="D85" s="13">
        <f t="shared" si="6"/>
        <v>2.1847582070775537</v>
      </c>
      <c r="E85" s="13">
        <f t="shared" si="7"/>
        <v>2.2309060686477502</v>
      </c>
      <c r="F85" s="8">
        <v>85000</v>
      </c>
      <c r="G85" s="14">
        <f t="shared" si="8"/>
        <v>2095249.9999999998</v>
      </c>
      <c r="H85" s="8">
        <v>4420000</v>
      </c>
      <c r="I85" s="1">
        <f t="shared" si="9"/>
        <v>108953000</v>
      </c>
      <c r="J85">
        <v>29</v>
      </c>
      <c r="K85" t="s">
        <v>1258</v>
      </c>
      <c r="L85" t="s">
        <v>1402</v>
      </c>
    </row>
    <row r="86" spans="1:12">
      <c r="A86">
        <v>85</v>
      </c>
      <c r="B86" t="s">
        <v>1571</v>
      </c>
      <c r="C86" t="s">
        <v>1545</v>
      </c>
      <c r="D86" s="13">
        <f t="shared" si="6"/>
        <v>2.1590551693472295</v>
      </c>
      <c r="E86" s="13">
        <f t="shared" si="7"/>
        <v>2.2046601148989531</v>
      </c>
      <c r="F86" s="8">
        <v>84000</v>
      </c>
      <c r="G86" s="14">
        <f t="shared" si="8"/>
        <v>2070599.9999999998</v>
      </c>
      <c r="H86" s="8">
        <v>4368000</v>
      </c>
      <c r="I86" s="1">
        <f t="shared" si="9"/>
        <v>107671200</v>
      </c>
      <c r="J86">
        <v>26</v>
      </c>
      <c r="K86" t="s">
        <v>1548</v>
      </c>
      <c r="L86" t="s">
        <v>211</v>
      </c>
    </row>
    <row r="87" spans="1:12">
      <c r="A87">
        <v>86</v>
      </c>
      <c r="B87" t="s">
        <v>1571</v>
      </c>
      <c r="C87" t="s">
        <v>1549</v>
      </c>
      <c r="D87" s="13">
        <f t="shared" si="6"/>
        <v>2.1076490938865811</v>
      </c>
      <c r="E87" s="13">
        <f t="shared" si="7"/>
        <v>2.1521682074013588</v>
      </c>
      <c r="F87" s="8">
        <v>82000</v>
      </c>
      <c r="G87" s="14">
        <f t="shared" si="8"/>
        <v>2021299.9999999998</v>
      </c>
      <c r="H87" s="8">
        <v>4264000</v>
      </c>
      <c r="I87" s="1">
        <f t="shared" si="9"/>
        <v>105107600</v>
      </c>
      <c r="J87">
        <v>26</v>
      </c>
      <c r="K87" t="s">
        <v>14</v>
      </c>
      <c r="L87" t="s">
        <v>22</v>
      </c>
    </row>
    <row r="88" spans="1:12">
      <c r="A88">
        <v>87</v>
      </c>
      <c r="B88" t="s">
        <v>1571</v>
      </c>
      <c r="C88" t="s">
        <v>1552</v>
      </c>
      <c r="D88" s="13">
        <f t="shared" si="6"/>
        <v>2.1076490938865811</v>
      </c>
      <c r="E88" s="13">
        <f t="shared" si="7"/>
        <v>2.1521682074013588</v>
      </c>
      <c r="F88" s="8">
        <v>82000</v>
      </c>
      <c r="G88" s="14">
        <f t="shared" si="8"/>
        <v>2021299.9999999998</v>
      </c>
      <c r="H88" s="8">
        <v>4264000</v>
      </c>
      <c r="I88" s="1">
        <f t="shared" si="9"/>
        <v>105107600</v>
      </c>
      <c r="J88">
        <v>26</v>
      </c>
      <c r="K88" t="s">
        <v>270</v>
      </c>
      <c r="L88" t="s">
        <v>38</v>
      </c>
    </row>
    <row r="89" spans="1:12">
      <c r="A89">
        <v>88</v>
      </c>
      <c r="B89" t="s">
        <v>1571</v>
      </c>
      <c r="C89" t="s">
        <v>1553</v>
      </c>
      <c r="D89" s="13">
        <f t="shared" si="6"/>
        <v>1.9534308675046363</v>
      </c>
      <c r="E89" s="13">
        <f t="shared" si="7"/>
        <v>1.9946924849085765</v>
      </c>
      <c r="F89" s="8">
        <v>76000</v>
      </c>
      <c r="G89" s="14">
        <f t="shared" si="8"/>
        <v>1873400</v>
      </c>
      <c r="H89" s="8">
        <v>3952000</v>
      </c>
      <c r="I89" s="1">
        <f t="shared" si="9"/>
        <v>97416800</v>
      </c>
      <c r="J89">
        <v>32</v>
      </c>
      <c r="K89" t="s">
        <v>14</v>
      </c>
      <c r="L89" t="s">
        <v>528</v>
      </c>
    </row>
    <row r="90" spans="1:12">
      <c r="A90">
        <v>89</v>
      </c>
      <c r="B90" t="s">
        <v>1571</v>
      </c>
      <c r="C90" t="s">
        <v>1556</v>
      </c>
      <c r="D90" s="13">
        <f t="shared" si="6"/>
        <v>1.8506187165833397</v>
      </c>
      <c r="E90" s="13">
        <f t="shared" si="7"/>
        <v>1.8897086699133883</v>
      </c>
      <c r="F90" s="8">
        <v>72000</v>
      </c>
      <c r="G90" s="14">
        <f t="shared" si="8"/>
        <v>1774800</v>
      </c>
      <c r="H90" s="8">
        <v>3744000</v>
      </c>
      <c r="I90" s="1">
        <f t="shared" si="9"/>
        <v>92289600</v>
      </c>
      <c r="J90">
        <v>30</v>
      </c>
      <c r="K90" t="s">
        <v>14</v>
      </c>
      <c r="L90" t="s">
        <v>1559</v>
      </c>
    </row>
    <row r="91" spans="1:12">
      <c r="A91">
        <v>90</v>
      </c>
      <c r="B91" t="s">
        <v>1571</v>
      </c>
      <c r="C91" t="s">
        <v>1560</v>
      </c>
      <c r="D91" s="13">
        <f t="shared" si="6"/>
        <v>1.6706974524710705</v>
      </c>
      <c r="E91" s="13">
        <f t="shared" si="7"/>
        <v>1.7059869936718088</v>
      </c>
      <c r="F91" s="8">
        <v>65000</v>
      </c>
      <c r="G91" s="14">
        <f t="shared" si="8"/>
        <v>1602250</v>
      </c>
      <c r="H91" s="8">
        <v>3380000</v>
      </c>
      <c r="I91" s="1">
        <f t="shared" si="9"/>
        <v>83317000</v>
      </c>
      <c r="J91">
        <v>22</v>
      </c>
      <c r="K91" t="s">
        <v>270</v>
      </c>
      <c r="L91" t="s">
        <v>528</v>
      </c>
    </row>
    <row r="92" spans="1:12">
      <c r="A92">
        <v>91</v>
      </c>
      <c r="B92" t="s">
        <v>1571</v>
      </c>
      <c r="C92" t="s">
        <v>1561</v>
      </c>
      <c r="D92" s="13">
        <f t="shared" si="6"/>
        <v>1.6449944147407463</v>
      </c>
      <c r="E92" s="13">
        <f t="shared" si="7"/>
        <v>1.6797410399230117</v>
      </c>
      <c r="F92" s="8">
        <v>64000</v>
      </c>
      <c r="G92" s="14">
        <f t="shared" si="8"/>
        <v>1577600</v>
      </c>
      <c r="H92" s="8">
        <v>3328000</v>
      </c>
      <c r="I92" s="1">
        <f t="shared" si="9"/>
        <v>82035200</v>
      </c>
      <c r="J92">
        <v>23</v>
      </c>
      <c r="K92" t="s">
        <v>152</v>
      </c>
      <c r="L92" t="s">
        <v>528</v>
      </c>
    </row>
    <row r="93" spans="1:12">
      <c r="A93">
        <v>92</v>
      </c>
      <c r="B93" t="s">
        <v>1571</v>
      </c>
      <c r="C93" t="s">
        <v>1564</v>
      </c>
      <c r="D93" s="13">
        <f t="shared" si="6"/>
        <v>1.3365579619768562</v>
      </c>
      <c r="E93" s="13">
        <f t="shared" si="7"/>
        <v>1.3647895949374469</v>
      </c>
      <c r="F93" s="8">
        <v>52000</v>
      </c>
      <c r="G93" s="14">
        <f t="shared" si="8"/>
        <v>1281800</v>
      </c>
      <c r="H93" s="8">
        <v>2704000</v>
      </c>
      <c r="I93" s="1">
        <f t="shared" si="9"/>
        <v>66653599.999999993</v>
      </c>
      <c r="J93">
        <v>31</v>
      </c>
      <c r="K93" t="s">
        <v>196</v>
      </c>
      <c r="L93" t="s">
        <v>10</v>
      </c>
    </row>
    <row r="94" spans="1:12">
      <c r="A94">
        <v>93</v>
      </c>
      <c r="B94" t="s">
        <v>1571</v>
      </c>
      <c r="C94" t="s">
        <v>1566</v>
      </c>
      <c r="D94" s="13">
        <f t="shared" si="6"/>
        <v>0.84820024510069736</v>
      </c>
      <c r="E94" s="13">
        <f t="shared" si="7"/>
        <v>0.86611647371030298</v>
      </c>
      <c r="F94" s="8">
        <v>33000</v>
      </c>
      <c r="G94" s="14">
        <f t="shared" si="8"/>
        <v>813450</v>
      </c>
      <c r="H94" s="8">
        <v>1716000</v>
      </c>
      <c r="I94" s="1">
        <f t="shared" si="9"/>
        <v>42299400</v>
      </c>
      <c r="J94">
        <v>30</v>
      </c>
      <c r="K94" t="s">
        <v>9</v>
      </c>
      <c r="L94" t="s">
        <v>1244</v>
      </c>
    </row>
    <row r="95" spans="1:12">
      <c r="A95">
        <v>94</v>
      </c>
      <c r="B95" t="s">
        <v>1571</v>
      </c>
      <c r="C95" t="s">
        <v>1567</v>
      </c>
      <c r="D95" s="13">
        <f t="shared" si="6"/>
        <v>0.71968505644907654</v>
      </c>
      <c r="E95" s="13">
        <f t="shared" si="7"/>
        <v>0.73488670496631769</v>
      </c>
      <c r="F95" s="8">
        <v>28000</v>
      </c>
      <c r="G95" s="14">
        <f t="shared" si="8"/>
        <v>690200</v>
      </c>
      <c r="H95" s="8">
        <v>1456000</v>
      </c>
      <c r="I95" s="1">
        <f t="shared" si="9"/>
        <v>35890400</v>
      </c>
      <c r="J95">
        <v>27</v>
      </c>
      <c r="K95" t="s">
        <v>30</v>
      </c>
      <c r="L95" t="s">
        <v>38</v>
      </c>
    </row>
    <row r="96" spans="1:12">
      <c r="A96">
        <v>95</v>
      </c>
      <c r="B96" t="s">
        <v>1571</v>
      </c>
      <c r="C96" t="s">
        <v>1570</v>
      </c>
      <c r="D96" s="13">
        <f t="shared" si="6"/>
        <v>0.23389764334594987</v>
      </c>
      <c r="E96" s="13">
        <f t="shared" si="7"/>
        <v>0.23883817911405325</v>
      </c>
      <c r="F96" s="8">
        <v>9100</v>
      </c>
      <c r="G96" s="14">
        <f t="shared" si="8"/>
        <v>224315</v>
      </c>
      <c r="H96" s="8">
        <v>473200</v>
      </c>
      <c r="I96" s="1">
        <f t="shared" si="9"/>
        <v>11664380</v>
      </c>
      <c r="J96">
        <v>23</v>
      </c>
      <c r="K96" t="s">
        <v>51</v>
      </c>
      <c r="L96" t="s">
        <v>1423</v>
      </c>
    </row>
    <row r="97" spans="1:12">
      <c r="A97">
        <v>96</v>
      </c>
      <c r="B97" t="s">
        <v>1572</v>
      </c>
      <c r="C97" t="s">
        <v>1573</v>
      </c>
      <c r="D97" s="13">
        <f t="shared" si="6"/>
        <v>7.3767718286030339</v>
      </c>
      <c r="E97" s="13">
        <f t="shared" si="7"/>
        <v>7.5325887259047564</v>
      </c>
      <c r="F97" s="8">
        <v>287000</v>
      </c>
      <c r="G97" s="14">
        <f t="shared" si="8"/>
        <v>7074550</v>
      </c>
      <c r="H97" s="8">
        <v>14924000</v>
      </c>
      <c r="I97" s="1">
        <f t="shared" si="9"/>
        <v>367876600</v>
      </c>
      <c r="J97">
        <v>24</v>
      </c>
      <c r="K97" t="s">
        <v>44</v>
      </c>
      <c r="L97" t="s">
        <v>1244</v>
      </c>
    </row>
    <row r="98" spans="1:12">
      <c r="A98">
        <v>97</v>
      </c>
      <c r="B98" t="s">
        <v>1572</v>
      </c>
      <c r="C98" t="s">
        <v>1576</v>
      </c>
      <c r="D98" s="13">
        <f t="shared" si="6"/>
        <v>6.7598989230752542</v>
      </c>
      <c r="E98" s="13">
        <f t="shared" si="7"/>
        <v>6.9026858359336263</v>
      </c>
      <c r="F98" s="8">
        <v>263000</v>
      </c>
      <c r="G98" s="14">
        <f t="shared" si="8"/>
        <v>6482950</v>
      </c>
      <c r="H98" s="8">
        <v>13676000</v>
      </c>
      <c r="I98" s="1">
        <f t="shared" si="9"/>
        <v>337113400</v>
      </c>
      <c r="J98">
        <v>27</v>
      </c>
      <c r="K98" t="s">
        <v>14</v>
      </c>
      <c r="L98" t="s">
        <v>1244</v>
      </c>
    </row>
    <row r="99" spans="1:12">
      <c r="A99">
        <v>98</v>
      </c>
      <c r="B99" t="s">
        <v>1572</v>
      </c>
      <c r="C99" t="s">
        <v>1577</v>
      </c>
      <c r="D99" s="13">
        <f t="shared" si="6"/>
        <v>6.5028685457720128</v>
      </c>
      <c r="E99" s="13">
        <f t="shared" si="7"/>
        <v>6.6402262984456559</v>
      </c>
      <c r="F99" s="8">
        <v>253000</v>
      </c>
      <c r="G99" s="14">
        <f t="shared" si="8"/>
        <v>6236450</v>
      </c>
      <c r="H99" s="8">
        <v>13156000</v>
      </c>
      <c r="I99" s="1">
        <f t="shared" si="9"/>
        <v>324295400</v>
      </c>
      <c r="J99">
        <v>32</v>
      </c>
      <c r="K99" t="s">
        <v>99</v>
      </c>
      <c r="L99" t="s">
        <v>211</v>
      </c>
    </row>
    <row r="100" spans="1:12">
      <c r="A100">
        <v>99</v>
      </c>
      <c r="B100" t="s">
        <v>1572</v>
      </c>
      <c r="C100" t="s">
        <v>1578</v>
      </c>
      <c r="D100" s="13">
        <f t="shared" si="6"/>
        <v>5.9374017157048815</v>
      </c>
      <c r="E100" s="13">
        <f t="shared" si="7"/>
        <v>6.062815315972121</v>
      </c>
      <c r="F100" s="8">
        <v>231000</v>
      </c>
      <c r="G100" s="14">
        <f t="shared" si="8"/>
        <v>5694150</v>
      </c>
      <c r="H100" s="8">
        <v>12012000</v>
      </c>
      <c r="I100" s="1">
        <f t="shared" si="9"/>
        <v>296095800</v>
      </c>
      <c r="J100">
        <v>32</v>
      </c>
      <c r="K100" t="s">
        <v>152</v>
      </c>
      <c r="L100" t="s">
        <v>211</v>
      </c>
    </row>
    <row r="101" spans="1:12">
      <c r="A101">
        <v>100</v>
      </c>
      <c r="B101" t="s">
        <v>1572</v>
      </c>
      <c r="C101" t="s">
        <v>1581</v>
      </c>
      <c r="D101" s="13">
        <f t="shared" si="6"/>
        <v>4.2152981877731621</v>
      </c>
      <c r="E101" s="13">
        <f t="shared" si="7"/>
        <v>4.3043364148027177</v>
      </c>
      <c r="F101" s="8">
        <v>164000</v>
      </c>
      <c r="G101" s="14">
        <f t="shared" si="8"/>
        <v>4042599.9999999995</v>
      </c>
      <c r="H101" s="8">
        <v>8528000</v>
      </c>
      <c r="I101" s="1">
        <f t="shared" si="9"/>
        <v>210215200</v>
      </c>
      <c r="J101">
        <v>29</v>
      </c>
      <c r="K101" t="s">
        <v>1584</v>
      </c>
      <c r="L101" t="s">
        <v>211</v>
      </c>
    </row>
    <row r="102" spans="1:12">
      <c r="A102">
        <v>101</v>
      </c>
      <c r="B102" t="s">
        <v>1572</v>
      </c>
      <c r="C102" t="s">
        <v>1585</v>
      </c>
      <c r="D102" s="13">
        <f t="shared" si="6"/>
        <v>4.2152981877731621</v>
      </c>
      <c r="E102" s="13">
        <f t="shared" si="7"/>
        <v>4.3043364148027177</v>
      </c>
      <c r="F102" s="8">
        <v>164000</v>
      </c>
      <c r="G102" s="14">
        <f t="shared" si="8"/>
        <v>4042599.9999999995</v>
      </c>
      <c r="H102" s="8">
        <v>8528000</v>
      </c>
      <c r="I102" s="1">
        <f t="shared" si="9"/>
        <v>210215200</v>
      </c>
      <c r="J102">
        <v>24</v>
      </c>
      <c r="K102" t="s">
        <v>26</v>
      </c>
      <c r="L102" t="s">
        <v>517</v>
      </c>
    </row>
    <row r="103" spans="1:12">
      <c r="A103">
        <v>102</v>
      </c>
      <c r="B103" t="s">
        <v>1572</v>
      </c>
      <c r="C103" t="s">
        <v>1586</v>
      </c>
      <c r="D103" s="13">
        <f t="shared" si="6"/>
        <v>4.0610799613912176</v>
      </c>
      <c r="E103" s="13">
        <f t="shared" si="7"/>
        <v>4.1468606923099358</v>
      </c>
      <c r="F103" s="8">
        <v>158000</v>
      </c>
      <c r="G103" s="14">
        <f t="shared" si="8"/>
        <v>3894700</v>
      </c>
      <c r="H103" s="8">
        <v>8216000</v>
      </c>
      <c r="I103" s="1">
        <f t="shared" si="9"/>
        <v>202524400</v>
      </c>
      <c r="J103">
        <v>27</v>
      </c>
      <c r="K103" t="s">
        <v>636</v>
      </c>
      <c r="L103" t="s">
        <v>517</v>
      </c>
    </row>
    <row r="104" spans="1:12">
      <c r="A104">
        <v>103</v>
      </c>
      <c r="B104" t="s">
        <v>1572</v>
      </c>
      <c r="C104" t="s">
        <v>1589</v>
      </c>
      <c r="D104" s="13">
        <f t="shared" si="6"/>
        <v>4.0610799613912176</v>
      </c>
      <c r="E104" s="13">
        <f t="shared" si="7"/>
        <v>4.1468606923099358</v>
      </c>
      <c r="F104" s="8">
        <v>158000</v>
      </c>
      <c r="G104" s="14">
        <f t="shared" si="8"/>
        <v>3894700</v>
      </c>
      <c r="H104" s="8">
        <v>8216000</v>
      </c>
      <c r="I104" s="1">
        <f t="shared" si="9"/>
        <v>202524400</v>
      </c>
      <c r="J104">
        <v>33</v>
      </c>
      <c r="K104" t="s">
        <v>144</v>
      </c>
      <c r="L104" t="s">
        <v>38</v>
      </c>
    </row>
    <row r="105" spans="1:12">
      <c r="A105">
        <v>104</v>
      </c>
      <c r="B105" t="s">
        <v>1572</v>
      </c>
      <c r="C105" t="s">
        <v>1590</v>
      </c>
      <c r="D105" s="13">
        <f t="shared" si="6"/>
        <v>3.8554556595486242</v>
      </c>
      <c r="E105" s="13">
        <f t="shared" si="7"/>
        <v>3.9368930623195588</v>
      </c>
      <c r="F105" s="8">
        <v>250000</v>
      </c>
      <c r="G105" s="14">
        <f t="shared" si="8"/>
        <v>6162500</v>
      </c>
      <c r="H105" s="8">
        <v>7800000</v>
      </c>
      <c r="I105" s="1">
        <f t="shared" si="9"/>
        <v>192270000</v>
      </c>
      <c r="J105">
        <v>32</v>
      </c>
      <c r="K105" t="s">
        <v>264</v>
      </c>
      <c r="L105" t="s">
        <v>1593</v>
      </c>
    </row>
    <row r="106" spans="1:12">
      <c r="A106">
        <v>105</v>
      </c>
      <c r="B106" t="s">
        <v>1572</v>
      </c>
      <c r="C106" t="s">
        <v>1594</v>
      </c>
      <c r="D106" s="13">
        <f t="shared" si="6"/>
        <v>3.6241283199757066</v>
      </c>
      <c r="E106" s="13">
        <f t="shared" si="7"/>
        <v>3.7006794785803856</v>
      </c>
      <c r="F106" s="8">
        <v>141000</v>
      </c>
      <c r="G106" s="14">
        <f t="shared" si="8"/>
        <v>3475650</v>
      </c>
      <c r="H106" s="8">
        <v>7332000</v>
      </c>
      <c r="I106" s="1">
        <f t="shared" si="9"/>
        <v>180733800</v>
      </c>
      <c r="J106">
        <v>29</v>
      </c>
      <c r="K106" t="s">
        <v>9</v>
      </c>
      <c r="L106" t="s">
        <v>1398</v>
      </c>
    </row>
    <row r="107" spans="1:12">
      <c r="A107">
        <v>106</v>
      </c>
      <c r="B107" t="s">
        <v>1572</v>
      </c>
      <c r="C107" t="s">
        <v>1595</v>
      </c>
      <c r="D107" s="13">
        <f t="shared" si="6"/>
        <v>2.8273341503356577</v>
      </c>
      <c r="E107" s="13">
        <f t="shared" si="7"/>
        <v>2.8870549123676765</v>
      </c>
      <c r="F107" s="8">
        <v>110000</v>
      </c>
      <c r="G107" s="14">
        <f t="shared" si="8"/>
        <v>2711500</v>
      </c>
      <c r="H107" s="8">
        <v>5720000</v>
      </c>
      <c r="I107" s="1">
        <f t="shared" si="9"/>
        <v>140998000</v>
      </c>
      <c r="J107">
        <v>21</v>
      </c>
      <c r="K107" t="s">
        <v>44</v>
      </c>
      <c r="L107" t="s">
        <v>211</v>
      </c>
    </row>
    <row r="108" spans="1:12">
      <c r="A108">
        <v>107</v>
      </c>
      <c r="B108" t="s">
        <v>1572</v>
      </c>
      <c r="C108" t="s">
        <v>1598</v>
      </c>
      <c r="D108" s="13">
        <f t="shared" si="6"/>
        <v>2.6474128862233881</v>
      </c>
      <c r="E108" s="13">
        <f t="shared" si="7"/>
        <v>2.7033332361260967</v>
      </c>
      <c r="F108" s="8">
        <v>103000</v>
      </c>
      <c r="G108" s="14">
        <f t="shared" si="8"/>
        <v>2538950</v>
      </c>
      <c r="H108" s="8">
        <v>5356000</v>
      </c>
      <c r="I108" s="1">
        <f t="shared" si="9"/>
        <v>132025399.99999999</v>
      </c>
      <c r="J108">
        <v>34</v>
      </c>
      <c r="K108" t="s">
        <v>14</v>
      </c>
      <c r="L108" t="s">
        <v>211</v>
      </c>
    </row>
    <row r="109" spans="1:12">
      <c r="A109">
        <v>108</v>
      </c>
      <c r="B109" t="s">
        <v>1572</v>
      </c>
      <c r="C109" t="s">
        <v>1601</v>
      </c>
      <c r="D109" s="13">
        <f t="shared" si="6"/>
        <v>2.5188976975717678</v>
      </c>
      <c r="E109" s="13">
        <f t="shared" si="7"/>
        <v>2.5721034673821119</v>
      </c>
      <c r="F109" s="8">
        <v>98000</v>
      </c>
      <c r="G109" s="14">
        <f t="shared" si="8"/>
        <v>2415700</v>
      </c>
      <c r="H109" s="8">
        <v>5096000</v>
      </c>
      <c r="I109" s="1">
        <f t="shared" si="9"/>
        <v>125616400</v>
      </c>
      <c r="J109">
        <v>31</v>
      </c>
      <c r="K109" t="s">
        <v>9</v>
      </c>
      <c r="L109" t="s">
        <v>528</v>
      </c>
    </row>
    <row r="110" spans="1:12">
      <c r="A110">
        <v>109</v>
      </c>
      <c r="B110" t="s">
        <v>1572</v>
      </c>
      <c r="C110" t="s">
        <v>1604</v>
      </c>
      <c r="D110" s="13">
        <f t="shared" si="6"/>
        <v>2.5188976975717678</v>
      </c>
      <c r="E110" s="13">
        <f t="shared" si="7"/>
        <v>2.5721034673821119</v>
      </c>
      <c r="F110" s="8">
        <v>98000</v>
      </c>
      <c r="G110" s="14">
        <f t="shared" si="8"/>
        <v>2415700</v>
      </c>
      <c r="H110" s="8">
        <v>5096000</v>
      </c>
      <c r="I110" s="1">
        <f t="shared" si="9"/>
        <v>125616400</v>
      </c>
      <c r="J110">
        <v>30</v>
      </c>
      <c r="K110" t="s">
        <v>264</v>
      </c>
      <c r="L110" t="s">
        <v>1605</v>
      </c>
    </row>
    <row r="111" spans="1:12">
      <c r="A111">
        <v>110</v>
      </c>
      <c r="B111" t="s">
        <v>1572</v>
      </c>
      <c r="C111" t="s">
        <v>1606</v>
      </c>
      <c r="D111" s="13">
        <f t="shared" si="6"/>
        <v>2.4931946598414436</v>
      </c>
      <c r="E111" s="13">
        <f t="shared" si="7"/>
        <v>2.5458575136333148</v>
      </c>
      <c r="F111" s="8">
        <v>97000</v>
      </c>
      <c r="G111" s="14">
        <f t="shared" si="8"/>
        <v>2391050</v>
      </c>
      <c r="H111" s="8">
        <v>5044000</v>
      </c>
      <c r="I111" s="1">
        <f t="shared" si="9"/>
        <v>124334600</v>
      </c>
      <c r="J111">
        <v>26</v>
      </c>
      <c r="K111" t="s">
        <v>14</v>
      </c>
      <c r="L111" t="s">
        <v>1244</v>
      </c>
    </row>
    <row r="112" spans="1:12">
      <c r="A112">
        <v>111</v>
      </c>
      <c r="B112" t="s">
        <v>1572</v>
      </c>
      <c r="C112" t="s">
        <v>1609</v>
      </c>
      <c r="D112" s="13">
        <f t="shared" si="6"/>
        <v>1.7735096033923672</v>
      </c>
      <c r="E112" s="13">
        <f t="shared" si="7"/>
        <v>1.8109708086669971</v>
      </c>
      <c r="F112" s="8">
        <v>69000</v>
      </c>
      <c r="G112" s="14">
        <f t="shared" si="8"/>
        <v>1700850</v>
      </c>
      <c r="H112" s="8">
        <v>3588000</v>
      </c>
      <c r="I112" s="1">
        <f t="shared" si="9"/>
        <v>88444200</v>
      </c>
      <c r="J112">
        <v>18</v>
      </c>
      <c r="K112" t="s">
        <v>264</v>
      </c>
      <c r="L112" t="s">
        <v>211</v>
      </c>
    </row>
    <row r="113" spans="1:12">
      <c r="A113">
        <v>112</v>
      </c>
      <c r="B113" t="s">
        <v>1572</v>
      </c>
      <c r="C113" t="s">
        <v>1612</v>
      </c>
      <c r="D113" s="13">
        <f t="shared" si="6"/>
        <v>1.6449944147407463</v>
      </c>
      <c r="E113" s="13">
        <f t="shared" si="7"/>
        <v>1.6797410399230117</v>
      </c>
      <c r="F113" s="8">
        <v>64000</v>
      </c>
      <c r="G113" s="14">
        <f t="shared" si="8"/>
        <v>1577600</v>
      </c>
      <c r="H113" s="8">
        <v>3328000</v>
      </c>
      <c r="I113" s="1">
        <f t="shared" si="9"/>
        <v>82035200</v>
      </c>
      <c r="J113">
        <v>20</v>
      </c>
      <c r="K113" t="s">
        <v>72</v>
      </c>
      <c r="L113" t="s">
        <v>103</v>
      </c>
    </row>
    <row r="114" spans="1:12">
      <c r="A114">
        <v>113</v>
      </c>
      <c r="B114" t="s">
        <v>1572</v>
      </c>
      <c r="C114" t="s">
        <v>1613</v>
      </c>
      <c r="D114" s="13">
        <f t="shared" si="6"/>
        <v>1.6449944147407463</v>
      </c>
      <c r="E114" s="13">
        <f t="shared" si="7"/>
        <v>1.6797410399230117</v>
      </c>
      <c r="F114" s="8">
        <v>64000</v>
      </c>
      <c r="G114" s="14">
        <f t="shared" si="8"/>
        <v>1577600</v>
      </c>
      <c r="H114" s="8">
        <v>3328000</v>
      </c>
      <c r="I114" s="1">
        <f t="shared" si="9"/>
        <v>82035200</v>
      </c>
      <c r="J114">
        <v>21</v>
      </c>
      <c r="K114" t="s">
        <v>175</v>
      </c>
      <c r="L114" t="s">
        <v>211</v>
      </c>
    </row>
    <row r="115" spans="1:12">
      <c r="A115">
        <v>114</v>
      </c>
      <c r="B115" t="s">
        <v>1572</v>
      </c>
      <c r="C115" t="s">
        <v>1614</v>
      </c>
      <c r="D115" s="13">
        <f t="shared" si="6"/>
        <v>1.3108549242465322</v>
      </c>
      <c r="E115" s="13">
        <f t="shared" si="7"/>
        <v>1.33854364118865</v>
      </c>
      <c r="F115" s="8">
        <v>51000</v>
      </c>
      <c r="G115" s="14">
        <f t="shared" si="8"/>
        <v>1257150</v>
      </c>
      <c r="H115" s="8">
        <v>2652000</v>
      </c>
      <c r="I115" s="1">
        <f t="shared" si="9"/>
        <v>65371799.999999993</v>
      </c>
      <c r="J115">
        <v>20</v>
      </c>
      <c r="K115" t="s">
        <v>14</v>
      </c>
      <c r="L115" t="s">
        <v>211</v>
      </c>
    </row>
    <row r="116" spans="1:12">
      <c r="A116">
        <v>115</v>
      </c>
      <c r="B116" t="s">
        <v>1572</v>
      </c>
      <c r="C116" t="s">
        <v>1617</v>
      </c>
      <c r="D116" s="13">
        <f t="shared" si="6"/>
        <v>0.8996063205613456</v>
      </c>
      <c r="E116" s="13">
        <f t="shared" si="7"/>
        <v>0.91860838120789712</v>
      </c>
      <c r="F116" s="8">
        <v>35000</v>
      </c>
      <c r="G116" s="14">
        <f t="shared" si="8"/>
        <v>862750</v>
      </c>
      <c r="H116" s="8">
        <v>1820000</v>
      </c>
      <c r="I116" s="1">
        <f t="shared" si="9"/>
        <v>44863000</v>
      </c>
      <c r="J116">
        <v>22</v>
      </c>
      <c r="K116" t="s">
        <v>14</v>
      </c>
      <c r="L116" t="s">
        <v>22</v>
      </c>
    </row>
    <row r="117" spans="1:12">
      <c r="A117">
        <v>116</v>
      </c>
      <c r="B117" t="s">
        <v>1572</v>
      </c>
      <c r="C117" t="s">
        <v>1620</v>
      </c>
      <c r="D117" s="13">
        <f t="shared" si="6"/>
        <v>0.82249720737037313</v>
      </c>
      <c r="E117" s="13">
        <f t="shared" si="7"/>
        <v>0.83987051996150586</v>
      </c>
      <c r="F117" s="8">
        <v>32000</v>
      </c>
      <c r="G117" s="14">
        <f t="shared" si="8"/>
        <v>788800</v>
      </c>
      <c r="H117" s="8">
        <v>1664000</v>
      </c>
      <c r="I117" s="1">
        <f t="shared" si="9"/>
        <v>41017600</v>
      </c>
      <c r="J117">
        <v>18</v>
      </c>
      <c r="K117" t="s">
        <v>30</v>
      </c>
      <c r="L117" t="s">
        <v>211</v>
      </c>
    </row>
    <row r="118" spans="1:12">
      <c r="A118">
        <v>117</v>
      </c>
      <c r="B118" t="s">
        <v>1572</v>
      </c>
      <c r="C118" t="s">
        <v>1623</v>
      </c>
      <c r="D118" s="13">
        <f t="shared" si="6"/>
        <v>0.64257594325810408</v>
      </c>
      <c r="E118" s="13">
        <f t="shared" si="7"/>
        <v>0.65614884371992654</v>
      </c>
      <c r="F118" s="8">
        <v>25000</v>
      </c>
      <c r="G118" s="14">
        <f t="shared" si="8"/>
        <v>616250</v>
      </c>
      <c r="H118" s="8">
        <v>1300000</v>
      </c>
      <c r="I118" s="1">
        <f t="shared" si="9"/>
        <v>32045000</v>
      </c>
      <c r="J118">
        <v>30</v>
      </c>
      <c r="K118" t="s">
        <v>51</v>
      </c>
      <c r="L118" t="s">
        <v>517</v>
      </c>
    </row>
    <row r="119" spans="1:12">
      <c r="A119">
        <v>118</v>
      </c>
      <c r="B119" t="s">
        <v>1572</v>
      </c>
      <c r="C119" t="s">
        <v>1626</v>
      </c>
      <c r="D119" s="13">
        <f t="shared" si="6"/>
        <v>0.48835771687615909</v>
      </c>
      <c r="E119" s="13">
        <f t="shared" si="7"/>
        <v>0.49867312122714413</v>
      </c>
      <c r="F119" s="8">
        <v>19000</v>
      </c>
      <c r="G119" s="14">
        <f t="shared" si="8"/>
        <v>468350</v>
      </c>
      <c r="H119" s="8">
        <v>988000</v>
      </c>
      <c r="I119" s="1">
        <f t="shared" si="9"/>
        <v>24354200</v>
      </c>
      <c r="J119">
        <v>22</v>
      </c>
      <c r="K119" t="s">
        <v>35</v>
      </c>
      <c r="L119" t="s">
        <v>211</v>
      </c>
    </row>
    <row r="120" spans="1:12">
      <c r="A120">
        <v>119</v>
      </c>
      <c r="B120" t="s">
        <v>1572</v>
      </c>
      <c r="C120" t="s">
        <v>1629</v>
      </c>
      <c r="D120" s="13">
        <f t="shared" si="6"/>
        <v>0.38554556595486239</v>
      </c>
      <c r="E120" s="13">
        <f t="shared" si="7"/>
        <v>0.39368930623195592</v>
      </c>
      <c r="F120" s="8">
        <v>15000</v>
      </c>
      <c r="G120" s="14">
        <f t="shared" si="8"/>
        <v>369750</v>
      </c>
      <c r="H120" s="8">
        <v>780000</v>
      </c>
      <c r="I120" s="1">
        <f t="shared" si="9"/>
        <v>19227000</v>
      </c>
      <c r="J120">
        <v>22</v>
      </c>
      <c r="K120" t="s">
        <v>30</v>
      </c>
      <c r="L120" t="s">
        <v>211</v>
      </c>
    </row>
    <row r="121" spans="1:12">
      <c r="A121">
        <v>120</v>
      </c>
      <c r="B121" t="s">
        <v>1572</v>
      </c>
      <c r="C121" t="s">
        <v>1630</v>
      </c>
      <c r="D121" s="13">
        <f t="shared" si="6"/>
        <v>0.30843645276388992</v>
      </c>
      <c r="E121" s="13">
        <f t="shared" si="7"/>
        <v>0.31495144498556471</v>
      </c>
      <c r="F121" s="8">
        <v>12000</v>
      </c>
      <c r="G121" s="14">
        <f t="shared" si="8"/>
        <v>295800</v>
      </c>
      <c r="H121" s="8">
        <v>624000</v>
      </c>
      <c r="I121" s="1">
        <f t="shared" si="9"/>
        <v>15381600</v>
      </c>
      <c r="J121">
        <v>22</v>
      </c>
      <c r="K121" t="s">
        <v>9</v>
      </c>
      <c r="L121" t="s">
        <v>211</v>
      </c>
    </row>
    <row r="122" spans="1:12">
      <c r="A122">
        <v>121</v>
      </c>
      <c r="B122" t="s">
        <v>1572</v>
      </c>
      <c r="C122" t="s">
        <v>1631</v>
      </c>
      <c r="D122" s="13">
        <f t="shared" si="6"/>
        <v>0.25703037730324163</v>
      </c>
      <c r="E122" s="13">
        <f t="shared" si="7"/>
        <v>0.26245953748797057</v>
      </c>
      <c r="F122" s="8">
        <v>10000</v>
      </c>
      <c r="G122" s="14">
        <f t="shared" si="8"/>
        <v>246500</v>
      </c>
      <c r="H122" s="8">
        <v>520000</v>
      </c>
      <c r="I122" s="1">
        <f t="shared" si="9"/>
        <v>12818000</v>
      </c>
      <c r="J122">
        <v>19</v>
      </c>
      <c r="K122" t="s">
        <v>99</v>
      </c>
      <c r="L122" t="s">
        <v>211</v>
      </c>
    </row>
    <row r="123" spans="1:12">
      <c r="A123">
        <v>122</v>
      </c>
      <c r="B123" t="s">
        <v>1572</v>
      </c>
      <c r="C123" t="s">
        <v>1632</v>
      </c>
      <c r="D123" s="13">
        <f t="shared" si="6"/>
        <v>0.22875703579988504</v>
      </c>
      <c r="E123" s="13">
        <f t="shared" si="7"/>
        <v>0.23358898836429384</v>
      </c>
      <c r="F123" s="8">
        <v>8900</v>
      </c>
      <c r="G123" s="14">
        <f t="shared" si="8"/>
        <v>219385</v>
      </c>
      <c r="H123" s="8">
        <v>462800</v>
      </c>
      <c r="I123" s="1">
        <f t="shared" si="9"/>
        <v>11408020</v>
      </c>
      <c r="J123">
        <v>22</v>
      </c>
      <c r="K123" t="s">
        <v>134</v>
      </c>
      <c r="L123" t="s">
        <v>1464</v>
      </c>
    </row>
    <row r="124" spans="1:12">
      <c r="A124">
        <v>123</v>
      </c>
      <c r="B124" t="s">
        <v>1572</v>
      </c>
      <c r="C124" t="s">
        <v>1633</v>
      </c>
      <c r="D124" s="13">
        <f t="shared" si="6"/>
        <v>8.9960632056134568E-2</v>
      </c>
      <c r="E124" s="13">
        <f t="shared" si="7"/>
        <v>9.1860838120789712E-2</v>
      </c>
      <c r="F124" s="8">
        <v>3500</v>
      </c>
      <c r="G124" s="14">
        <f t="shared" si="8"/>
        <v>86275</v>
      </c>
      <c r="H124" s="8">
        <v>182000</v>
      </c>
      <c r="I124" s="1">
        <f t="shared" si="9"/>
        <v>4486300</v>
      </c>
      <c r="J124">
        <v>18</v>
      </c>
      <c r="K124" t="s">
        <v>621</v>
      </c>
      <c r="L124" t="s">
        <v>211</v>
      </c>
    </row>
    <row r="125" spans="1:12">
      <c r="A125">
        <v>124</v>
      </c>
      <c r="B125" t="s">
        <v>1572</v>
      </c>
      <c r="C125" t="s">
        <v>1634</v>
      </c>
      <c r="D125" s="13">
        <f t="shared" si="6"/>
        <v>5.6546683006713151E-2</v>
      </c>
      <c r="E125" s="13">
        <f t="shared" si="7"/>
        <v>5.7741098247353531E-2</v>
      </c>
      <c r="F125" s="8">
        <v>2200</v>
      </c>
      <c r="G125" s="14">
        <f t="shared" si="8"/>
        <v>54230</v>
      </c>
      <c r="H125" s="8">
        <v>114400</v>
      </c>
      <c r="I125" s="1">
        <f t="shared" si="9"/>
        <v>2819960</v>
      </c>
      <c r="J125">
        <v>16</v>
      </c>
      <c r="K125" t="s">
        <v>37</v>
      </c>
      <c r="L125" t="s">
        <v>211</v>
      </c>
    </row>
    <row r="126" spans="1:12">
      <c r="A126">
        <v>125</v>
      </c>
      <c r="B126" t="s">
        <v>1572</v>
      </c>
      <c r="C126" t="s">
        <v>1635</v>
      </c>
      <c r="D126" s="13">
        <f t="shared" si="6"/>
        <v>3.341394904942141E-2</v>
      </c>
      <c r="E126" s="13">
        <f t="shared" si="7"/>
        <v>3.4119739873436181E-2</v>
      </c>
      <c r="F126" s="8">
        <v>1300</v>
      </c>
      <c r="G126" s="14">
        <f t="shared" si="8"/>
        <v>32044.999999999996</v>
      </c>
      <c r="H126" s="8">
        <v>67600</v>
      </c>
      <c r="I126" s="1">
        <f t="shared" si="9"/>
        <v>1666340</v>
      </c>
      <c r="J126">
        <v>18</v>
      </c>
      <c r="K126" t="s">
        <v>270</v>
      </c>
      <c r="L126" t="s">
        <v>1394</v>
      </c>
    </row>
    <row r="127" spans="1:12">
      <c r="A127">
        <v>126</v>
      </c>
      <c r="B127" t="s">
        <v>1636</v>
      </c>
      <c r="C127" t="s">
        <v>1637</v>
      </c>
      <c r="D127" s="13">
        <f t="shared" si="6"/>
        <v>2.9044432635266304</v>
      </c>
      <c r="E127" s="13">
        <f t="shared" si="7"/>
        <v>2.9657927736140679</v>
      </c>
      <c r="F127" s="8">
        <v>113000</v>
      </c>
      <c r="G127" s="14">
        <f t="shared" si="8"/>
        <v>2785450</v>
      </c>
      <c r="H127" s="8">
        <v>5876000</v>
      </c>
      <c r="I127" s="1">
        <f t="shared" si="9"/>
        <v>144843400</v>
      </c>
      <c r="J127">
        <v>27</v>
      </c>
      <c r="K127" t="s">
        <v>1640</v>
      </c>
      <c r="L127" t="s">
        <v>1244</v>
      </c>
    </row>
    <row r="128" spans="1:12">
      <c r="A128">
        <v>127</v>
      </c>
      <c r="B128" t="s">
        <v>1636</v>
      </c>
      <c r="C128" t="s">
        <v>1641</v>
      </c>
      <c r="D128" s="13">
        <f t="shared" si="6"/>
        <v>2.9044432635266304</v>
      </c>
      <c r="E128" s="13">
        <f t="shared" si="7"/>
        <v>2.9657927736140679</v>
      </c>
      <c r="F128" s="8">
        <v>113000</v>
      </c>
      <c r="G128" s="14">
        <f t="shared" si="8"/>
        <v>2785450</v>
      </c>
      <c r="H128" s="8">
        <v>5876000</v>
      </c>
      <c r="I128" s="1">
        <f t="shared" si="9"/>
        <v>144843400</v>
      </c>
      <c r="J128">
        <v>29</v>
      </c>
      <c r="K128" t="s">
        <v>1642</v>
      </c>
      <c r="L128" t="s">
        <v>211</v>
      </c>
    </row>
    <row r="129" spans="1:12">
      <c r="A129">
        <v>128</v>
      </c>
      <c r="B129" t="s">
        <v>1636</v>
      </c>
      <c r="C129" t="s">
        <v>1643</v>
      </c>
      <c r="D129" s="13">
        <f t="shared" si="6"/>
        <v>1.2594488487858839</v>
      </c>
      <c r="E129" s="13">
        <f t="shared" si="7"/>
        <v>1.286051733691056</v>
      </c>
      <c r="F129" s="8">
        <v>49000</v>
      </c>
      <c r="G129" s="14">
        <f t="shared" si="8"/>
        <v>1207850</v>
      </c>
      <c r="H129" s="8">
        <v>2548000</v>
      </c>
      <c r="I129" s="1">
        <f t="shared" si="9"/>
        <v>62808200</v>
      </c>
      <c r="J129">
        <v>29</v>
      </c>
      <c r="K129" t="s">
        <v>1646</v>
      </c>
      <c r="L129" t="s">
        <v>211</v>
      </c>
    </row>
    <row r="130" spans="1:12">
      <c r="A130">
        <v>129</v>
      </c>
      <c r="B130" t="s">
        <v>1636</v>
      </c>
      <c r="C130" t="s">
        <v>1647</v>
      </c>
      <c r="D130" s="13">
        <f t="shared" ref="D130:D193" si="10">I130/$O$42</f>
        <v>1.0024184714826423</v>
      </c>
      <c r="E130" s="13">
        <f t="shared" ref="E130:E193" si="11">I130/$O$38</f>
        <v>1.0235921962030854</v>
      </c>
      <c r="F130" s="8">
        <v>39000</v>
      </c>
      <c r="G130" s="14">
        <f t="shared" ref="G130:G193" si="12">F130*$P$2</f>
        <v>961350</v>
      </c>
      <c r="H130" s="8">
        <v>2028000</v>
      </c>
      <c r="I130" s="1">
        <f t="shared" ref="I130:I193" si="13">H130*$P$2</f>
        <v>49990200</v>
      </c>
      <c r="J130">
        <v>28</v>
      </c>
      <c r="K130" t="s">
        <v>99</v>
      </c>
      <c r="L130" t="s">
        <v>1532</v>
      </c>
    </row>
    <row r="131" spans="1:12">
      <c r="A131">
        <v>130</v>
      </c>
      <c r="B131" t="s">
        <v>1636</v>
      </c>
      <c r="C131" t="s">
        <v>1649</v>
      </c>
      <c r="D131" s="13">
        <f t="shared" si="10"/>
        <v>0.95101239602199394</v>
      </c>
      <c r="E131" s="13">
        <f t="shared" si="11"/>
        <v>0.97110028870549125</v>
      </c>
      <c r="F131" s="8">
        <v>37000</v>
      </c>
      <c r="G131" s="14">
        <f t="shared" si="12"/>
        <v>912050</v>
      </c>
      <c r="H131" s="8">
        <v>1924000</v>
      </c>
      <c r="I131" s="1">
        <f t="shared" si="13"/>
        <v>47426600</v>
      </c>
      <c r="J131">
        <v>39</v>
      </c>
      <c r="K131" t="s">
        <v>1650</v>
      </c>
      <c r="L131" t="s">
        <v>211</v>
      </c>
    </row>
    <row r="132" spans="1:12">
      <c r="A132">
        <v>131</v>
      </c>
      <c r="B132" t="s">
        <v>1636</v>
      </c>
      <c r="C132" t="s">
        <v>1651</v>
      </c>
      <c r="D132" s="13">
        <f t="shared" si="10"/>
        <v>0.84820024510069736</v>
      </c>
      <c r="E132" s="13">
        <f t="shared" si="11"/>
        <v>0.86611647371030298</v>
      </c>
      <c r="F132" s="8">
        <v>33000</v>
      </c>
      <c r="G132" s="14">
        <f t="shared" si="12"/>
        <v>813450</v>
      </c>
      <c r="H132" s="8">
        <v>1716000</v>
      </c>
      <c r="I132" s="1">
        <f t="shared" si="13"/>
        <v>42299400</v>
      </c>
      <c r="J132">
        <v>28</v>
      </c>
      <c r="K132" t="s">
        <v>1652</v>
      </c>
      <c r="L132" t="s">
        <v>1653</v>
      </c>
    </row>
    <row r="133" spans="1:12">
      <c r="A133">
        <v>132</v>
      </c>
      <c r="B133" t="s">
        <v>1636</v>
      </c>
      <c r="C133" t="s">
        <v>1654</v>
      </c>
      <c r="D133" s="13">
        <f t="shared" si="10"/>
        <v>0.84820024510069736</v>
      </c>
      <c r="E133" s="13">
        <f t="shared" si="11"/>
        <v>0.86611647371030298</v>
      </c>
      <c r="F133" s="8">
        <v>33000</v>
      </c>
      <c r="G133" s="14">
        <f t="shared" si="12"/>
        <v>813450</v>
      </c>
      <c r="H133" s="8">
        <v>1716000</v>
      </c>
      <c r="I133" s="1">
        <f t="shared" si="13"/>
        <v>42299400</v>
      </c>
      <c r="J133">
        <v>26</v>
      </c>
      <c r="K133" t="s">
        <v>1655</v>
      </c>
      <c r="L133" t="s">
        <v>38</v>
      </c>
    </row>
    <row r="134" spans="1:12">
      <c r="A134">
        <v>133</v>
      </c>
      <c r="B134" t="s">
        <v>1636</v>
      </c>
      <c r="C134" t="s">
        <v>1656</v>
      </c>
      <c r="D134" s="13">
        <f t="shared" si="10"/>
        <v>0.79679416964004901</v>
      </c>
      <c r="E134" s="13">
        <f t="shared" si="11"/>
        <v>0.81362456621270884</v>
      </c>
      <c r="F134" s="8">
        <v>31000</v>
      </c>
      <c r="G134" s="14">
        <f t="shared" si="12"/>
        <v>764150</v>
      </c>
      <c r="H134" s="8">
        <v>1612000</v>
      </c>
      <c r="I134" s="1">
        <f t="shared" si="13"/>
        <v>39735800</v>
      </c>
      <c r="J134">
        <v>27</v>
      </c>
      <c r="K134" t="s">
        <v>51</v>
      </c>
      <c r="L134" t="s">
        <v>211</v>
      </c>
    </row>
    <row r="135" spans="1:12">
      <c r="A135">
        <v>134</v>
      </c>
      <c r="B135" t="s">
        <v>1636</v>
      </c>
      <c r="C135" t="s">
        <v>1659</v>
      </c>
      <c r="D135" s="13">
        <f t="shared" si="10"/>
        <v>0.77109113190972478</v>
      </c>
      <c r="E135" s="13">
        <f t="shared" si="11"/>
        <v>0.78737861246391183</v>
      </c>
      <c r="F135" s="8">
        <v>30000</v>
      </c>
      <c r="G135" s="14">
        <f t="shared" si="12"/>
        <v>739500</v>
      </c>
      <c r="H135" s="8">
        <v>1560000</v>
      </c>
      <c r="I135" s="1">
        <f t="shared" si="13"/>
        <v>38454000</v>
      </c>
      <c r="J135">
        <v>21</v>
      </c>
      <c r="K135" t="s">
        <v>1660</v>
      </c>
      <c r="L135" t="s">
        <v>528</v>
      </c>
    </row>
    <row r="136" spans="1:12">
      <c r="A136">
        <v>135</v>
      </c>
      <c r="B136" t="s">
        <v>1636</v>
      </c>
      <c r="C136" t="s">
        <v>1661</v>
      </c>
      <c r="D136" s="13">
        <f t="shared" si="10"/>
        <v>0.74538809417940066</v>
      </c>
      <c r="E136" s="13">
        <f t="shared" si="11"/>
        <v>0.76113265871511471</v>
      </c>
      <c r="F136" s="8">
        <v>29000</v>
      </c>
      <c r="G136" s="14">
        <f t="shared" si="12"/>
        <v>714850</v>
      </c>
      <c r="H136" s="8">
        <v>1508000</v>
      </c>
      <c r="I136" s="1">
        <f t="shared" si="13"/>
        <v>37172200</v>
      </c>
      <c r="J136">
        <v>33</v>
      </c>
      <c r="K136" t="s">
        <v>1662</v>
      </c>
      <c r="L136" t="s">
        <v>10</v>
      </c>
    </row>
    <row r="137" spans="1:12">
      <c r="A137">
        <v>136</v>
      </c>
      <c r="B137" t="s">
        <v>1636</v>
      </c>
      <c r="C137" t="s">
        <v>1663</v>
      </c>
      <c r="D137" s="13">
        <f t="shared" si="10"/>
        <v>0.69398201871875231</v>
      </c>
      <c r="E137" s="13">
        <f t="shared" si="11"/>
        <v>0.70864075121752057</v>
      </c>
      <c r="F137" s="8">
        <v>27000</v>
      </c>
      <c r="G137" s="14">
        <f t="shared" si="12"/>
        <v>665550</v>
      </c>
      <c r="H137" s="8">
        <v>1404000</v>
      </c>
      <c r="I137" s="1">
        <f t="shared" si="13"/>
        <v>34608600</v>
      </c>
      <c r="J137">
        <v>29</v>
      </c>
      <c r="K137" t="s">
        <v>1664</v>
      </c>
      <c r="L137" t="s">
        <v>211</v>
      </c>
    </row>
    <row r="138" spans="1:12">
      <c r="A138">
        <v>137</v>
      </c>
      <c r="B138" t="s">
        <v>1636</v>
      </c>
      <c r="C138" t="s">
        <v>1665</v>
      </c>
      <c r="D138" s="13">
        <f t="shared" si="10"/>
        <v>0.61687290552777985</v>
      </c>
      <c r="E138" s="13">
        <f t="shared" si="11"/>
        <v>0.62990288997112942</v>
      </c>
      <c r="F138" s="8">
        <v>24000</v>
      </c>
      <c r="G138" s="14">
        <f t="shared" si="12"/>
        <v>591600</v>
      </c>
      <c r="H138" s="8">
        <v>1248000</v>
      </c>
      <c r="I138" s="1">
        <f t="shared" si="13"/>
        <v>30763200</v>
      </c>
      <c r="J138">
        <v>37</v>
      </c>
      <c r="K138" t="s">
        <v>9</v>
      </c>
      <c r="L138" t="s">
        <v>358</v>
      </c>
    </row>
    <row r="139" spans="1:12">
      <c r="A139">
        <v>138</v>
      </c>
      <c r="B139" t="s">
        <v>1636</v>
      </c>
      <c r="C139" t="s">
        <v>1666</v>
      </c>
      <c r="D139" s="13">
        <f t="shared" si="10"/>
        <v>0.61687290552777985</v>
      </c>
      <c r="E139" s="13">
        <f t="shared" si="11"/>
        <v>0.62990288997112942</v>
      </c>
      <c r="F139" s="8">
        <v>24000</v>
      </c>
      <c r="G139" s="14">
        <f t="shared" si="12"/>
        <v>591600</v>
      </c>
      <c r="H139" s="8">
        <v>1248000</v>
      </c>
      <c r="I139" s="1">
        <f t="shared" si="13"/>
        <v>30763200</v>
      </c>
      <c r="J139">
        <v>28</v>
      </c>
      <c r="K139" t="s">
        <v>1664</v>
      </c>
      <c r="L139" t="s">
        <v>211</v>
      </c>
    </row>
    <row r="140" spans="1:12">
      <c r="A140">
        <v>139</v>
      </c>
      <c r="B140" t="s">
        <v>1636</v>
      </c>
      <c r="C140" t="s">
        <v>1667</v>
      </c>
      <c r="D140" s="13">
        <f t="shared" si="10"/>
        <v>0.53976379233680738</v>
      </c>
      <c r="E140" s="13">
        <f t="shared" si="11"/>
        <v>0.55116502872473827</v>
      </c>
      <c r="F140" s="8">
        <v>21000</v>
      </c>
      <c r="G140" s="14">
        <f t="shared" si="12"/>
        <v>517649.99999999994</v>
      </c>
      <c r="H140" s="8">
        <v>1092000</v>
      </c>
      <c r="I140" s="1">
        <f t="shared" si="13"/>
        <v>26917800</v>
      </c>
      <c r="J140">
        <v>31</v>
      </c>
      <c r="K140" t="s">
        <v>1652</v>
      </c>
      <c r="L140" t="s">
        <v>211</v>
      </c>
    </row>
    <row r="141" spans="1:12">
      <c r="A141">
        <v>140</v>
      </c>
      <c r="B141" t="s">
        <v>1636</v>
      </c>
      <c r="C141" t="s">
        <v>1668</v>
      </c>
      <c r="D141" s="13">
        <f t="shared" si="10"/>
        <v>0.48835771687615909</v>
      </c>
      <c r="E141" s="13">
        <f t="shared" si="11"/>
        <v>0.49867312122714413</v>
      </c>
      <c r="F141" s="8">
        <v>19000</v>
      </c>
      <c r="G141" s="14">
        <f t="shared" si="12"/>
        <v>468350</v>
      </c>
      <c r="H141" s="8">
        <v>988000</v>
      </c>
      <c r="I141" s="1">
        <f t="shared" si="13"/>
        <v>24354200</v>
      </c>
      <c r="J141">
        <v>26</v>
      </c>
      <c r="K141" t="s">
        <v>51</v>
      </c>
      <c r="L141" t="s">
        <v>211</v>
      </c>
    </row>
    <row r="142" spans="1:12">
      <c r="A142">
        <v>141</v>
      </c>
      <c r="B142" t="s">
        <v>1636</v>
      </c>
      <c r="C142" t="s">
        <v>1669</v>
      </c>
      <c r="D142" s="13">
        <f t="shared" si="10"/>
        <v>0.48835771687615909</v>
      </c>
      <c r="E142" s="13">
        <f t="shared" si="11"/>
        <v>0.49867312122714413</v>
      </c>
      <c r="F142" s="8">
        <v>19000</v>
      </c>
      <c r="G142" s="14">
        <f t="shared" si="12"/>
        <v>468350</v>
      </c>
      <c r="H142" s="8">
        <v>988000</v>
      </c>
      <c r="I142" s="1">
        <f t="shared" si="13"/>
        <v>24354200</v>
      </c>
      <c r="J142">
        <v>27</v>
      </c>
      <c r="K142" t="s">
        <v>1640</v>
      </c>
      <c r="L142" t="s">
        <v>211</v>
      </c>
    </row>
    <row r="143" spans="1:12">
      <c r="A143">
        <v>142</v>
      </c>
      <c r="B143" t="s">
        <v>1636</v>
      </c>
      <c r="C143" t="s">
        <v>1670</v>
      </c>
      <c r="D143" s="13">
        <f t="shared" si="10"/>
        <v>0.46265467914583491</v>
      </c>
      <c r="E143" s="13">
        <f t="shared" si="11"/>
        <v>0.47242716747834707</v>
      </c>
      <c r="F143" s="8">
        <v>18000</v>
      </c>
      <c r="G143" s="14">
        <f t="shared" si="12"/>
        <v>443700</v>
      </c>
      <c r="H143" s="8">
        <v>936000</v>
      </c>
      <c r="I143" s="1">
        <f t="shared" si="13"/>
        <v>23072400</v>
      </c>
      <c r="J143">
        <v>30</v>
      </c>
      <c r="K143" t="s">
        <v>1652</v>
      </c>
      <c r="L143" t="s">
        <v>528</v>
      </c>
    </row>
    <row r="144" spans="1:12">
      <c r="A144">
        <v>143</v>
      </c>
      <c r="B144" t="s">
        <v>1636</v>
      </c>
      <c r="C144" t="s">
        <v>1671</v>
      </c>
      <c r="D144" s="13">
        <f t="shared" si="10"/>
        <v>0.35984252822453827</v>
      </c>
      <c r="E144" s="13">
        <f t="shared" si="11"/>
        <v>0.36744335248315885</v>
      </c>
      <c r="F144" s="8">
        <v>14000</v>
      </c>
      <c r="G144" s="14">
        <f t="shared" si="12"/>
        <v>345100</v>
      </c>
      <c r="H144" s="8">
        <v>728000</v>
      </c>
      <c r="I144" s="1">
        <f t="shared" si="13"/>
        <v>17945200</v>
      </c>
      <c r="J144">
        <v>27</v>
      </c>
      <c r="K144" t="s">
        <v>1672</v>
      </c>
      <c r="L144" t="s">
        <v>211</v>
      </c>
    </row>
    <row r="145" spans="1:12">
      <c r="A145">
        <v>144</v>
      </c>
      <c r="B145" t="s">
        <v>1636</v>
      </c>
      <c r="C145" t="s">
        <v>1673</v>
      </c>
      <c r="D145" s="13">
        <f t="shared" si="10"/>
        <v>0.30843645276388992</v>
      </c>
      <c r="E145" s="13">
        <f t="shared" si="11"/>
        <v>0.31495144498556471</v>
      </c>
      <c r="F145" s="8">
        <v>12000</v>
      </c>
      <c r="G145" s="14">
        <f t="shared" si="12"/>
        <v>295800</v>
      </c>
      <c r="H145" s="8">
        <v>624000</v>
      </c>
      <c r="I145" s="1">
        <f t="shared" si="13"/>
        <v>15381600</v>
      </c>
      <c r="J145">
        <v>30</v>
      </c>
      <c r="K145" t="s">
        <v>9</v>
      </c>
      <c r="L145" t="s">
        <v>211</v>
      </c>
    </row>
    <row r="146" spans="1:12">
      <c r="A146">
        <v>145</v>
      </c>
      <c r="B146" t="s">
        <v>1636</v>
      </c>
      <c r="C146" t="s">
        <v>1674</v>
      </c>
      <c r="D146" s="13">
        <f t="shared" si="10"/>
        <v>0.25703037730324163</v>
      </c>
      <c r="E146" s="13">
        <f t="shared" si="11"/>
        <v>0.26245953748797057</v>
      </c>
      <c r="F146" s="8">
        <v>10000</v>
      </c>
      <c r="G146" s="14">
        <f t="shared" si="12"/>
        <v>246500</v>
      </c>
      <c r="H146" s="8">
        <v>520000</v>
      </c>
      <c r="I146" s="1">
        <f t="shared" si="13"/>
        <v>12818000</v>
      </c>
      <c r="J146">
        <v>26</v>
      </c>
      <c r="K146" t="s">
        <v>1675</v>
      </c>
      <c r="L146" t="s">
        <v>211</v>
      </c>
    </row>
    <row r="147" spans="1:12">
      <c r="A147">
        <v>146</v>
      </c>
      <c r="B147" t="s">
        <v>1636</v>
      </c>
      <c r="C147" t="s">
        <v>1676</v>
      </c>
      <c r="D147" s="13">
        <f t="shared" si="10"/>
        <v>0.20048369429652846</v>
      </c>
      <c r="E147" s="13">
        <f t="shared" si="11"/>
        <v>0.20471843924061706</v>
      </c>
      <c r="F147" s="8">
        <v>7800</v>
      </c>
      <c r="G147" s="14">
        <f t="shared" si="12"/>
        <v>192270</v>
      </c>
      <c r="H147" s="8">
        <v>405600</v>
      </c>
      <c r="I147" s="1">
        <f t="shared" si="13"/>
        <v>9998040</v>
      </c>
      <c r="J147">
        <v>22</v>
      </c>
      <c r="K147" t="s">
        <v>1655</v>
      </c>
      <c r="L147" t="s">
        <v>1677</v>
      </c>
    </row>
    <row r="148" spans="1:12">
      <c r="A148">
        <v>147</v>
      </c>
      <c r="B148" t="s">
        <v>1636</v>
      </c>
      <c r="C148" t="s">
        <v>1678</v>
      </c>
      <c r="D148" s="13">
        <f t="shared" si="10"/>
        <v>0.1927727829774312</v>
      </c>
      <c r="E148" s="13">
        <f t="shared" si="11"/>
        <v>0.19684465311597796</v>
      </c>
      <c r="F148" s="8">
        <v>7500</v>
      </c>
      <c r="G148" s="14">
        <f t="shared" si="12"/>
        <v>184875</v>
      </c>
      <c r="H148" s="8">
        <v>390000</v>
      </c>
      <c r="I148" s="1">
        <f t="shared" si="13"/>
        <v>9613500</v>
      </c>
      <c r="J148">
        <v>24</v>
      </c>
      <c r="K148" t="s">
        <v>1640</v>
      </c>
      <c r="L148" t="s">
        <v>211</v>
      </c>
    </row>
    <row r="149" spans="1:12">
      <c r="A149">
        <v>148</v>
      </c>
      <c r="B149" t="s">
        <v>1636</v>
      </c>
      <c r="C149" t="s">
        <v>1679</v>
      </c>
      <c r="D149" s="13">
        <f t="shared" si="10"/>
        <v>0.19020247920439878</v>
      </c>
      <c r="E149" s="13">
        <f t="shared" si="11"/>
        <v>0.19422005774109824</v>
      </c>
      <c r="F149" s="8">
        <v>7400</v>
      </c>
      <c r="G149" s="14">
        <f t="shared" si="12"/>
        <v>182410</v>
      </c>
      <c r="H149" s="8">
        <v>384800</v>
      </c>
      <c r="I149" s="1">
        <f t="shared" si="13"/>
        <v>9485320</v>
      </c>
      <c r="J149">
        <v>20</v>
      </c>
      <c r="K149" t="s">
        <v>1680</v>
      </c>
      <c r="L149" t="s">
        <v>10</v>
      </c>
    </row>
    <row r="150" spans="1:12">
      <c r="A150">
        <v>149</v>
      </c>
      <c r="B150" t="s">
        <v>1636</v>
      </c>
      <c r="C150" t="s">
        <v>1681</v>
      </c>
      <c r="D150" s="13">
        <f t="shared" si="10"/>
        <v>0.18249156788530155</v>
      </c>
      <c r="E150" s="13">
        <f t="shared" si="11"/>
        <v>0.18634627161645911</v>
      </c>
      <c r="F150" s="8">
        <v>7100</v>
      </c>
      <c r="G150" s="14">
        <f t="shared" si="12"/>
        <v>175015</v>
      </c>
      <c r="H150" s="8">
        <v>369200</v>
      </c>
      <c r="I150" s="1">
        <f t="shared" si="13"/>
        <v>9100780</v>
      </c>
      <c r="J150">
        <v>20</v>
      </c>
      <c r="K150" t="s">
        <v>1682</v>
      </c>
      <c r="L150" t="s">
        <v>211</v>
      </c>
    </row>
    <row r="151" spans="1:12">
      <c r="A151">
        <v>150</v>
      </c>
      <c r="B151" t="s">
        <v>1636</v>
      </c>
      <c r="C151" t="s">
        <v>1683</v>
      </c>
      <c r="D151" s="13">
        <f t="shared" si="10"/>
        <v>0.13879640374375046</v>
      </c>
      <c r="E151" s="13">
        <f t="shared" si="11"/>
        <v>0.14172815024350413</v>
      </c>
      <c r="F151" s="8">
        <v>5400</v>
      </c>
      <c r="G151" s="14">
        <f t="shared" si="12"/>
        <v>133110</v>
      </c>
      <c r="H151" s="8">
        <v>280800</v>
      </c>
      <c r="I151" s="1">
        <f t="shared" si="13"/>
        <v>6921720</v>
      </c>
      <c r="J151">
        <v>22</v>
      </c>
      <c r="K151" t="s">
        <v>9</v>
      </c>
      <c r="L151" t="s">
        <v>211</v>
      </c>
    </row>
    <row r="152" spans="1:12">
      <c r="A152">
        <v>151</v>
      </c>
      <c r="B152" t="s">
        <v>1636</v>
      </c>
      <c r="C152" t="s">
        <v>1684</v>
      </c>
      <c r="D152" s="13">
        <f t="shared" si="10"/>
        <v>5.911698677974557E-2</v>
      </c>
      <c r="E152" s="13">
        <f t="shared" si="11"/>
        <v>6.0365693622233235E-2</v>
      </c>
      <c r="F152" s="8">
        <v>2300</v>
      </c>
      <c r="G152" s="14">
        <f t="shared" si="12"/>
        <v>56695</v>
      </c>
      <c r="H152" s="8">
        <v>119600</v>
      </c>
      <c r="I152" s="1">
        <f t="shared" si="13"/>
        <v>2948140</v>
      </c>
      <c r="J152">
        <v>23</v>
      </c>
      <c r="K152" t="s">
        <v>1680</v>
      </c>
      <c r="L152" t="s">
        <v>1653</v>
      </c>
    </row>
    <row r="153" spans="1:12">
      <c r="A153">
        <v>152</v>
      </c>
      <c r="B153" t="s">
        <v>1685</v>
      </c>
      <c r="C153" t="s">
        <v>1686</v>
      </c>
      <c r="D153" s="13">
        <f t="shared" si="10"/>
        <v>2.4931946598414436</v>
      </c>
      <c r="E153" s="13">
        <f t="shared" si="11"/>
        <v>2.5458575136333148</v>
      </c>
      <c r="F153" s="8">
        <v>97000</v>
      </c>
      <c r="G153" s="14">
        <f t="shared" si="12"/>
        <v>2391050</v>
      </c>
      <c r="H153" s="8">
        <v>5044000</v>
      </c>
      <c r="I153" s="1">
        <f t="shared" si="13"/>
        <v>124334600</v>
      </c>
      <c r="J153">
        <v>27</v>
      </c>
      <c r="K153" t="s">
        <v>40</v>
      </c>
      <c r="L153" t="s">
        <v>211</v>
      </c>
    </row>
    <row r="154" spans="1:12">
      <c r="A154">
        <v>153</v>
      </c>
      <c r="B154" t="s">
        <v>1685</v>
      </c>
      <c r="C154" t="s">
        <v>1687</v>
      </c>
      <c r="D154" s="13">
        <f t="shared" si="10"/>
        <v>1.2337458110555597</v>
      </c>
      <c r="E154" s="13">
        <f t="shared" si="11"/>
        <v>1.2598057799422588</v>
      </c>
      <c r="F154" s="8">
        <v>48000</v>
      </c>
      <c r="G154" s="14">
        <f t="shared" si="12"/>
        <v>1183200</v>
      </c>
      <c r="H154" s="8">
        <v>2496000</v>
      </c>
      <c r="I154" s="1">
        <f t="shared" si="13"/>
        <v>61526400</v>
      </c>
      <c r="J154">
        <v>33</v>
      </c>
      <c r="K154" t="s">
        <v>1690</v>
      </c>
      <c r="L154" t="s">
        <v>211</v>
      </c>
    </row>
    <row r="155" spans="1:12">
      <c r="A155">
        <v>154</v>
      </c>
      <c r="B155" t="s">
        <v>1685</v>
      </c>
      <c r="C155" t="s">
        <v>1691</v>
      </c>
      <c r="D155" s="13">
        <f t="shared" si="10"/>
        <v>1.105230622403939</v>
      </c>
      <c r="E155" s="13">
        <f t="shared" si="11"/>
        <v>1.1285760111982737</v>
      </c>
      <c r="F155" s="8">
        <v>43000</v>
      </c>
      <c r="G155" s="14">
        <f t="shared" si="12"/>
        <v>1059950</v>
      </c>
      <c r="H155" s="8">
        <v>2236000</v>
      </c>
      <c r="I155" s="1">
        <f t="shared" si="13"/>
        <v>55117400</v>
      </c>
      <c r="J155">
        <v>26</v>
      </c>
      <c r="K155" t="s">
        <v>152</v>
      </c>
      <c r="L155" t="s">
        <v>211</v>
      </c>
    </row>
    <row r="156" spans="1:12">
      <c r="A156">
        <v>155</v>
      </c>
      <c r="B156" t="s">
        <v>1685</v>
      </c>
      <c r="C156" t="s">
        <v>1694</v>
      </c>
      <c r="D156" s="13">
        <f t="shared" si="10"/>
        <v>0.77109113190972478</v>
      </c>
      <c r="E156" s="13">
        <f t="shared" si="11"/>
        <v>0.78737861246391183</v>
      </c>
      <c r="F156" s="8">
        <v>30000</v>
      </c>
      <c r="G156" s="14">
        <f t="shared" si="12"/>
        <v>739500</v>
      </c>
      <c r="H156" s="8">
        <v>1560000</v>
      </c>
      <c r="I156" s="1">
        <f t="shared" si="13"/>
        <v>38454000</v>
      </c>
      <c r="J156">
        <v>25</v>
      </c>
      <c r="K156" t="s">
        <v>51</v>
      </c>
      <c r="L156" t="s">
        <v>211</v>
      </c>
    </row>
    <row r="157" spans="1:12">
      <c r="A157">
        <v>156</v>
      </c>
      <c r="B157" t="s">
        <v>1685</v>
      </c>
      <c r="C157" t="s">
        <v>1695</v>
      </c>
      <c r="D157" s="13">
        <f t="shared" si="10"/>
        <v>0.74538809417940066</v>
      </c>
      <c r="E157" s="13">
        <f t="shared" si="11"/>
        <v>0.76113265871511471</v>
      </c>
      <c r="F157" s="8">
        <v>29000</v>
      </c>
      <c r="G157" s="14">
        <f t="shared" si="12"/>
        <v>714850</v>
      </c>
      <c r="H157" s="8">
        <v>1508000</v>
      </c>
      <c r="I157" s="1">
        <f t="shared" si="13"/>
        <v>37172200</v>
      </c>
      <c r="J157">
        <v>30</v>
      </c>
      <c r="K157" t="s">
        <v>35</v>
      </c>
      <c r="L157" t="s">
        <v>211</v>
      </c>
    </row>
    <row r="158" spans="1:12">
      <c r="A158">
        <v>157</v>
      </c>
      <c r="B158" t="s">
        <v>1685</v>
      </c>
      <c r="C158" t="s">
        <v>1696</v>
      </c>
      <c r="D158" s="13">
        <f t="shared" si="10"/>
        <v>0.74538809417940066</v>
      </c>
      <c r="E158" s="13">
        <f t="shared" si="11"/>
        <v>0.76113265871511471</v>
      </c>
      <c r="F158" s="8">
        <v>29000</v>
      </c>
      <c r="G158" s="14">
        <f t="shared" si="12"/>
        <v>714850</v>
      </c>
      <c r="H158" s="8">
        <v>1508000</v>
      </c>
      <c r="I158" s="1">
        <f t="shared" si="13"/>
        <v>37172200</v>
      </c>
      <c r="J158">
        <v>27</v>
      </c>
      <c r="K158" t="s">
        <v>99</v>
      </c>
      <c r="L158" t="s">
        <v>1697</v>
      </c>
    </row>
    <row r="159" spans="1:12">
      <c r="A159">
        <v>158</v>
      </c>
      <c r="B159" t="s">
        <v>1685</v>
      </c>
      <c r="C159" t="s">
        <v>1698</v>
      </c>
      <c r="D159" s="13">
        <f t="shared" si="10"/>
        <v>0.69398201871875231</v>
      </c>
      <c r="E159" s="13">
        <f t="shared" si="11"/>
        <v>0.70864075121752057</v>
      </c>
      <c r="F159" s="8">
        <v>27000</v>
      </c>
      <c r="G159" s="14">
        <f t="shared" si="12"/>
        <v>665550</v>
      </c>
      <c r="H159" s="8">
        <v>1404000</v>
      </c>
      <c r="I159" s="1">
        <f t="shared" si="13"/>
        <v>34608600</v>
      </c>
      <c r="J159">
        <v>29</v>
      </c>
      <c r="K159" t="s">
        <v>14</v>
      </c>
      <c r="L159" t="s">
        <v>149</v>
      </c>
    </row>
    <row r="160" spans="1:12">
      <c r="A160">
        <v>159</v>
      </c>
      <c r="B160" t="s">
        <v>1685</v>
      </c>
      <c r="C160" t="s">
        <v>1699</v>
      </c>
      <c r="D160" s="13">
        <f t="shared" si="10"/>
        <v>0.69398201871875231</v>
      </c>
      <c r="E160" s="13">
        <f t="shared" si="11"/>
        <v>0.70864075121752057</v>
      </c>
      <c r="F160" s="8">
        <v>27000</v>
      </c>
      <c r="G160" s="14">
        <f t="shared" si="12"/>
        <v>665550</v>
      </c>
      <c r="H160" s="8">
        <v>1404000</v>
      </c>
      <c r="I160" s="1">
        <f t="shared" si="13"/>
        <v>34608600</v>
      </c>
      <c r="J160">
        <v>24</v>
      </c>
      <c r="K160" t="s">
        <v>60</v>
      </c>
      <c r="L160" t="s">
        <v>211</v>
      </c>
    </row>
    <row r="161" spans="1:12">
      <c r="A161">
        <v>160</v>
      </c>
      <c r="B161" t="s">
        <v>1685</v>
      </c>
      <c r="C161" t="s">
        <v>1700</v>
      </c>
      <c r="D161" s="13">
        <f t="shared" si="10"/>
        <v>0.53976379233680738</v>
      </c>
      <c r="E161" s="13">
        <f t="shared" si="11"/>
        <v>0.55116502872473827</v>
      </c>
      <c r="F161" s="8">
        <v>21000</v>
      </c>
      <c r="G161" s="14">
        <f t="shared" si="12"/>
        <v>517649.99999999994</v>
      </c>
      <c r="H161" s="8">
        <v>1092000</v>
      </c>
      <c r="I161" s="1">
        <f t="shared" si="13"/>
        <v>26917800</v>
      </c>
      <c r="J161">
        <v>25</v>
      </c>
      <c r="K161" t="s">
        <v>14</v>
      </c>
      <c r="L161" t="s">
        <v>741</v>
      </c>
    </row>
    <row r="162" spans="1:12">
      <c r="A162">
        <v>161</v>
      </c>
      <c r="B162" t="s">
        <v>1685</v>
      </c>
      <c r="C162" t="s">
        <v>1701</v>
      </c>
      <c r="D162" s="13">
        <f t="shared" si="10"/>
        <v>0.53976379233680738</v>
      </c>
      <c r="E162" s="13">
        <f t="shared" si="11"/>
        <v>0.55116502872473827</v>
      </c>
      <c r="F162" s="8">
        <v>21000</v>
      </c>
      <c r="G162" s="14">
        <f t="shared" si="12"/>
        <v>517649.99999999994</v>
      </c>
      <c r="H162" s="8">
        <v>1092000</v>
      </c>
      <c r="I162" s="1">
        <f t="shared" si="13"/>
        <v>26917800</v>
      </c>
      <c r="J162">
        <v>29</v>
      </c>
      <c r="K162" t="s">
        <v>14</v>
      </c>
      <c r="L162" t="s">
        <v>10</v>
      </c>
    </row>
    <row r="163" spans="1:12">
      <c r="A163">
        <v>162</v>
      </c>
      <c r="B163" t="s">
        <v>1685</v>
      </c>
      <c r="C163" t="s">
        <v>1702</v>
      </c>
      <c r="D163" s="13">
        <f t="shared" si="10"/>
        <v>0.53976379233680738</v>
      </c>
      <c r="E163" s="13">
        <f t="shared" si="11"/>
        <v>0.55116502872473827</v>
      </c>
      <c r="F163" s="8">
        <v>21000</v>
      </c>
      <c r="G163" s="14">
        <f t="shared" si="12"/>
        <v>517649.99999999994</v>
      </c>
      <c r="H163" s="8">
        <v>1092000</v>
      </c>
      <c r="I163" s="1">
        <f t="shared" si="13"/>
        <v>26917800</v>
      </c>
      <c r="J163">
        <v>34</v>
      </c>
      <c r="K163" t="s">
        <v>40</v>
      </c>
      <c r="L163" t="s">
        <v>211</v>
      </c>
    </row>
    <row r="164" spans="1:12">
      <c r="A164">
        <v>163</v>
      </c>
      <c r="B164" t="s">
        <v>1685</v>
      </c>
      <c r="C164" t="s">
        <v>1703</v>
      </c>
      <c r="D164" s="13">
        <f t="shared" si="10"/>
        <v>0.43695164141551074</v>
      </c>
      <c r="E164" s="13">
        <f t="shared" si="11"/>
        <v>0.44618121372955</v>
      </c>
      <c r="F164" s="8">
        <v>17000</v>
      </c>
      <c r="G164" s="14">
        <f t="shared" si="12"/>
        <v>419050</v>
      </c>
      <c r="H164" s="8">
        <v>884000</v>
      </c>
      <c r="I164" s="1">
        <f t="shared" si="13"/>
        <v>21790600</v>
      </c>
      <c r="J164">
        <v>25</v>
      </c>
      <c r="K164" t="s">
        <v>26</v>
      </c>
      <c r="L164" t="s">
        <v>68</v>
      </c>
    </row>
    <row r="165" spans="1:12">
      <c r="A165">
        <v>164</v>
      </c>
      <c r="B165" t="s">
        <v>1685</v>
      </c>
      <c r="C165" t="s">
        <v>1704</v>
      </c>
      <c r="D165" s="13">
        <f t="shared" si="10"/>
        <v>0.41124860368518656</v>
      </c>
      <c r="E165" s="13">
        <f t="shared" si="11"/>
        <v>0.41993525998075293</v>
      </c>
      <c r="F165" s="8">
        <v>16000</v>
      </c>
      <c r="G165" s="14">
        <f t="shared" si="12"/>
        <v>394400</v>
      </c>
      <c r="H165" s="8">
        <v>832000</v>
      </c>
      <c r="I165" s="1">
        <f t="shared" si="13"/>
        <v>20508800</v>
      </c>
      <c r="J165">
        <v>22</v>
      </c>
      <c r="K165" t="s">
        <v>99</v>
      </c>
      <c r="L165" t="s">
        <v>211</v>
      </c>
    </row>
    <row r="166" spans="1:12">
      <c r="A166">
        <v>165</v>
      </c>
      <c r="B166" t="s">
        <v>1685</v>
      </c>
      <c r="C166" t="s">
        <v>1705</v>
      </c>
      <c r="D166" s="13">
        <f t="shared" si="10"/>
        <v>0.41124860368518656</v>
      </c>
      <c r="E166" s="13">
        <f t="shared" si="11"/>
        <v>0.41993525998075293</v>
      </c>
      <c r="F166" s="8">
        <v>16000</v>
      </c>
      <c r="G166" s="14">
        <f t="shared" si="12"/>
        <v>394400</v>
      </c>
      <c r="H166" s="8">
        <v>832000</v>
      </c>
      <c r="I166" s="1">
        <f t="shared" si="13"/>
        <v>20508800</v>
      </c>
      <c r="J166">
        <v>27</v>
      </c>
      <c r="K166" t="s">
        <v>123</v>
      </c>
      <c r="L166" t="s">
        <v>38</v>
      </c>
    </row>
    <row r="167" spans="1:12">
      <c r="A167">
        <v>166</v>
      </c>
      <c r="B167" t="s">
        <v>1685</v>
      </c>
      <c r="C167" t="s">
        <v>1706</v>
      </c>
      <c r="D167" s="13">
        <f t="shared" si="10"/>
        <v>0.38554556595486239</v>
      </c>
      <c r="E167" s="13">
        <f t="shared" si="11"/>
        <v>0.39368930623195592</v>
      </c>
      <c r="F167" s="8">
        <v>15000</v>
      </c>
      <c r="G167" s="14">
        <f t="shared" si="12"/>
        <v>369750</v>
      </c>
      <c r="H167" s="8">
        <v>780000</v>
      </c>
      <c r="I167" s="1">
        <f t="shared" si="13"/>
        <v>19227000</v>
      </c>
      <c r="J167">
        <v>25</v>
      </c>
      <c r="K167" t="s">
        <v>9</v>
      </c>
      <c r="L167" t="s">
        <v>211</v>
      </c>
    </row>
    <row r="168" spans="1:12">
      <c r="A168">
        <v>167</v>
      </c>
      <c r="B168" t="s">
        <v>1685</v>
      </c>
      <c r="C168" t="s">
        <v>1707</v>
      </c>
      <c r="D168" s="13">
        <f t="shared" si="10"/>
        <v>0.23132733957291746</v>
      </c>
      <c r="E168" s="13">
        <f t="shared" si="11"/>
        <v>0.23621358373917353</v>
      </c>
      <c r="F168" s="8">
        <v>9000</v>
      </c>
      <c r="G168" s="14">
        <f t="shared" si="12"/>
        <v>221850</v>
      </c>
      <c r="H168" s="8">
        <v>468000</v>
      </c>
      <c r="I168" s="1">
        <f t="shared" si="13"/>
        <v>11536200</v>
      </c>
      <c r="J168">
        <v>28</v>
      </c>
      <c r="K168" t="s">
        <v>134</v>
      </c>
      <c r="L168" t="s">
        <v>211</v>
      </c>
    </row>
    <row r="169" spans="1:12">
      <c r="A169">
        <v>168</v>
      </c>
      <c r="B169" t="s">
        <v>1685</v>
      </c>
      <c r="C169" t="s">
        <v>1708</v>
      </c>
      <c r="D169" s="13">
        <f t="shared" si="10"/>
        <v>0.21847582070775537</v>
      </c>
      <c r="E169" s="13">
        <f t="shared" si="11"/>
        <v>0.223090606864775</v>
      </c>
      <c r="F169" s="8">
        <v>8500</v>
      </c>
      <c r="G169" s="14">
        <f t="shared" si="12"/>
        <v>209525</v>
      </c>
      <c r="H169" s="8">
        <v>442000</v>
      </c>
      <c r="I169" s="1">
        <f t="shared" si="13"/>
        <v>10895300</v>
      </c>
      <c r="J169">
        <v>29</v>
      </c>
      <c r="K169" t="s">
        <v>535</v>
      </c>
      <c r="L169" t="s">
        <v>38</v>
      </c>
    </row>
    <row r="170" spans="1:12">
      <c r="A170">
        <v>169</v>
      </c>
      <c r="B170" t="s">
        <v>1685</v>
      </c>
      <c r="C170" t="s">
        <v>1709</v>
      </c>
      <c r="D170" s="13">
        <f t="shared" si="10"/>
        <v>0.20819460561562569</v>
      </c>
      <c r="E170" s="13">
        <f t="shared" si="11"/>
        <v>0.21259222536525618</v>
      </c>
      <c r="F170" s="8">
        <v>8100</v>
      </c>
      <c r="G170" s="14">
        <f t="shared" si="12"/>
        <v>199665</v>
      </c>
      <c r="H170" s="8">
        <v>421200</v>
      </c>
      <c r="I170" s="1">
        <f t="shared" si="13"/>
        <v>10382580</v>
      </c>
      <c r="J170">
        <v>21</v>
      </c>
      <c r="K170" t="s">
        <v>179</v>
      </c>
      <c r="L170" t="s">
        <v>211</v>
      </c>
    </row>
    <row r="171" spans="1:12">
      <c r="A171">
        <v>170</v>
      </c>
      <c r="B171" t="s">
        <v>1685</v>
      </c>
      <c r="C171" t="s">
        <v>1710</v>
      </c>
      <c r="D171" s="13">
        <f t="shared" si="10"/>
        <v>0.20305399806956087</v>
      </c>
      <c r="E171" s="13">
        <f t="shared" si="11"/>
        <v>0.20734303461549677</v>
      </c>
      <c r="F171" s="8">
        <v>7900</v>
      </c>
      <c r="G171" s="14">
        <f t="shared" si="12"/>
        <v>194735</v>
      </c>
      <c r="H171" s="8">
        <v>410800</v>
      </c>
      <c r="I171" s="1">
        <f t="shared" si="13"/>
        <v>10126220</v>
      </c>
      <c r="J171">
        <v>34</v>
      </c>
      <c r="K171" t="s">
        <v>9</v>
      </c>
      <c r="L171" t="s">
        <v>38</v>
      </c>
    </row>
    <row r="172" spans="1:12">
      <c r="A172">
        <v>171</v>
      </c>
      <c r="B172" t="s">
        <v>1685</v>
      </c>
      <c r="C172" t="s">
        <v>1713</v>
      </c>
      <c r="D172" s="13">
        <f t="shared" si="10"/>
        <v>0.17992126411226914</v>
      </c>
      <c r="E172" s="13">
        <f t="shared" si="11"/>
        <v>0.18372167624157942</v>
      </c>
      <c r="F172" s="8">
        <v>7000</v>
      </c>
      <c r="G172" s="14">
        <f t="shared" si="12"/>
        <v>172550</v>
      </c>
      <c r="H172" s="8">
        <v>364000</v>
      </c>
      <c r="I172" s="1">
        <f t="shared" si="13"/>
        <v>8972600</v>
      </c>
      <c r="J172">
        <v>31</v>
      </c>
      <c r="K172" t="s">
        <v>144</v>
      </c>
      <c r="L172" t="s">
        <v>528</v>
      </c>
    </row>
    <row r="173" spans="1:12">
      <c r="A173">
        <v>172</v>
      </c>
      <c r="B173" t="s">
        <v>1685</v>
      </c>
      <c r="C173" t="s">
        <v>1714</v>
      </c>
      <c r="D173" s="13">
        <f t="shared" si="10"/>
        <v>0.17735096033923672</v>
      </c>
      <c r="E173" s="13">
        <f t="shared" si="11"/>
        <v>0.18109708086669971</v>
      </c>
      <c r="F173" s="8">
        <v>6900</v>
      </c>
      <c r="G173" s="14">
        <f t="shared" si="12"/>
        <v>170085</v>
      </c>
      <c r="H173" s="8">
        <v>358800</v>
      </c>
      <c r="I173" s="1">
        <f t="shared" si="13"/>
        <v>8844420</v>
      </c>
      <c r="J173">
        <v>21</v>
      </c>
      <c r="K173" t="s">
        <v>30</v>
      </c>
      <c r="L173" t="s">
        <v>211</v>
      </c>
    </row>
    <row r="174" spans="1:12">
      <c r="A174">
        <v>173</v>
      </c>
      <c r="B174" t="s">
        <v>1776</v>
      </c>
      <c r="C174" t="s">
        <v>1746</v>
      </c>
      <c r="D174" s="13">
        <f t="shared" si="10"/>
        <v>2.056243018425933</v>
      </c>
      <c r="E174" s="13">
        <f t="shared" si="11"/>
        <v>2.0996762999037646</v>
      </c>
      <c r="F174" s="8">
        <v>80000</v>
      </c>
      <c r="G174" s="14">
        <f t="shared" si="12"/>
        <v>1972000</v>
      </c>
      <c r="H174" s="8">
        <v>4160000</v>
      </c>
      <c r="I174" s="1">
        <f t="shared" si="13"/>
        <v>102544000</v>
      </c>
      <c r="J174">
        <v>26</v>
      </c>
      <c r="K174" t="s">
        <v>51</v>
      </c>
      <c r="L174" t="s">
        <v>211</v>
      </c>
    </row>
    <row r="175" spans="1:12">
      <c r="A175">
        <v>174</v>
      </c>
      <c r="B175" t="s">
        <v>1776</v>
      </c>
      <c r="C175" t="s">
        <v>920</v>
      </c>
      <c r="D175" s="13">
        <f t="shared" si="10"/>
        <v>1.5164792260891256</v>
      </c>
      <c r="E175" s="13">
        <f t="shared" si="11"/>
        <v>1.5485112711790265</v>
      </c>
      <c r="F175" s="8">
        <v>59000</v>
      </c>
      <c r="G175" s="14">
        <f t="shared" si="12"/>
        <v>1454350</v>
      </c>
      <c r="H175" s="8">
        <v>3068000</v>
      </c>
      <c r="I175" s="1">
        <f t="shared" si="13"/>
        <v>75626200</v>
      </c>
      <c r="J175">
        <v>31</v>
      </c>
      <c r="K175" t="s">
        <v>26</v>
      </c>
      <c r="L175" t="s">
        <v>211</v>
      </c>
    </row>
    <row r="176" spans="1:12">
      <c r="A176">
        <v>175</v>
      </c>
      <c r="B176" t="s">
        <v>1776</v>
      </c>
      <c r="C176" t="s">
        <v>1751</v>
      </c>
      <c r="D176" s="13">
        <f t="shared" si="10"/>
        <v>0.79679416964004901</v>
      </c>
      <c r="E176" s="13">
        <f t="shared" si="11"/>
        <v>0.81362456621270884</v>
      </c>
      <c r="F176" s="8">
        <v>31000</v>
      </c>
      <c r="G176" s="14">
        <f t="shared" si="12"/>
        <v>764150</v>
      </c>
      <c r="H176" s="8">
        <v>1612000</v>
      </c>
      <c r="I176" s="1">
        <f t="shared" si="13"/>
        <v>39735800</v>
      </c>
      <c r="J176">
        <v>29</v>
      </c>
      <c r="K176" t="s">
        <v>270</v>
      </c>
      <c r="L176" t="s">
        <v>1752</v>
      </c>
    </row>
    <row r="177" spans="1:12">
      <c r="A177">
        <v>176</v>
      </c>
      <c r="B177" t="s">
        <v>1776</v>
      </c>
      <c r="C177" t="s">
        <v>1753</v>
      </c>
      <c r="D177" s="13">
        <f t="shared" si="10"/>
        <v>0.74538809417940066</v>
      </c>
      <c r="E177" s="13">
        <f t="shared" si="11"/>
        <v>0.76113265871511471</v>
      </c>
      <c r="F177" s="8">
        <v>29000</v>
      </c>
      <c r="G177" s="14">
        <f t="shared" si="12"/>
        <v>714850</v>
      </c>
      <c r="H177" s="8">
        <v>1508000</v>
      </c>
      <c r="I177" s="1">
        <f t="shared" si="13"/>
        <v>37172200</v>
      </c>
      <c r="J177">
        <v>27</v>
      </c>
      <c r="K177" t="s">
        <v>99</v>
      </c>
      <c r="L177" t="s">
        <v>211</v>
      </c>
    </row>
    <row r="178" spans="1:12">
      <c r="A178">
        <v>177</v>
      </c>
      <c r="B178" t="s">
        <v>1776</v>
      </c>
      <c r="C178" t="s">
        <v>1754</v>
      </c>
      <c r="D178" s="13">
        <f t="shared" si="10"/>
        <v>0.51406075460648326</v>
      </c>
      <c r="E178" s="13">
        <f t="shared" si="11"/>
        <v>0.52491907497594115</v>
      </c>
      <c r="F178" s="8">
        <v>20000</v>
      </c>
      <c r="G178" s="14">
        <f t="shared" si="12"/>
        <v>493000</v>
      </c>
      <c r="H178" s="8">
        <v>1040000</v>
      </c>
      <c r="I178" s="1">
        <f t="shared" si="13"/>
        <v>25636000</v>
      </c>
      <c r="J178">
        <v>29</v>
      </c>
      <c r="K178" t="s">
        <v>44</v>
      </c>
      <c r="L178" t="s">
        <v>211</v>
      </c>
    </row>
    <row r="179" spans="1:12">
      <c r="A179">
        <v>178</v>
      </c>
      <c r="B179" t="s">
        <v>1776</v>
      </c>
      <c r="C179" t="s">
        <v>1755</v>
      </c>
      <c r="D179" s="13">
        <f t="shared" si="10"/>
        <v>0.48835771687615909</v>
      </c>
      <c r="E179" s="13">
        <f t="shared" si="11"/>
        <v>0.49867312122714413</v>
      </c>
      <c r="F179" s="8">
        <v>19000</v>
      </c>
      <c r="G179" s="14">
        <f t="shared" si="12"/>
        <v>468350</v>
      </c>
      <c r="H179" s="8">
        <v>988000</v>
      </c>
      <c r="I179" s="1">
        <f t="shared" si="13"/>
        <v>24354200</v>
      </c>
      <c r="J179">
        <v>31</v>
      </c>
      <c r="K179" t="s">
        <v>1756</v>
      </c>
      <c r="L179" t="s">
        <v>211</v>
      </c>
    </row>
    <row r="180" spans="1:12">
      <c r="A180">
        <v>179</v>
      </c>
      <c r="B180" t="s">
        <v>1776</v>
      </c>
      <c r="C180" t="s">
        <v>1757</v>
      </c>
      <c r="D180" s="13">
        <f t="shared" si="10"/>
        <v>0.43695164141551074</v>
      </c>
      <c r="E180" s="13">
        <f t="shared" si="11"/>
        <v>0.44618121372955</v>
      </c>
      <c r="F180" s="8">
        <v>17000</v>
      </c>
      <c r="G180" s="14">
        <f t="shared" si="12"/>
        <v>419050</v>
      </c>
      <c r="H180" s="8">
        <v>884000</v>
      </c>
      <c r="I180" s="1">
        <f t="shared" si="13"/>
        <v>21790600</v>
      </c>
      <c r="J180">
        <v>28</v>
      </c>
      <c r="K180" t="s">
        <v>14</v>
      </c>
      <c r="L180" t="s">
        <v>211</v>
      </c>
    </row>
    <row r="181" spans="1:12">
      <c r="A181">
        <v>180</v>
      </c>
      <c r="B181" t="s">
        <v>1776</v>
      </c>
      <c r="C181" t="s">
        <v>1758</v>
      </c>
      <c r="D181" s="13">
        <f t="shared" si="10"/>
        <v>0.43695164141551074</v>
      </c>
      <c r="E181" s="13">
        <f t="shared" si="11"/>
        <v>0.44618121372955</v>
      </c>
      <c r="F181" s="8">
        <v>17000</v>
      </c>
      <c r="G181" s="14">
        <f t="shared" si="12"/>
        <v>419050</v>
      </c>
      <c r="H181" s="8">
        <v>884000</v>
      </c>
      <c r="I181" s="1">
        <f t="shared" si="13"/>
        <v>21790600</v>
      </c>
      <c r="J181">
        <v>30</v>
      </c>
      <c r="K181" t="s">
        <v>179</v>
      </c>
      <c r="L181" t="s">
        <v>22</v>
      </c>
    </row>
    <row r="182" spans="1:12">
      <c r="A182">
        <v>181</v>
      </c>
      <c r="B182" t="s">
        <v>1776</v>
      </c>
      <c r="C182" t="s">
        <v>1759</v>
      </c>
      <c r="D182" s="13">
        <f t="shared" si="10"/>
        <v>0.41124860368518656</v>
      </c>
      <c r="E182" s="13">
        <f t="shared" si="11"/>
        <v>0.41993525998075293</v>
      </c>
      <c r="F182" s="8">
        <v>16000</v>
      </c>
      <c r="G182" s="14">
        <f t="shared" si="12"/>
        <v>394400</v>
      </c>
      <c r="H182" s="8">
        <v>832000</v>
      </c>
      <c r="I182" s="1">
        <f t="shared" si="13"/>
        <v>20508800</v>
      </c>
      <c r="J182">
        <v>22</v>
      </c>
      <c r="K182" t="s">
        <v>37</v>
      </c>
      <c r="L182" t="s">
        <v>211</v>
      </c>
    </row>
    <row r="183" spans="1:12">
      <c r="A183">
        <v>182</v>
      </c>
      <c r="B183" t="s">
        <v>1776</v>
      </c>
      <c r="C183" t="s">
        <v>1760</v>
      </c>
      <c r="D183" s="13">
        <f t="shared" si="10"/>
        <v>0.41124860368518656</v>
      </c>
      <c r="E183" s="13">
        <f t="shared" si="11"/>
        <v>0.41993525998075293</v>
      </c>
      <c r="F183" s="8">
        <v>16000</v>
      </c>
      <c r="G183" s="14">
        <f t="shared" si="12"/>
        <v>394400</v>
      </c>
      <c r="H183" s="8">
        <v>832000</v>
      </c>
      <c r="I183" s="1">
        <f t="shared" si="13"/>
        <v>20508800</v>
      </c>
      <c r="J183">
        <v>23</v>
      </c>
      <c r="K183" t="s">
        <v>99</v>
      </c>
      <c r="L183" t="s">
        <v>31</v>
      </c>
    </row>
    <row r="184" spans="1:12">
      <c r="A184">
        <v>183</v>
      </c>
      <c r="B184" t="s">
        <v>1776</v>
      </c>
      <c r="C184" t="s">
        <v>1668</v>
      </c>
      <c r="D184" s="13">
        <f t="shared" si="10"/>
        <v>0.41124860368518656</v>
      </c>
      <c r="E184" s="13">
        <f t="shared" si="11"/>
        <v>0.41993525998075293</v>
      </c>
      <c r="F184" s="8">
        <v>16000</v>
      </c>
      <c r="G184" s="14">
        <f t="shared" si="12"/>
        <v>394400</v>
      </c>
      <c r="H184" s="8">
        <v>832000</v>
      </c>
      <c r="I184" s="1">
        <f t="shared" si="13"/>
        <v>20508800</v>
      </c>
      <c r="J184">
        <v>27</v>
      </c>
      <c r="K184" t="s">
        <v>51</v>
      </c>
      <c r="L184" t="s">
        <v>211</v>
      </c>
    </row>
    <row r="185" spans="1:12">
      <c r="A185">
        <v>184</v>
      </c>
      <c r="B185" t="s">
        <v>1776</v>
      </c>
      <c r="C185" t="s">
        <v>1761</v>
      </c>
      <c r="D185" s="13">
        <f t="shared" si="10"/>
        <v>0.30843645276388992</v>
      </c>
      <c r="E185" s="13">
        <f t="shared" si="11"/>
        <v>0.31495144498556471</v>
      </c>
      <c r="F185" s="8">
        <v>12000</v>
      </c>
      <c r="G185" s="14">
        <f t="shared" si="12"/>
        <v>295800</v>
      </c>
      <c r="H185" s="8">
        <v>624000</v>
      </c>
      <c r="I185" s="1">
        <f t="shared" si="13"/>
        <v>15381600</v>
      </c>
      <c r="J185">
        <v>25</v>
      </c>
      <c r="K185" t="s">
        <v>14</v>
      </c>
      <c r="L185" t="s">
        <v>211</v>
      </c>
    </row>
    <row r="186" spans="1:12">
      <c r="A186">
        <v>185</v>
      </c>
      <c r="B186" t="s">
        <v>1776</v>
      </c>
      <c r="C186" t="s">
        <v>1762</v>
      </c>
      <c r="D186" s="13">
        <f t="shared" si="10"/>
        <v>0.25703037730324163</v>
      </c>
      <c r="E186" s="13">
        <f t="shared" si="11"/>
        <v>0.26245953748797057</v>
      </c>
      <c r="F186" s="8">
        <v>10000</v>
      </c>
      <c r="G186" s="14">
        <f t="shared" si="12"/>
        <v>246500</v>
      </c>
      <c r="H186" s="8">
        <v>520000</v>
      </c>
      <c r="I186" s="1">
        <f t="shared" si="13"/>
        <v>12818000</v>
      </c>
      <c r="J186">
        <v>31</v>
      </c>
      <c r="K186" t="s">
        <v>9</v>
      </c>
      <c r="L186" t="s">
        <v>211</v>
      </c>
    </row>
    <row r="187" spans="1:12">
      <c r="A187">
        <v>186</v>
      </c>
      <c r="B187" t="s">
        <v>1776</v>
      </c>
      <c r="C187" t="s">
        <v>1763</v>
      </c>
      <c r="D187" s="13">
        <f t="shared" si="10"/>
        <v>0.25703037730324163</v>
      </c>
      <c r="E187" s="13">
        <f t="shared" si="11"/>
        <v>0.26245953748797057</v>
      </c>
      <c r="F187" s="8">
        <v>10000</v>
      </c>
      <c r="G187" s="14">
        <f t="shared" si="12"/>
        <v>246500</v>
      </c>
      <c r="H187" s="8">
        <v>520000</v>
      </c>
      <c r="I187" s="1">
        <f t="shared" si="13"/>
        <v>12818000</v>
      </c>
      <c r="J187">
        <v>26</v>
      </c>
      <c r="K187" t="s">
        <v>44</v>
      </c>
      <c r="L187" t="s">
        <v>211</v>
      </c>
    </row>
    <row r="188" spans="1:12">
      <c r="A188">
        <v>187</v>
      </c>
      <c r="B188" t="s">
        <v>1776</v>
      </c>
      <c r="C188" t="s">
        <v>1764</v>
      </c>
      <c r="D188" s="13">
        <f t="shared" si="10"/>
        <v>0.2416085546650471</v>
      </c>
      <c r="E188" s="13">
        <f t="shared" si="11"/>
        <v>0.24671196523869235</v>
      </c>
      <c r="F188" s="8">
        <v>9400</v>
      </c>
      <c r="G188" s="14">
        <f t="shared" si="12"/>
        <v>231710</v>
      </c>
      <c r="H188" s="8">
        <v>488800</v>
      </c>
      <c r="I188" s="1">
        <f t="shared" si="13"/>
        <v>12048920</v>
      </c>
      <c r="J188">
        <v>39</v>
      </c>
      <c r="K188" t="s">
        <v>9</v>
      </c>
      <c r="L188" t="s">
        <v>211</v>
      </c>
    </row>
    <row r="189" spans="1:12">
      <c r="A189">
        <v>188</v>
      </c>
      <c r="B189" t="s">
        <v>1776</v>
      </c>
      <c r="C189" t="s">
        <v>1765</v>
      </c>
      <c r="D189" s="13">
        <f t="shared" si="10"/>
        <v>0.20562430184259328</v>
      </c>
      <c r="E189" s="13">
        <f t="shared" si="11"/>
        <v>0.20996762999037646</v>
      </c>
      <c r="F189" s="8">
        <v>8000</v>
      </c>
      <c r="G189" s="14">
        <f t="shared" si="12"/>
        <v>197200</v>
      </c>
      <c r="H189" s="8">
        <v>416000</v>
      </c>
      <c r="I189" s="1">
        <f t="shared" si="13"/>
        <v>10254400</v>
      </c>
      <c r="J189">
        <v>23</v>
      </c>
      <c r="K189" t="s">
        <v>134</v>
      </c>
      <c r="L189" t="s">
        <v>211</v>
      </c>
    </row>
    <row r="190" spans="1:12">
      <c r="A190">
        <v>189</v>
      </c>
      <c r="B190" t="s">
        <v>1776</v>
      </c>
      <c r="C190" t="s">
        <v>1766</v>
      </c>
      <c r="D190" s="13">
        <f t="shared" si="10"/>
        <v>0.20562430184259328</v>
      </c>
      <c r="E190" s="13">
        <f t="shared" si="11"/>
        <v>0.20996762999037646</v>
      </c>
      <c r="F190" s="8">
        <v>8000</v>
      </c>
      <c r="G190" s="14">
        <f t="shared" si="12"/>
        <v>197200</v>
      </c>
      <c r="H190" s="8">
        <v>416000</v>
      </c>
      <c r="I190" s="1">
        <f t="shared" si="13"/>
        <v>10254400</v>
      </c>
      <c r="J190">
        <v>23</v>
      </c>
      <c r="K190" t="s">
        <v>51</v>
      </c>
      <c r="L190" t="s">
        <v>1389</v>
      </c>
    </row>
    <row r="191" spans="1:12">
      <c r="A191">
        <v>190</v>
      </c>
      <c r="B191" t="s">
        <v>1776</v>
      </c>
      <c r="C191" t="s">
        <v>1767</v>
      </c>
      <c r="D191" s="13">
        <f t="shared" si="10"/>
        <v>0.17992126411226914</v>
      </c>
      <c r="E191" s="13">
        <f t="shared" si="11"/>
        <v>0.18372167624157942</v>
      </c>
      <c r="F191" s="8">
        <v>7000</v>
      </c>
      <c r="G191" s="14">
        <f t="shared" si="12"/>
        <v>172550</v>
      </c>
      <c r="H191" s="8">
        <v>364000</v>
      </c>
      <c r="I191" s="1">
        <f t="shared" si="13"/>
        <v>8972600</v>
      </c>
      <c r="J191">
        <v>23</v>
      </c>
      <c r="K191" t="s">
        <v>99</v>
      </c>
      <c r="L191" t="s">
        <v>1768</v>
      </c>
    </row>
    <row r="192" spans="1:12">
      <c r="A192">
        <v>191</v>
      </c>
      <c r="B192" t="s">
        <v>1776</v>
      </c>
      <c r="C192" t="s">
        <v>1769</v>
      </c>
      <c r="D192" s="13">
        <f t="shared" si="10"/>
        <v>0.16706974524710702</v>
      </c>
      <c r="E192" s="13">
        <f t="shared" si="11"/>
        <v>0.17059869936718086</v>
      </c>
      <c r="F192" s="8">
        <v>6500</v>
      </c>
      <c r="G192" s="14">
        <f t="shared" si="12"/>
        <v>160225</v>
      </c>
      <c r="H192" s="8">
        <v>338000</v>
      </c>
      <c r="I192" s="1">
        <f t="shared" si="13"/>
        <v>8331699.9999999991</v>
      </c>
      <c r="J192">
        <v>23</v>
      </c>
      <c r="K192" t="s">
        <v>94</v>
      </c>
      <c r="L192" t="s">
        <v>211</v>
      </c>
    </row>
    <row r="193" spans="1:12">
      <c r="A193">
        <v>192</v>
      </c>
      <c r="B193" t="s">
        <v>1776</v>
      </c>
      <c r="C193" t="s">
        <v>1770</v>
      </c>
      <c r="D193" s="13">
        <f t="shared" si="10"/>
        <v>0.16192913770104223</v>
      </c>
      <c r="E193" s="13">
        <f t="shared" si="11"/>
        <v>0.16534950861742148</v>
      </c>
      <c r="F193" s="8">
        <v>6300</v>
      </c>
      <c r="G193" s="14">
        <f t="shared" si="12"/>
        <v>155295</v>
      </c>
      <c r="H193" s="8">
        <v>327600</v>
      </c>
      <c r="I193" s="1">
        <f t="shared" si="13"/>
        <v>8075340</v>
      </c>
      <c r="J193">
        <v>31</v>
      </c>
      <c r="K193" t="s">
        <v>196</v>
      </c>
      <c r="L193" t="s">
        <v>211</v>
      </c>
    </row>
    <row r="194" spans="1:12">
      <c r="A194">
        <v>193</v>
      </c>
      <c r="B194" t="s">
        <v>1776</v>
      </c>
      <c r="C194" t="s">
        <v>1771</v>
      </c>
      <c r="D194" s="13">
        <f t="shared" ref="D194:D257" si="14">I194/$O$42</f>
        <v>0.12851518865162082</v>
      </c>
      <c r="E194" s="13">
        <f t="shared" ref="E194:E257" si="15">I194/$O$38</f>
        <v>0.13122976874398529</v>
      </c>
      <c r="F194" s="8">
        <v>5000</v>
      </c>
      <c r="G194" s="14">
        <f t="shared" ref="G194:G257" si="16">F194*$P$2</f>
        <v>123250</v>
      </c>
      <c r="H194" s="8">
        <v>260000</v>
      </c>
      <c r="I194" s="1">
        <f t="shared" ref="I194:I257" si="17">H194*$P$2</f>
        <v>6409000</v>
      </c>
      <c r="J194">
        <v>23</v>
      </c>
      <c r="K194" t="s">
        <v>60</v>
      </c>
      <c r="L194" t="s">
        <v>211</v>
      </c>
    </row>
    <row r="195" spans="1:12">
      <c r="A195">
        <v>194</v>
      </c>
      <c r="B195" t="s">
        <v>1776</v>
      </c>
      <c r="C195" t="s">
        <v>1772</v>
      </c>
      <c r="D195" s="13">
        <f t="shared" si="14"/>
        <v>0.1259448848785884</v>
      </c>
      <c r="E195" s="13">
        <f t="shared" si="15"/>
        <v>0.1286051733691056</v>
      </c>
      <c r="F195" s="8">
        <v>4900</v>
      </c>
      <c r="G195" s="14">
        <f t="shared" si="16"/>
        <v>120785</v>
      </c>
      <c r="H195" s="8">
        <v>254800</v>
      </c>
      <c r="I195" s="1">
        <f t="shared" si="17"/>
        <v>6280820</v>
      </c>
      <c r="J195">
        <v>25</v>
      </c>
      <c r="K195" t="s">
        <v>134</v>
      </c>
      <c r="L195" t="s">
        <v>211</v>
      </c>
    </row>
    <row r="196" spans="1:12">
      <c r="A196">
        <v>195</v>
      </c>
      <c r="B196" t="s">
        <v>1776</v>
      </c>
      <c r="C196" t="s">
        <v>1773</v>
      </c>
      <c r="D196" s="13">
        <f t="shared" si="14"/>
        <v>0.1130933660134263</v>
      </c>
      <c r="E196" s="13">
        <f t="shared" si="15"/>
        <v>0.11548219649470706</v>
      </c>
      <c r="F196" s="8">
        <v>4400</v>
      </c>
      <c r="G196" s="14">
        <f t="shared" si="16"/>
        <v>108460</v>
      </c>
      <c r="H196" s="8">
        <v>228800</v>
      </c>
      <c r="I196" s="1">
        <f t="shared" si="17"/>
        <v>5639920</v>
      </c>
      <c r="J196">
        <v>32</v>
      </c>
      <c r="K196" t="s">
        <v>94</v>
      </c>
      <c r="L196" t="s">
        <v>211</v>
      </c>
    </row>
    <row r="197" spans="1:12">
      <c r="A197">
        <v>196</v>
      </c>
      <c r="B197" t="s">
        <v>1776</v>
      </c>
      <c r="C197" t="s">
        <v>1774</v>
      </c>
      <c r="D197" s="13">
        <f t="shared" si="14"/>
        <v>7.4538809417940069E-2</v>
      </c>
      <c r="E197" s="13">
        <f t="shared" si="15"/>
        <v>7.6113265871511473E-2</v>
      </c>
      <c r="F197" s="8">
        <v>2900</v>
      </c>
      <c r="G197" s="14">
        <f t="shared" si="16"/>
        <v>71485</v>
      </c>
      <c r="H197" s="8">
        <v>150800</v>
      </c>
      <c r="I197" s="1">
        <f t="shared" si="17"/>
        <v>3717220</v>
      </c>
      <c r="J197">
        <v>20</v>
      </c>
      <c r="K197" t="s">
        <v>30</v>
      </c>
      <c r="L197" t="s">
        <v>211</v>
      </c>
    </row>
    <row r="198" spans="1:12">
      <c r="A198">
        <v>197</v>
      </c>
      <c r="B198" t="s">
        <v>1776</v>
      </c>
      <c r="C198" t="s">
        <v>1775</v>
      </c>
      <c r="D198" s="13">
        <f t="shared" si="14"/>
        <v>5.3976379233680739E-2</v>
      </c>
      <c r="E198" s="13">
        <f t="shared" si="15"/>
        <v>5.5116502872473827E-2</v>
      </c>
      <c r="F198" s="8">
        <v>2100</v>
      </c>
      <c r="G198" s="14">
        <f t="shared" si="16"/>
        <v>51765</v>
      </c>
      <c r="H198" s="8">
        <v>109200</v>
      </c>
      <c r="I198" s="1">
        <f t="shared" si="17"/>
        <v>2691780</v>
      </c>
      <c r="J198">
        <v>23</v>
      </c>
      <c r="K198" t="s">
        <v>270</v>
      </c>
      <c r="L198" t="s">
        <v>211</v>
      </c>
    </row>
    <row r="199" spans="1:12">
      <c r="A199">
        <v>198</v>
      </c>
      <c r="B199" t="s">
        <v>1809</v>
      </c>
      <c r="C199" t="s">
        <v>1777</v>
      </c>
      <c r="D199" s="13">
        <f t="shared" si="14"/>
        <v>4.5494376782673767</v>
      </c>
      <c r="E199" s="13">
        <f t="shared" si="15"/>
        <v>4.6455338135370798</v>
      </c>
      <c r="F199" s="8">
        <v>177000</v>
      </c>
      <c r="G199" s="14">
        <f t="shared" si="16"/>
        <v>4363050</v>
      </c>
      <c r="H199" s="8">
        <v>9204000</v>
      </c>
      <c r="I199" s="1">
        <f t="shared" si="17"/>
        <v>226878600</v>
      </c>
      <c r="J199">
        <v>31</v>
      </c>
      <c r="K199" t="s">
        <v>30</v>
      </c>
      <c r="L199" t="s">
        <v>211</v>
      </c>
    </row>
    <row r="200" spans="1:12">
      <c r="A200">
        <v>199</v>
      </c>
      <c r="B200" t="s">
        <v>1809</v>
      </c>
      <c r="C200" t="s">
        <v>1780</v>
      </c>
      <c r="D200" s="13">
        <f t="shared" si="14"/>
        <v>1.747806565662043</v>
      </c>
      <c r="E200" s="13">
        <f t="shared" si="15"/>
        <v>1.7847248549182</v>
      </c>
      <c r="F200" s="8">
        <v>68000</v>
      </c>
      <c r="G200" s="14">
        <f t="shared" si="16"/>
        <v>1676200</v>
      </c>
      <c r="H200" s="8">
        <v>3536000</v>
      </c>
      <c r="I200" s="1">
        <f t="shared" si="17"/>
        <v>87162400</v>
      </c>
      <c r="J200">
        <v>23</v>
      </c>
      <c r="K200" t="s">
        <v>175</v>
      </c>
      <c r="L200" t="s">
        <v>211</v>
      </c>
    </row>
    <row r="201" spans="1:12">
      <c r="A201">
        <v>200</v>
      </c>
      <c r="B201" t="s">
        <v>1809</v>
      </c>
      <c r="C201" t="s">
        <v>1781</v>
      </c>
      <c r="D201" s="13">
        <f t="shared" si="14"/>
        <v>0.97671543375231817</v>
      </c>
      <c r="E201" s="13">
        <f t="shared" si="15"/>
        <v>0.99734624245428827</v>
      </c>
      <c r="F201" s="8">
        <v>38000</v>
      </c>
      <c r="G201" s="14">
        <f t="shared" si="16"/>
        <v>936700</v>
      </c>
      <c r="H201" s="8">
        <v>1976000</v>
      </c>
      <c r="I201" s="1">
        <f t="shared" si="17"/>
        <v>48708400</v>
      </c>
      <c r="J201">
        <v>29</v>
      </c>
      <c r="K201" t="s">
        <v>676</v>
      </c>
      <c r="L201" t="s">
        <v>1784</v>
      </c>
    </row>
    <row r="202" spans="1:12">
      <c r="A202">
        <v>201</v>
      </c>
      <c r="B202" t="s">
        <v>1809</v>
      </c>
      <c r="C202" t="s">
        <v>1785</v>
      </c>
      <c r="D202" s="13">
        <f t="shared" si="14"/>
        <v>0.71968505644907654</v>
      </c>
      <c r="E202" s="13">
        <f t="shared" si="15"/>
        <v>0.73488670496631769</v>
      </c>
      <c r="F202" s="8">
        <v>28000</v>
      </c>
      <c r="G202" s="14">
        <f t="shared" si="16"/>
        <v>690200</v>
      </c>
      <c r="H202" s="8">
        <v>1456000</v>
      </c>
      <c r="I202" s="1">
        <f t="shared" si="17"/>
        <v>35890400</v>
      </c>
      <c r="J202">
        <v>26</v>
      </c>
      <c r="K202" t="s">
        <v>264</v>
      </c>
      <c r="L202" t="s">
        <v>211</v>
      </c>
    </row>
    <row r="203" spans="1:12">
      <c r="A203">
        <v>202</v>
      </c>
      <c r="B203" t="s">
        <v>1809</v>
      </c>
      <c r="C203" t="s">
        <v>1786</v>
      </c>
      <c r="D203" s="13">
        <f t="shared" si="14"/>
        <v>0.69398201871875231</v>
      </c>
      <c r="E203" s="13">
        <f t="shared" si="15"/>
        <v>0.70864075121752057</v>
      </c>
      <c r="F203" s="8">
        <v>27000</v>
      </c>
      <c r="G203" s="14">
        <f t="shared" si="16"/>
        <v>665550</v>
      </c>
      <c r="H203" s="8">
        <v>1404000</v>
      </c>
      <c r="I203" s="1">
        <f t="shared" si="17"/>
        <v>34608600</v>
      </c>
      <c r="J203">
        <v>28</v>
      </c>
      <c r="K203" t="s">
        <v>9</v>
      </c>
      <c r="L203" t="s">
        <v>211</v>
      </c>
    </row>
    <row r="204" spans="1:12">
      <c r="A204">
        <v>203</v>
      </c>
      <c r="B204" t="s">
        <v>1809</v>
      </c>
      <c r="C204" t="s">
        <v>1787</v>
      </c>
      <c r="D204" s="13">
        <f t="shared" si="14"/>
        <v>0.61687290552777985</v>
      </c>
      <c r="E204" s="13">
        <f t="shared" si="15"/>
        <v>0.62990288997112942</v>
      </c>
      <c r="F204" s="8">
        <v>24000</v>
      </c>
      <c r="G204" s="14">
        <f t="shared" si="16"/>
        <v>591600</v>
      </c>
      <c r="H204" s="8">
        <v>1248000</v>
      </c>
      <c r="I204" s="1">
        <f t="shared" si="17"/>
        <v>30763200</v>
      </c>
      <c r="J204">
        <v>25</v>
      </c>
      <c r="K204" t="s">
        <v>30</v>
      </c>
      <c r="L204" t="s">
        <v>1788</v>
      </c>
    </row>
    <row r="205" spans="1:12">
      <c r="A205">
        <v>204</v>
      </c>
      <c r="B205" t="s">
        <v>1809</v>
      </c>
      <c r="C205" t="s">
        <v>1789</v>
      </c>
      <c r="D205" s="13">
        <f t="shared" si="14"/>
        <v>0.48835771687615909</v>
      </c>
      <c r="E205" s="13">
        <f t="shared" si="15"/>
        <v>0.49867312122714413</v>
      </c>
      <c r="F205" s="8">
        <v>19000</v>
      </c>
      <c r="G205" s="14">
        <f t="shared" si="16"/>
        <v>468350</v>
      </c>
      <c r="H205" s="8">
        <v>988000</v>
      </c>
      <c r="I205" s="1">
        <f t="shared" si="17"/>
        <v>24354200</v>
      </c>
      <c r="J205">
        <v>25</v>
      </c>
      <c r="K205" t="s">
        <v>1025</v>
      </c>
      <c r="L205" t="s">
        <v>22</v>
      </c>
    </row>
    <row r="206" spans="1:12">
      <c r="A206">
        <v>205</v>
      </c>
      <c r="B206" t="s">
        <v>1809</v>
      </c>
      <c r="C206" t="s">
        <v>1790</v>
      </c>
      <c r="D206" s="13">
        <f t="shared" si="14"/>
        <v>0.48835771687615909</v>
      </c>
      <c r="E206" s="13">
        <f t="shared" si="15"/>
        <v>0.49867312122714413</v>
      </c>
      <c r="F206" s="8">
        <v>19000</v>
      </c>
      <c r="G206" s="14">
        <f t="shared" si="16"/>
        <v>468350</v>
      </c>
      <c r="H206" s="8">
        <v>988000</v>
      </c>
      <c r="I206" s="1">
        <f t="shared" si="17"/>
        <v>24354200</v>
      </c>
      <c r="J206">
        <v>26</v>
      </c>
      <c r="K206" t="s">
        <v>1025</v>
      </c>
      <c r="L206" t="s">
        <v>1423</v>
      </c>
    </row>
    <row r="207" spans="1:12">
      <c r="A207">
        <v>206</v>
      </c>
      <c r="B207" t="s">
        <v>1809</v>
      </c>
      <c r="C207" t="s">
        <v>1791</v>
      </c>
      <c r="D207" s="13">
        <f t="shared" si="14"/>
        <v>0.46265467914583491</v>
      </c>
      <c r="E207" s="13">
        <f t="shared" si="15"/>
        <v>0.47242716747834707</v>
      </c>
      <c r="F207" s="8">
        <v>18000</v>
      </c>
      <c r="G207" s="14">
        <f t="shared" si="16"/>
        <v>443700</v>
      </c>
      <c r="H207" s="8">
        <v>936000</v>
      </c>
      <c r="I207" s="1">
        <f t="shared" si="17"/>
        <v>23072400</v>
      </c>
      <c r="J207">
        <v>33</v>
      </c>
      <c r="K207" t="s">
        <v>134</v>
      </c>
      <c r="L207" t="s">
        <v>22</v>
      </c>
    </row>
    <row r="208" spans="1:12">
      <c r="A208">
        <v>207</v>
      </c>
      <c r="B208" t="s">
        <v>1809</v>
      </c>
      <c r="C208" t="s">
        <v>1792</v>
      </c>
      <c r="D208" s="13">
        <f t="shared" si="14"/>
        <v>0.46265467914583491</v>
      </c>
      <c r="E208" s="13">
        <f t="shared" si="15"/>
        <v>0.47242716747834707</v>
      </c>
      <c r="F208" s="8">
        <v>18000</v>
      </c>
      <c r="G208" s="14">
        <f t="shared" si="16"/>
        <v>443700</v>
      </c>
      <c r="H208" s="8">
        <v>936000</v>
      </c>
      <c r="I208" s="1">
        <f t="shared" si="17"/>
        <v>23072400</v>
      </c>
      <c r="J208">
        <v>21</v>
      </c>
      <c r="K208" t="s">
        <v>99</v>
      </c>
      <c r="L208" t="s">
        <v>1532</v>
      </c>
    </row>
    <row r="209" spans="1:12">
      <c r="A209">
        <v>208</v>
      </c>
      <c r="B209" t="s">
        <v>1809</v>
      </c>
      <c r="C209" t="s">
        <v>1793</v>
      </c>
      <c r="D209" s="13">
        <f t="shared" si="14"/>
        <v>0.43695164141551074</v>
      </c>
      <c r="E209" s="13">
        <f t="shared" si="15"/>
        <v>0.44618121372955</v>
      </c>
      <c r="F209" s="8">
        <v>17000</v>
      </c>
      <c r="G209" s="14">
        <f t="shared" si="16"/>
        <v>419050</v>
      </c>
      <c r="H209" s="8">
        <v>884000</v>
      </c>
      <c r="I209" s="1">
        <f t="shared" si="17"/>
        <v>21790600</v>
      </c>
      <c r="J209">
        <v>32</v>
      </c>
      <c r="K209" t="s">
        <v>51</v>
      </c>
      <c r="L209" t="s">
        <v>211</v>
      </c>
    </row>
    <row r="210" spans="1:12">
      <c r="A210">
        <v>209</v>
      </c>
      <c r="B210" t="s">
        <v>1809</v>
      </c>
      <c r="C210" t="s">
        <v>1794</v>
      </c>
      <c r="D210" s="13">
        <f t="shared" si="14"/>
        <v>0.43695164141551074</v>
      </c>
      <c r="E210" s="13">
        <f t="shared" si="15"/>
        <v>0.44618121372955</v>
      </c>
      <c r="F210" s="8">
        <v>17000</v>
      </c>
      <c r="G210" s="14">
        <f t="shared" si="16"/>
        <v>419050</v>
      </c>
      <c r="H210" s="8">
        <v>884000</v>
      </c>
      <c r="I210" s="1">
        <f t="shared" si="17"/>
        <v>21790600</v>
      </c>
      <c r="J210">
        <v>24</v>
      </c>
      <c r="K210" t="s">
        <v>51</v>
      </c>
      <c r="L210" t="s">
        <v>1697</v>
      </c>
    </row>
    <row r="211" spans="1:12">
      <c r="A211">
        <v>210</v>
      </c>
      <c r="B211" t="s">
        <v>1809</v>
      </c>
      <c r="C211" t="s">
        <v>1795</v>
      </c>
      <c r="D211" s="13">
        <f t="shared" si="14"/>
        <v>0.41124860368518656</v>
      </c>
      <c r="E211" s="13">
        <f t="shared" si="15"/>
        <v>0.41993525998075293</v>
      </c>
      <c r="F211" s="8">
        <v>16000</v>
      </c>
      <c r="G211" s="14">
        <f t="shared" si="16"/>
        <v>394400</v>
      </c>
      <c r="H211" s="8">
        <v>832000</v>
      </c>
      <c r="I211" s="1">
        <f t="shared" si="17"/>
        <v>20508800</v>
      </c>
      <c r="J211">
        <v>23</v>
      </c>
      <c r="K211" t="s">
        <v>94</v>
      </c>
      <c r="L211" t="s">
        <v>22</v>
      </c>
    </row>
    <row r="212" spans="1:12">
      <c r="A212">
        <v>211</v>
      </c>
      <c r="B212" t="s">
        <v>1809</v>
      </c>
      <c r="C212" t="s">
        <v>1796</v>
      </c>
      <c r="D212" s="13">
        <f t="shared" si="14"/>
        <v>0.41124860368518656</v>
      </c>
      <c r="E212" s="13">
        <f t="shared" si="15"/>
        <v>0.41993525998075293</v>
      </c>
      <c r="F212" s="8">
        <v>16000</v>
      </c>
      <c r="G212" s="14">
        <f t="shared" si="16"/>
        <v>394400</v>
      </c>
      <c r="H212" s="8">
        <v>832000</v>
      </c>
      <c r="I212" s="1">
        <f t="shared" si="17"/>
        <v>20508800</v>
      </c>
      <c r="J212">
        <v>21</v>
      </c>
      <c r="K212" t="s">
        <v>14</v>
      </c>
      <c r="L212" t="s">
        <v>211</v>
      </c>
    </row>
    <row r="213" spans="1:12">
      <c r="A213">
        <v>212</v>
      </c>
      <c r="B213" t="s">
        <v>1809</v>
      </c>
      <c r="C213" t="s">
        <v>1797</v>
      </c>
      <c r="D213" s="13">
        <f t="shared" si="14"/>
        <v>0.35984252822453827</v>
      </c>
      <c r="E213" s="13">
        <f t="shared" si="15"/>
        <v>0.36744335248315885</v>
      </c>
      <c r="F213" s="8">
        <v>14000</v>
      </c>
      <c r="G213" s="14">
        <f t="shared" si="16"/>
        <v>345100</v>
      </c>
      <c r="H213" s="8">
        <v>728000</v>
      </c>
      <c r="I213" s="1">
        <f t="shared" si="17"/>
        <v>17945200</v>
      </c>
      <c r="J213">
        <v>33</v>
      </c>
      <c r="K213" t="s">
        <v>1258</v>
      </c>
      <c r="L213" t="s">
        <v>1798</v>
      </c>
    </row>
    <row r="214" spans="1:12">
      <c r="A214">
        <v>213</v>
      </c>
      <c r="B214" t="s">
        <v>1809</v>
      </c>
      <c r="C214" t="s">
        <v>1799</v>
      </c>
      <c r="D214" s="13">
        <f t="shared" si="14"/>
        <v>0.33413949049421404</v>
      </c>
      <c r="E214" s="13">
        <f t="shared" si="15"/>
        <v>0.34119739873436172</v>
      </c>
      <c r="F214" s="8">
        <v>13000</v>
      </c>
      <c r="G214" s="14">
        <f t="shared" si="16"/>
        <v>320450</v>
      </c>
      <c r="H214" s="8">
        <v>676000</v>
      </c>
      <c r="I214" s="1">
        <f t="shared" si="17"/>
        <v>16663399.999999998</v>
      </c>
      <c r="J214">
        <v>29</v>
      </c>
      <c r="K214" t="s">
        <v>14</v>
      </c>
      <c r="L214" t="s">
        <v>211</v>
      </c>
    </row>
    <row r="215" spans="1:12">
      <c r="A215">
        <v>214</v>
      </c>
      <c r="B215" t="s">
        <v>1809</v>
      </c>
      <c r="C215" t="s">
        <v>1800</v>
      </c>
      <c r="D215" s="13">
        <f t="shared" si="14"/>
        <v>0.33413949049421404</v>
      </c>
      <c r="E215" s="13">
        <f t="shared" si="15"/>
        <v>0.34119739873436172</v>
      </c>
      <c r="F215" s="8">
        <v>13000</v>
      </c>
      <c r="G215" s="14">
        <f t="shared" si="16"/>
        <v>320450</v>
      </c>
      <c r="H215" s="8">
        <v>676000</v>
      </c>
      <c r="I215" s="1">
        <f t="shared" si="17"/>
        <v>16663399.999999998</v>
      </c>
      <c r="J215">
        <v>26</v>
      </c>
      <c r="K215" t="s">
        <v>14</v>
      </c>
      <c r="L215" t="s">
        <v>22</v>
      </c>
    </row>
    <row r="216" spans="1:12">
      <c r="A216">
        <v>215</v>
      </c>
      <c r="B216" t="s">
        <v>1809</v>
      </c>
      <c r="C216" t="s">
        <v>1801</v>
      </c>
      <c r="D216" s="13">
        <f t="shared" si="14"/>
        <v>0.25703037730324163</v>
      </c>
      <c r="E216" s="13">
        <f t="shared" si="15"/>
        <v>0.26245953748797057</v>
      </c>
      <c r="F216" s="8">
        <v>10000</v>
      </c>
      <c r="G216" s="14">
        <f t="shared" si="16"/>
        <v>246500</v>
      </c>
      <c r="H216" s="8">
        <v>520000</v>
      </c>
      <c r="I216" s="1">
        <f t="shared" si="17"/>
        <v>12818000</v>
      </c>
      <c r="J216">
        <v>21</v>
      </c>
      <c r="K216" t="s">
        <v>21</v>
      </c>
      <c r="L216" t="s">
        <v>10</v>
      </c>
    </row>
    <row r="217" spans="1:12">
      <c r="A217">
        <v>216</v>
      </c>
      <c r="B217" t="s">
        <v>1809</v>
      </c>
      <c r="C217" t="s">
        <v>1802</v>
      </c>
      <c r="D217" s="13">
        <f t="shared" si="14"/>
        <v>0.2416085546650471</v>
      </c>
      <c r="E217" s="13">
        <f t="shared" si="15"/>
        <v>0.24671196523869235</v>
      </c>
      <c r="F217" s="8">
        <v>9400</v>
      </c>
      <c r="G217" s="14">
        <f t="shared" si="16"/>
        <v>231710</v>
      </c>
      <c r="H217" s="8">
        <v>488800</v>
      </c>
      <c r="I217" s="1">
        <f t="shared" si="17"/>
        <v>12048920</v>
      </c>
      <c r="J217">
        <v>31</v>
      </c>
      <c r="K217" t="s">
        <v>175</v>
      </c>
      <c r="L217" t="s">
        <v>211</v>
      </c>
    </row>
    <row r="218" spans="1:12">
      <c r="A218">
        <v>217</v>
      </c>
      <c r="B218" t="s">
        <v>1809</v>
      </c>
      <c r="C218" t="s">
        <v>1803</v>
      </c>
      <c r="D218" s="13">
        <f t="shared" si="14"/>
        <v>0.22104612448078778</v>
      </c>
      <c r="E218" s="13">
        <f t="shared" si="15"/>
        <v>0.22571520223965472</v>
      </c>
      <c r="F218" s="8">
        <v>8600</v>
      </c>
      <c r="G218" s="14">
        <f t="shared" si="16"/>
        <v>211990</v>
      </c>
      <c r="H218" s="8">
        <v>447200</v>
      </c>
      <c r="I218" s="1">
        <f t="shared" si="17"/>
        <v>11023480</v>
      </c>
      <c r="J218">
        <v>31</v>
      </c>
      <c r="K218" t="s">
        <v>14</v>
      </c>
      <c r="L218" t="s">
        <v>1423</v>
      </c>
    </row>
    <row r="219" spans="1:12">
      <c r="A219">
        <v>218</v>
      </c>
      <c r="B219" t="s">
        <v>1809</v>
      </c>
      <c r="C219" t="s">
        <v>1806</v>
      </c>
      <c r="D219" s="13">
        <f t="shared" si="14"/>
        <v>0.20819460561562569</v>
      </c>
      <c r="E219" s="13">
        <f t="shared" si="15"/>
        <v>0.21259222536525618</v>
      </c>
      <c r="F219" s="8">
        <v>8100</v>
      </c>
      <c r="G219" s="14">
        <f t="shared" si="16"/>
        <v>199665</v>
      </c>
      <c r="H219" s="8">
        <v>421200</v>
      </c>
      <c r="I219" s="1">
        <f t="shared" si="17"/>
        <v>10382580</v>
      </c>
      <c r="J219">
        <v>27</v>
      </c>
      <c r="K219" t="s">
        <v>94</v>
      </c>
      <c r="L219" t="s">
        <v>38</v>
      </c>
    </row>
    <row r="220" spans="1:12">
      <c r="A220">
        <v>219</v>
      </c>
      <c r="B220" t="s">
        <v>1809</v>
      </c>
      <c r="C220" t="s">
        <v>1807</v>
      </c>
      <c r="D220" s="13">
        <f t="shared" si="14"/>
        <v>9.5101239602199392E-2</v>
      </c>
      <c r="E220" s="13">
        <f t="shared" si="15"/>
        <v>9.711002887054912E-2</v>
      </c>
      <c r="F220" s="8">
        <v>3700</v>
      </c>
      <c r="G220" s="14">
        <f t="shared" si="16"/>
        <v>91205</v>
      </c>
      <c r="H220" s="8">
        <v>192400</v>
      </c>
      <c r="I220" s="1">
        <f t="shared" si="17"/>
        <v>4742660</v>
      </c>
      <c r="J220">
        <v>27</v>
      </c>
      <c r="K220" t="s">
        <v>9</v>
      </c>
      <c r="L220" t="s">
        <v>211</v>
      </c>
    </row>
    <row r="221" spans="1:12">
      <c r="A221">
        <v>220</v>
      </c>
      <c r="B221" t="s">
        <v>1809</v>
      </c>
      <c r="C221" t="s">
        <v>1808</v>
      </c>
      <c r="D221" s="13">
        <f t="shared" si="14"/>
        <v>8.7390328283102142E-2</v>
      </c>
      <c r="E221" s="13">
        <f t="shared" si="15"/>
        <v>8.9236242745910008E-2</v>
      </c>
      <c r="F221" s="8">
        <v>3400</v>
      </c>
      <c r="G221" s="14">
        <f t="shared" si="16"/>
        <v>83810</v>
      </c>
      <c r="H221" s="8">
        <v>176800</v>
      </c>
      <c r="I221" s="1">
        <f t="shared" si="17"/>
        <v>4358120</v>
      </c>
      <c r="J221">
        <v>24</v>
      </c>
      <c r="K221" t="s">
        <v>51</v>
      </c>
      <c r="L221" t="s">
        <v>211</v>
      </c>
    </row>
    <row r="222" spans="1:12">
      <c r="A222">
        <v>221</v>
      </c>
      <c r="B222" t="s">
        <v>1810</v>
      </c>
      <c r="C222" t="s">
        <v>1811</v>
      </c>
      <c r="D222" s="13">
        <f t="shared" si="14"/>
        <v>0.59116986779745573</v>
      </c>
      <c r="E222" s="13">
        <f t="shared" si="15"/>
        <v>0.60365693622233241</v>
      </c>
      <c r="F222" s="8">
        <v>23000</v>
      </c>
      <c r="G222" s="14">
        <f t="shared" si="16"/>
        <v>566950</v>
      </c>
      <c r="H222" s="8">
        <v>1196000</v>
      </c>
      <c r="I222" s="1">
        <f t="shared" si="17"/>
        <v>29481400</v>
      </c>
      <c r="J222">
        <v>29</v>
      </c>
      <c r="K222" t="s">
        <v>134</v>
      </c>
      <c r="L222" t="s">
        <v>149</v>
      </c>
    </row>
    <row r="223" spans="1:12">
      <c r="A223">
        <v>222</v>
      </c>
      <c r="B223" t="s">
        <v>1810</v>
      </c>
      <c r="C223" t="s">
        <v>1814</v>
      </c>
      <c r="D223" s="13">
        <f t="shared" si="14"/>
        <v>0.59116986779745573</v>
      </c>
      <c r="E223" s="13">
        <f t="shared" si="15"/>
        <v>0.60365693622233241</v>
      </c>
      <c r="F223" s="8">
        <v>23000</v>
      </c>
      <c r="G223" s="14">
        <f t="shared" si="16"/>
        <v>566950</v>
      </c>
      <c r="H223" s="8">
        <v>1196000</v>
      </c>
      <c r="I223" s="1">
        <f t="shared" si="17"/>
        <v>29481400</v>
      </c>
      <c r="J223">
        <v>30</v>
      </c>
      <c r="K223" t="s">
        <v>30</v>
      </c>
      <c r="L223" t="s">
        <v>211</v>
      </c>
    </row>
    <row r="224" spans="1:12">
      <c r="A224">
        <v>223</v>
      </c>
      <c r="B224" t="s">
        <v>1810</v>
      </c>
      <c r="C224" t="s">
        <v>1815</v>
      </c>
      <c r="D224" s="13">
        <f t="shared" si="14"/>
        <v>0.51406075460648326</v>
      </c>
      <c r="E224" s="13">
        <f t="shared" si="15"/>
        <v>0.52491907497594115</v>
      </c>
      <c r="F224" s="8">
        <v>20000</v>
      </c>
      <c r="G224" s="14">
        <f t="shared" si="16"/>
        <v>493000</v>
      </c>
      <c r="H224" s="8">
        <v>1040000</v>
      </c>
      <c r="I224" s="1">
        <f t="shared" si="17"/>
        <v>25636000</v>
      </c>
      <c r="J224">
        <v>26</v>
      </c>
      <c r="K224" t="s">
        <v>14</v>
      </c>
      <c r="L224" t="s">
        <v>1532</v>
      </c>
    </row>
    <row r="225" spans="1:12">
      <c r="A225">
        <v>224</v>
      </c>
      <c r="B225" t="s">
        <v>1810</v>
      </c>
      <c r="C225" t="s">
        <v>1816</v>
      </c>
      <c r="D225" s="13">
        <f t="shared" si="14"/>
        <v>0.41124860368518656</v>
      </c>
      <c r="E225" s="13">
        <f t="shared" si="15"/>
        <v>0.41993525998075293</v>
      </c>
      <c r="F225" s="8">
        <v>16000</v>
      </c>
      <c r="G225" s="14">
        <f t="shared" si="16"/>
        <v>394400</v>
      </c>
      <c r="H225" s="8">
        <v>832000</v>
      </c>
      <c r="I225" s="1">
        <f t="shared" si="17"/>
        <v>20508800</v>
      </c>
      <c r="J225">
        <v>32</v>
      </c>
      <c r="K225" t="s">
        <v>99</v>
      </c>
      <c r="L225" t="s">
        <v>1244</v>
      </c>
    </row>
    <row r="226" spans="1:12">
      <c r="A226">
        <v>225</v>
      </c>
      <c r="B226" t="s">
        <v>1810</v>
      </c>
      <c r="C226" t="s">
        <v>1817</v>
      </c>
      <c r="D226" s="13">
        <f t="shared" si="14"/>
        <v>0.41124860368518656</v>
      </c>
      <c r="E226" s="13">
        <f t="shared" si="15"/>
        <v>0.41993525998075293</v>
      </c>
      <c r="F226" s="8">
        <v>16000</v>
      </c>
      <c r="G226" s="14">
        <f t="shared" si="16"/>
        <v>394400</v>
      </c>
      <c r="H226" s="8">
        <v>832000</v>
      </c>
      <c r="I226" s="1">
        <f t="shared" si="17"/>
        <v>20508800</v>
      </c>
      <c r="J226">
        <v>34</v>
      </c>
      <c r="K226" t="s">
        <v>51</v>
      </c>
      <c r="L226" t="s">
        <v>149</v>
      </c>
    </row>
    <row r="227" spans="1:12">
      <c r="A227">
        <v>226</v>
      </c>
      <c r="B227" t="s">
        <v>1810</v>
      </c>
      <c r="C227" t="s">
        <v>1818</v>
      </c>
      <c r="D227" s="13">
        <f t="shared" si="14"/>
        <v>0.35984252822453827</v>
      </c>
      <c r="E227" s="13">
        <f t="shared" si="15"/>
        <v>0.36744335248315885</v>
      </c>
      <c r="F227" s="8">
        <v>14000</v>
      </c>
      <c r="G227" s="14">
        <f t="shared" si="16"/>
        <v>345100</v>
      </c>
      <c r="H227" s="8">
        <v>728000</v>
      </c>
      <c r="I227" s="1">
        <f t="shared" si="17"/>
        <v>17945200</v>
      </c>
      <c r="J227">
        <v>31</v>
      </c>
      <c r="K227" t="s">
        <v>152</v>
      </c>
      <c r="L227" t="s">
        <v>211</v>
      </c>
    </row>
    <row r="228" spans="1:12">
      <c r="A228">
        <v>227</v>
      </c>
      <c r="B228" t="s">
        <v>1810</v>
      </c>
      <c r="C228" t="s">
        <v>1522</v>
      </c>
      <c r="D228" s="13">
        <f t="shared" si="14"/>
        <v>0.35984252822453827</v>
      </c>
      <c r="E228" s="13">
        <f t="shared" si="15"/>
        <v>0.36744335248315885</v>
      </c>
      <c r="F228" s="8">
        <v>14000</v>
      </c>
      <c r="G228" s="14">
        <f t="shared" si="16"/>
        <v>345100</v>
      </c>
      <c r="H228" s="8">
        <v>728000</v>
      </c>
      <c r="I228" s="1">
        <f t="shared" si="17"/>
        <v>17945200</v>
      </c>
      <c r="J228">
        <v>23</v>
      </c>
      <c r="K228" t="s">
        <v>51</v>
      </c>
      <c r="L228" t="s">
        <v>149</v>
      </c>
    </row>
    <row r="229" spans="1:12">
      <c r="A229">
        <v>228</v>
      </c>
      <c r="B229" t="s">
        <v>1810</v>
      </c>
      <c r="C229" t="s">
        <v>1819</v>
      </c>
      <c r="D229" s="13">
        <f t="shared" si="14"/>
        <v>0.33413949049421404</v>
      </c>
      <c r="E229" s="13">
        <f t="shared" si="15"/>
        <v>0.34119739873436172</v>
      </c>
      <c r="F229" s="8">
        <v>13000</v>
      </c>
      <c r="G229" s="14">
        <f t="shared" si="16"/>
        <v>320450</v>
      </c>
      <c r="H229" s="8">
        <v>676000</v>
      </c>
      <c r="I229" s="1">
        <f t="shared" si="17"/>
        <v>16663399.999999998</v>
      </c>
      <c r="J229">
        <v>26</v>
      </c>
      <c r="K229" t="s">
        <v>99</v>
      </c>
      <c r="L229" t="s">
        <v>211</v>
      </c>
    </row>
    <row r="230" spans="1:12">
      <c r="A230">
        <v>229</v>
      </c>
      <c r="B230" t="s">
        <v>1810</v>
      </c>
      <c r="C230" t="s">
        <v>1820</v>
      </c>
      <c r="D230" s="13">
        <f t="shared" si="14"/>
        <v>0.30843645276388992</v>
      </c>
      <c r="E230" s="13">
        <f t="shared" si="15"/>
        <v>0.31495144498556471</v>
      </c>
      <c r="F230" s="8">
        <v>12000</v>
      </c>
      <c r="G230" s="14">
        <f t="shared" si="16"/>
        <v>295800</v>
      </c>
      <c r="H230" s="8">
        <v>624000</v>
      </c>
      <c r="I230" s="1">
        <f t="shared" si="17"/>
        <v>15381600</v>
      </c>
      <c r="J230">
        <v>28</v>
      </c>
      <c r="K230" t="s">
        <v>264</v>
      </c>
      <c r="L230" t="s">
        <v>31</v>
      </c>
    </row>
    <row r="231" spans="1:12">
      <c r="A231">
        <v>230</v>
      </c>
      <c r="B231" t="s">
        <v>1810</v>
      </c>
      <c r="C231" t="s">
        <v>1821</v>
      </c>
      <c r="D231" s="13">
        <f t="shared" si="14"/>
        <v>0.30843645276388992</v>
      </c>
      <c r="E231" s="13">
        <f t="shared" si="15"/>
        <v>0.31495144498556471</v>
      </c>
      <c r="F231" s="8">
        <v>12000</v>
      </c>
      <c r="G231" s="14">
        <f t="shared" si="16"/>
        <v>295800</v>
      </c>
      <c r="H231" s="8">
        <v>624000</v>
      </c>
      <c r="I231" s="1">
        <f t="shared" si="17"/>
        <v>15381600</v>
      </c>
      <c r="J231">
        <v>39</v>
      </c>
      <c r="K231" t="s">
        <v>51</v>
      </c>
      <c r="L231" t="s">
        <v>211</v>
      </c>
    </row>
    <row r="232" spans="1:12">
      <c r="A232">
        <v>231</v>
      </c>
      <c r="B232" t="s">
        <v>1810</v>
      </c>
      <c r="C232" t="s">
        <v>1822</v>
      </c>
      <c r="D232" s="13">
        <f t="shared" si="14"/>
        <v>0.25703037730324163</v>
      </c>
      <c r="E232" s="13">
        <f t="shared" si="15"/>
        <v>0.26245953748797057</v>
      </c>
      <c r="F232" s="8">
        <v>10000</v>
      </c>
      <c r="G232" s="14">
        <f t="shared" si="16"/>
        <v>246500</v>
      </c>
      <c r="H232" s="8">
        <v>520000</v>
      </c>
      <c r="I232" s="1">
        <f t="shared" si="17"/>
        <v>12818000</v>
      </c>
      <c r="J232">
        <v>25</v>
      </c>
      <c r="K232" t="s">
        <v>14</v>
      </c>
      <c r="L232" t="s">
        <v>68</v>
      </c>
    </row>
    <row r="233" spans="1:12">
      <c r="A233">
        <v>232</v>
      </c>
      <c r="B233" t="s">
        <v>1810</v>
      </c>
      <c r="C233" t="s">
        <v>1823</v>
      </c>
      <c r="D233" s="13">
        <f t="shared" si="14"/>
        <v>0.24417885843807954</v>
      </c>
      <c r="E233" s="13">
        <f t="shared" si="15"/>
        <v>0.24933656061357207</v>
      </c>
      <c r="F233" s="8">
        <v>9500</v>
      </c>
      <c r="G233" s="14">
        <f t="shared" si="16"/>
        <v>234175</v>
      </c>
      <c r="H233" s="8">
        <v>494000</v>
      </c>
      <c r="I233" s="1">
        <f t="shared" si="17"/>
        <v>12177100</v>
      </c>
      <c r="J233">
        <v>29</v>
      </c>
      <c r="K233" t="s">
        <v>30</v>
      </c>
      <c r="L233" t="s">
        <v>211</v>
      </c>
    </row>
    <row r="234" spans="1:12">
      <c r="A234">
        <v>233</v>
      </c>
      <c r="B234" t="s">
        <v>1810</v>
      </c>
      <c r="C234" t="s">
        <v>1824</v>
      </c>
      <c r="D234" s="13">
        <f t="shared" si="14"/>
        <v>0.23132733957291746</v>
      </c>
      <c r="E234" s="13">
        <f t="shared" si="15"/>
        <v>0.23621358373917353</v>
      </c>
      <c r="F234" s="8">
        <v>9000</v>
      </c>
      <c r="G234" s="14">
        <f t="shared" si="16"/>
        <v>221850</v>
      </c>
      <c r="H234" s="8">
        <v>468000</v>
      </c>
      <c r="I234" s="1">
        <f t="shared" si="17"/>
        <v>11536200</v>
      </c>
      <c r="J234">
        <v>22</v>
      </c>
      <c r="K234" t="s">
        <v>9</v>
      </c>
      <c r="L234" t="s">
        <v>1532</v>
      </c>
    </row>
    <row r="235" spans="1:12">
      <c r="A235">
        <v>234</v>
      </c>
      <c r="B235" t="s">
        <v>1810</v>
      </c>
      <c r="C235" t="s">
        <v>1825</v>
      </c>
      <c r="D235" s="13">
        <f t="shared" si="14"/>
        <v>0.21847582070775537</v>
      </c>
      <c r="E235" s="13">
        <f t="shared" si="15"/>
        <v>0.223090606864775</v>
      </c>
      <c r="F235" s="8">
        <v>8500</v>
      </c>
      <c r="G235" s="14">
        <f t="shared" si="16"/>
        <v>209525</v>
      </c>
      <c r="H235" s="8">
        <v>442000</v>
      </c>
      <c r="I235" s="1">
        <f t="shared" si="17"/>
        <v>10895300</v>
      </c>
      <c r="J235">
        <v>33</v>
      </c>
      <c r="K235" t="s">
        <v>1427</v>
      </c>
      <c r="L235" t="s">
        <v>211</v>
      </c>
    </row>
    <row r="236" spans="1:12">
      <c r="A236">
        <v>235</v>
      </c>
      <c r="B236" t="s">
        <v>1810</v>
      </c>
      <c r="C236" t="s">
        <v>1826</v>
      </c>
      <c r="D236" s="13">
        <f t="shared" si="14"/>
        <v>0.21076490938865813</v>
      </c>
      <c r="E236" s="13">
        <f t="shared" si="15"/>
        <v>0.2152168207401359</v>
      </c>
      <c r="F236" s="8">
        <v>8200</v>
      </c>
      <c r="G236" s="14">
        <f t="shared" si="16"/>
        <v>202130</v>
      </c>
      <c r="H236" s="8">
        <v>426400</v>
      </c>
      <c r="I236" s="1">
        <f t="shared" si="17"/>
        <v>10510760</v>
      </c>
      <c r="J236">
        <v>34</v>
      </c>
      <c r="K236" t="s">
        <v>14</v>
      </c>
      <c r="L236" t="s">
        <v>211</v>
      </c>
    </row>
    <row r="237" spans="1:12">
      <c r="A237">
        <v>236</v>
      </c>
      <c r="B237" t="s">
        <v>1810</v>
      </c>
      <c r="C237" t="s">
        <v>1827</v>
      </c>
      <c r="D237" s="13">
        <f t="shared" si="14"/>
        <v>0.1927727829774312</v>
      </c>
      <c r="E237" s="13">
        <f t="shared" si="15"/>
        <v>0.19684465311597796</v>
      </c>
      <c r="F237" s="8">
        <v>7500</v>
      </c>
      <c r="G237" s="14">
        <f t="shared" si="16"/>
        <v>184875</v>
      </c>
      <c r="H237" s="8">
        <v>390000</v>
      </c>
      <c r="I237" s="1">
        <f t="shared" si="17"/>
        <v>9613500</v>
      </c>
      <c r="J237">
        <v>25</v>
      </c>
      <c r="K237" t="s">
        <v>9</v>
      </c>
      <c r="L237" t="s">
        <v>211</v>
      </c>
    </row>
    <row r="238" spans="1:12">
      <c r="A238">
        <v>237</v>
      </c>
      <c r="B238" t="s">
        <v>1810</v>
      </c>
      <c r="C238" t="s">
        <v>1828</v>
      </c>
      <c r="D238" s="13">
        <f t="shared" si="14"/>
        <v>0.19020247920439878</v>
      </c>
      <c r="E238" s="13">
        <f t="shared" si="15"/>
        <v>0.19422005774109824</v>
      </c>
      <c r="F238" s="8">
        <v>7400</v>
      </c>
      <c r="G238" s="14">
        <f t="shared" si="16"/>
        <v>182410</v>
      </c>
      <c r="H238" s="8">
        <v>384800</v>
      </c>
      <c r="I238" s="1">
        <f t="shared" si="17"/>
        <v>9485320</v>
      </c>
      <c r="J238">
        <v>25</v>
      </c>
      <c r="K238" t="s">
        <v>621</v>
      </c>
      <c r="L238" t="s">
        <v>211</v>
      </c>
    </row>
    <row r="239" spans="1:12">
      <c r="A239">
        <v>238</v>
      </c>
      <c r="B239" t="s">
        <v>1810</v>
      </c>
      <c r="C239" t="s">
        <v>1829</v>
      </c>
      <c r="D239" s="13">
        <f t="shared" si="14"/>
        <v>0.17992126411226914</v>
      </c>
      <c r="E239" s="13">
        <f t="shared" si="15"/>
        <v>0.18372167624157942</v>
      </c>
      <c r="F239" s="8">
        <v>7000</v>
      </c>
      <c r="G239" s="14">
        <f t="shared" si="16"/>
        <v>172550</v>
      </c>
      <c r="H239" s="8">
        <v>364000</v>
      </c>
      <c r="I239" s="1">
        <f t="shared" si="17"/>
        <v>8972600</v>
      </c>
      <c r="J239">
        <v>33</v>
      </c>
      <c r="K239" t="s">
        <v>99</v>
      </c>
      <c r="L239" t="s">
        <v>211</v>
      </c>
    </row>
    <row r="240" spans="1:12">
      <c r="A240">
        <v>239</v>
      </c>
      <c r="B240" t="s">
        <v>1810</v>
      </c>
      <c r="C240" t="s">
        <v>1830</v>
      </c>
      <c r="D240" s="13">
        <f t="shared" si="14"/>
        <v>0.1259448848785884</v>
      </c>
      <c r="E240" s="13">
        <f t="shared" si="15"/>
        <v>0.1286051733691056</v>
      </c>
      <c r="F240" s="8">
        <v>4900</v>
      </c>
      <c r="G240" s="14">
        <f t="shared" si="16"/>
        <v>120785</v>
      </c>
      <c r="H240" s="8">
        <v>254800</v>
      </c>
      <c r="I240" s="1">
        <f t="shared" si="17"/>
        <v>6280820</v>
      </c>
      <c r="J240">
        <v>27</v>
      </c>
      <c r="K240" t="s">
        <v>14</v>
      </c>
      <c r="L240" t="s">
        <v>149</v>
      </c>
    </row>
    <row r="241" spans="1:12">
      <c r="A241">
        <v>240</v>
      </c>
      <c r="B241" t="s">
        <v>1810</v>
      </c>
      <c r="C241" t="s">
        <v>1831</v>
      </c>
      <c r="D241" s="13">
        <f t="shared" si="14"/>
        <v>0.11566366978645873</v>
      </c>
      <c r="E241" s="13">
        <f t="shared" si="15"/>
        <v>0.11810679186958677</v>
      </c>
      <c r="F241" s="8">
        <v>4500</v>
      </c>
      <c r="G241" s="14">
        <f t="shared" si="16"/>
        <v>110925</v>
      </c>
      <c r="H241" s="8">
        <v>234000</v>
      </c>
      <c r="I241" s="1">
        <f t="shared" si="17"/>
        <v>5768100</v>
      </c>
      <c r="J241">
        <v>22</v>
      </c>
      <c r="K241" t="s">
        <v>30</v>
      </c>
      <c r="L241" t="s">
        <v>211</v>
      </c>
    </row>
    <row r="242" spans="1:12">
      <c r="A242">
        <v>241</v>
      </c>
      <c r="B242" t="s">
        <v>1810</v>
      </c>
      <c r="C242" t="s">
        <v>1832</v>
      </c>
      <c r="D242" s="13">
        <f t="shared" si="14"/>
        <v>0.11052306224039389</v>
      </c>
      <c r="E242" s="13">
        <f t="shared" si="15"/>
        <v>0.11285760111982736</v>
      </c>
      <c r="F242" s="8">
        <v>4300</v>
      </c>
      <c r="G242" s="14">
        <f t="shared" si="16"/>
        <v>105995</v>
      </c>
      <c r="H242" s="8">
        <v>223600</v>
      </c>
      <c r="I242" s="1">
        <f t="shared" si="17"/>
        <v>5511740</v>
      </c>
      <c r="J242">
        <v>23</v>
      </c>
      <c r="K242" t="s">
        <v>99</v>
      </c>
      <c r="L242" t="s">
        <v>1798</v>
      </c>
    </row>
    <row r="243" spans="1:12">
      <c r="A243">
        <v>242</v>
      </c>
      <c r="B243" t="s">
        <v>1810</v>
      </c>
      <c r="C243" t="s">
        <v>1833</v>
      </c>
      <c r="D243" s="13">
        <f t="shared" si="14"/>
        <v>0.10024184714826423</v>
      </c>
      <c r="E243" s="13">
        <f t="shared" si="15"/>
        <v>0.10235921962030853</v>
      </c>
      <c r="F243" s="8">
        <v>3900</v>
      </c>
      <c r="G243" s="14">
        <f t="shared" si="16"/>
        <v>96135</v>
      </c>
      <c r="H243" s="8">
        <v>202800</v>
      </c>
      <c r="I243" s="1">
        <f t="shared" si="17"/>
        <v>4999020</v>
      </c>
      <c r="J243">
        <v>21</v>
      </c>
      <c r="K243" t="s">
        <v>99</v>
      </c>
      <c r="L243" t="s">
        <v>211</v>
      </c>
    </row>
    <row r="244" spans="1:12">
      <c r="A244">
        <v>243</v>
      </c>
      <c r="B244" t="s">
        <v>1810</v>
      </c>
      <c r="C244" t="s">
        <v>1834</v>
      </c>
      <c r="D244" s="13">
        <f t="shared" si="14"/>
        <v>9.5101239602199392E-2</v>
      </c>
      <c r="E244" s="13">
        <f t="shared" si="15"/>
        <v>9.711002887054912E-2</v>
      </c>
      <c r="F244" s="8">
        <v>3700</v>
      </c>
      <c r="G244" s="14">
        <f t="shared" si="16"/>
        <v>91205</v>
      </c>
      <c r="H244" s="8">
        <v>192400</v>
      </c>
      <c r="I244" s="1">
        <f t="shared" si="17"/>
        <v>4742660</v>
      </c>
      <c r="J244">
        <v>31</v>
      </c>
      <c r="K244" t="s">
        <v>72</v>
      </c>
      <c r="L244" t="s">
        <v>211</v>
      </c>
    </row>
    <row r="245" spans="1:12">
      <c r="A245">
        <v>244</v>
      </c>
      <c r="B245" t="s">
        <v>1810</v>
      </c>
      <c r="C245" t="s">
        <v>1835</v>
      </c>
      <c r="D245" s="13">
        <f t="shared" si="14"/>
        <v>7.9679416964004893E-2</v>
      </c>
      <c r="E245" s="13">
        <f t="shared" si="15"/>
        <v>8.1362456621270882E-2</v>
      </c>
      <c r="F245" s="8">
        <v>3100</v>
      </c>
      <c r="G245" s="14">
        <f t="shared" si="16"/>
        <v>76415</v>
      </c>
      <c r="H245" s="8">
        <v>161200</v>
      </c>
      <c r="I245" s="1">
        <f t="shared" si="17"/>
        <v>3973580</v>
      </c>
      <c r="J245">
        <v>25</v>
      </c>
      <c r="K245" t="s">
        <v>9</v>
      </c>
      <c r="L245" t="s">
        <v>1532</v>
      </c>
    </row>
    <row r="246" spans="1:12">
      <c r="A246">
        <v>245</v>
      </c>
      <c r="B246" t="s">
        <v>1902</v>
      </c>
      <c r="C246" t="s">
        <v>1871</v>
      </c>
      <c r="D246" s="13">
        <f t="shared" si="14"/>
        <v>0.84820024510069736</v>
      </c>
      <c r="E246" s="13">
        <f t="shared" si="15"/>
        <v>0.86611647371030298</v>
      </c>
      <c r="F246" s="8">
        <v>33000</v>
      </c>
      <c r="G246" s="14">
        <f t="shared" si="16"/>
        <v>813450</v>
      </c>
      <c r="H246" s="8">
        <v>1716000</v>
      </c>
      <c r="I246" s="1">
        <f t="shared" si="17"/>
        <v>42299400</v>
      </c>
      <c r="J246">
        <v>28</v>
      </c>
      <c r="K246" t="s">
        <v>37</v>
      </c>
      <c r="L246" t="s">
        <v>211</v>
      </c>
    </row>
    <row r="247" spans="1:12">
      <c r="A247">
        <v>246</v>
      </c>
      <c r="B247" t="s">
        <v>1902</v>
      </c>
      <c r="C247" t="s">
        <v>1872</v>
      </c>
      <c r="D247" s="13">
        <f t="shared" si="14"/>
        <v>0.71968505644907654</v>
      </c>
      <c r="E247" s="13">
        <f t="shared" si="15"/>
        <v>0.73488670496631769</v>
      </c>
      <c r="F247" s="8">
        <v>28000</v>
      </c>
      <c r="G247" s="14">
        <f t="shared" si="16"/>
        <v>690200</v>
      </c>
      <c r="H247" s="8">
        <v>1456000</v>
      </c>
      <c r="I247" s="1">
        <f t="shared" si="17"/>
        <v>35890400</v>
      </c>
      <c r="J247">
        <v>33</v>
      </c>
      <c r="K247" t="s">
        <v>264</v>
      </c>
      <c r="L247" t="s">
        <v>211</v>
      </c>
    </row>
    <row r="248" spans="1:12">
      <c r="A248">
        <v>247</v>
      </c>
      <c r="B248" t="s">
        <v>1902</v>
      </c>
      <c r="C248" t="s">
        <v>1873</v>
      </c>
      <c r="D248" s="13">
        <f t="shared" si="14"/>
        <v>0.64257594325810408</v>
      </c>
      <c r="E248" s="13">
        <f t="shared" si="15"/>
        <v>0.65614884371992654</v>
      </c>
      <c r="F248" s="8">
        <v>25000</v>
      </c>
      <c r="G248" s="14">
        <f t="shared" si="16"/>
        <v>616250</v>
      </c>
      <c r="H248" s="8">
        <v>1300000</v>
      </c>
      <c r="I248" s="1">
        <f t="shared" si="17"/>
        <v>32045000</v>
      </c>
      <c r="J248">
        <v>30</v>
      </c>
      <c r="K248" t="s">
        <v>9</v>
      </c>
      <c r="L248" t="s">
        <v>211</v>
      </c>
    </row>
    <row r="249" spans="1:12">
      <c r="A249">
        <v>248</v>
      </c>
      <c r="B249" t="s">
        <v>1902</v>
      </c>
      <c r="C249" t="s">
        <v>1874</v>
      </c>
      <c r="D249" s="13">
        <f t="shared" si="14"/>
        <v>0.64257594325810408</v>
      </c>
      <c r="E249" s="13">
        <f t="shared" si="15"/>
        <v>0.65614884371992654</v>
      </c>
      <c r="F249" s="8">
        <v>25000</v>
      </c>
      <c r="G249" s="14">
        <f t="shared" si="16"/>
        <v>616250</v>
      </c>
      <c r="H249" s="8">
        <v>1300000</v>
      </c>
      <c r="I249" s="1">
        <f t="shared" si="17"/>
        <v>32045000</v>
      </c>
      <c r="J249">
        <v>26</v>
      </c>
      <c r="K249" t="s">
        <v>40</v>
      </c>
      <c r="L249" t="s">
        <v>1875</v>
      </c>
    </row>
    <row r="250" spans="1:12">
      <c r="A250">
        <v>249</v>
      </c>
      <c r="B250" t="s">
        <v>1902</v>
      </c>
      <c r="C250" t="s">
        <v>1876</v>
      </c>
      <c r="D250" s="13">
        <f t="shared" si="14"/>
        <v>0.61687290552777985</v>
      </c>
      <c r="E250" s="13">
        <f t="shared" si="15"/>
        <v>0.62990288997112942</v>
      </c>
      <c r="F250" s="8">
        <v>24000</v>
      </c>
      <c r="G250" s="14">
        <f t="shared" si="16"/>
        <v>591600</v>
      </c>
      <c r="H250" s="8">
        <v>1248000</v>
      </c>
      <c r="I250" s="1">
        <f t="shared" si="17"/>
        <v>30763200</v>
      </c>
      <c r="J250">
        <v>34</v>
      </c>
      <c r="K250" t="s">
        <v>1877</v>
      </c>
      <c r="L250" t="s">
        <v>211</v>
      </c>
    </row>
    <row r="251" spans="1:12">
      <c r="A251">
        <v>250</v>
      </c>
      <c r="B251" t="s">
        <v>1902</v>
      </c>
      <c r="C251" t="s">
        <v>1878</v>
      </c>
      <c r="D251" s="13">
        <f t="shared" si="14"/>
        <v>0.48835771687615909</v>
      </c>
      <c r="E251" s="13">
        <f t="shared" si="15"/>
        <v>0.49867312122714413</v>
      </c>
      <c r="F251" s="8">
        <v>19000</v>
      </c>
      <c r="G251" s="14">
        <f t="shared" si="16"/>
        <v>468350</v>
      </c>
      <c r="H251" s="8">
        <v>988000</v>
      </c>
      <c r="I251" s="1">
        <f t="shared" si="17"/>
        <v>24354200</v>
      </c>
      <c r="J251">
        <v>29</v>
      </c>
      <c r="K251" t="s">
        <v>14</v>
      </c>
      <c r="L251" t="s">
        <v>1398</v>
      </c>
    </row>
    <row r="252" spans="1:12">
      <c r="A252">
        <v>251</v>
      </c>
      <c r="B252" t="s">
        <v>1902</v>
      </c>
      <c r="C252" t="s">
        <v>1879</v>
      </c>
      <c r="D252" s="13">
        <f t="shared" si="14"/>
        <v>0.48835771687615909</v>
      </c>
      <c r="E252" s="13">
        <f t="shared" si="15"/>
        <v>0.49867312122714413</v>
      </c>
      <c r="F252" s="8">
        <v>19000</v>
      </c>
      <c r="G252" s="14">
        <f t="shared" si="16"/>
        <v>468350</v>
      </c>
      <c r="H252" s="8">
        <v>988000</v>
      </c>
      <c r="I252" s="1">
        <f t="shared" si="17"/>
        <v>24354200</v>
      </c>
      <c r="J252">
        <v>29</v>
      </c>
      <c r="K252" t="s">
        <v>99</v>
      </c>
      <c r="L252" t="s">
        <v>1559</v>
      </c>
    </row>
    <row r="253" spans="1:12">
      <c r="A253">
        <v>252</v>
      </c>
      <c r="B253" t="s">
        <v>1902</v>
      </c>
      <c r="C253" t="s">
        <v>1880</v>
      </c>
      <c r="D253" s="13">
        <f t="shared" si="14"/>
        <v>0.46265467914583491</v>
      </c>
      <c r="E253" s="13">
        <f t="shared" si="15"/>
        <v>0.47242716747834707</v>
      </c>
      <c r="F253" s="8">
        <v>18000</v>
      </c>
      <c r="G253" s="14">
        <f t="shared" si="16"/>
        <v>443700</v>
      </c>
      <c r="H253" s="8">
        <v>936000</v>
      </c>
      <c r="I253" s="1">
        <f t="shared" si="17"/>
        <v>23072400</v>
      </c>
      <c r="J253">
        <v>29</v>
      </c>
      <c r="K253" t="s">
        <v>94</v>
      </c>
      <c r="L253" t="s">
        <v>211</v>
      </c>
    </row>
    <row r="254" spans="1:12">
      <c r="A254">
        <v>253</v>
      </c>
      <c r="B254" t="s">
        <v>1902</v>
      </c>
      <c r="C254" t="s">
        <v>1881</v>
      </c>
      <c r="D254" s="13">
        <f t="shared" si="14"/>
        <v>0.46265467914583491</v>
      </c>
      <c r="E254" s="13">
        <f t="shared" si="15"/>
        <v>0.47242716747834707</v>
      </c>
      <c r="F254" s="8">
        <v>18000</v>
      </c>
      <c r="G254" s="14">
        <f t="shared" si="16"/>
        <v>443700</v>
      </c>
      <c r="H254" s="8">
        <v>936000</v>
      </c>
      <c r="I254" s="1">
        <f t="shared" si="17"/>
        <v>23072400</v>
      </c>
      <c r="J254">
        <v>27</v>
      </c>
      <c r="K254" t="s">
        <v>14</v>
      </c>
      <c r="L254" t="s">
        <v>1532</v>
      </c>
    </row>
    <row r="255" spans="1:12">
      <c r="A255">
        <v>254</v>
      </c>
      <c r="B255" t="s">
        <v>1902</v>
      </c>
      <c r="C255" t="s">
        <v>1882</v>
      </c>
      <c r="D255" s="13">
        <f t="shared" si="14"/>
        <v>0.46265467914583491</v>
      </c>
      <c r="E255" s="13">
        <f t="shared" si="15"/>
        <v>0.47242716747834707</v>
      </c>
      <c r="F255" s="8">
        <v>18000</v>
      </c>
      <c r="G255" s="14">
        <f t="shared" si="16"/>
        <v>443700</v>
      </c>
      <c r="H255" s="8">
        <v>936000</v>
      </c>
      <c r="I255" s="1">
        <f t="shared" si="17"/>
        <v>23072400</v>
      </c>
      <c r="J255">
        <v>22</v>
      </c>
      <c r="K255" t="s">
        <v>51</v>
      </c>
      <c r="L255" t="s">
        <v>211</v>
      </c>
    </row>
    <row r="256" spans="1:12">
      <c r="A256">
        <v>255</v>
      </c>
      <c r="B256" t="s">
        <v>1902</v>
      </c>
      <c r="C256" t="s">
        <v>1883</v>
      </c>
      <c r="D256" s="13">
        <f t="shared" si="14"/>
        <v>0.43695164141551074</v>
      </c>
      <c r="E256" s="13">
        <f t="shared" si="15"/>
        <v>0.44618121372955</v>
      </c>
      <c r="F256" s="8">
        <v>17000</v>
      </c>
      <c r="G256" s="14">
        <f t="shared" si="16"/>
        <v>419050</v>
      </c>
      <c r="H256" s="8">
        <v>884000</v>
      </c>
      <c r="I256" s="1">
        <f t="shared" si="17"/>
        <v>21790600</v>
      </c>
      <c r="J256">
        <v>27</v>
      </c>
      <c r="K256" t="s">
        <v>37</v>
      </c>
      <c r="L256" t="s">
        <v>211</v>
      </c>
    </row>
    <row r="257" spans="1:12">
      <c r="A257">
        <v>256</v>
      </c>
      <c r="B257" t="s">
        <v>1902</v>
      </c>
      <c r="C257" t="s">
        <v>1884</v>
      </c>
      <c r="D257" s="13">
        <f t="shared" si="14"/>
        <v>0.41124860368518656</v>
      </c>
      <c r="E257" s="13">
        <f t="shared" si="15"/>
        <v>0.41993525998075293</v>
      </c>
      <c r="F257" s="8">
        <v>16000</v>
      </c>
      <c r="G257" s="14">
        <f t="shared" si="16"/>
        <v>394400</v>
      </c>
      <c r="H257" s="8">
        <v>832000</v>
      </c>
      <c r="I257" s="1">
        <f t="shared" si="17"/>
        <v>20508800</v>
      </c>
      <c r="J257">
        <v>28</v>
      </c>
      <c r="K257" t="s">
        <v>99</v>
      </c>
      <c r="L257" t="s">
        <v>1423</v>
      </c>
    </row>
    <row r="258" spans="1:12">
      <c r="A258">
        <v>257</v>
      </c>
      <c r="B258" t="s">
        <v>1902</v>
      </c>
      <c r="C258" t="s">
        <v>1885</v>
      </c>
      <c r="D258" s="13">
        <f t="shared" ref="D258:D321" si="18">I258/$O$42</f>
        <v>0.38554556595486239</v>
      </c>
      <c r="E258" s="13">
        <f t="shared" ref="E258:E321" si="19">I258/$O$38</f>
        <v>0.39368930623195592</v>
      </c>
      <c r="F258" s="8">
        <v>15000</v>
      </c>
      <c r="G258" s="14">
        <f t="shared" ref="G258:G321" si="20">F258*$P$2</f>
        <v>369750</v>
      </c>
      <c r="H258" s="8">
        <v>780000</v>
      </c>
      <c r="I258" s="1">
        <f t="shared" ref="I258:I321" si="21">H258*$P$2</f>
        <v>19227000</v>
      </c>
      <c r="J258">
        <v>29</v>
      </c>
      <c r="K258" t="s">
        <v>44</v>
      </c>
      <c r="L258" t="s">
        <v>1532</v>
      </c>
    </row>
    <row r="259" spans="1:12">
      <c r="A259">
        <v>258</v>
      </c>
      <c r="B259" t="s">
        <v>1902</v>
      </c>
      <c r="C259" t="s">
        <v>1886</v>
      </c>
      <c r="D259" s="13">
        <f t="shared" si="18"/>
        <v>0.38554556595486239</v>
      </c>
      <c r="E259" s="13">
        <f t="shared" si="19"/>
        <v>0.39368930623195592</v>
      </c>
      <c r="F259" s="8">
        <v>15000</v>
      </c>
      <c r="G259" s="14">
        <f t="shared" si="20"/>
        <v>369750</v>
      </c>
      <c r="H259" s="8">
        <v>780000</v>
      </c>
      <c r="I259" s="1">
        <f t="shared" si="21"/>
        <v>19227000</v>
      </c>
      <c r="J259">
        <v>30</v>
      </c>
      <c r="K259" t="s">
        <v>51</v>
      </c>
      <c r="L259" t="s">
        <v>211</v>
      </c>
    </row>
    <row r="260" spans="1:12">
      <c r="A260">
        <v>259</v>
      </c>
      <c r="B260" t="s">
        <v>1902</v>
      </c>
      <c r="C260" t="s">
        <v>1887</v>
      </c>
      <c r="D260" s="13">
        <f t="shared" si="18"/>
        <v>0.35984252822453827</v>
      </c>
      <c r="E260" s="13">
        <f t="shared" si="19"/>
        <v>0.36744335248315885</v>
      </c>
      <c r="F260" s="8">
        <v>14000</v>
      </c>
      <c r="G260" s="14">
        <f t="shared" si="20"/>
        <v>345100</v>
      </c>
      <c r="H260" s="8">
        <v>728000</v>
      </c>
      <c r="I260" s="1">
        <f t="shared" si="21"/>
        <v>17945200</v>
      </c>
      <c r="J260">
        <v>24</v>
      </c>
      <c r="K260" t="s">
        <v>9</v>
      </c>
      <c r="L260" t="s">
        <v>211</v>
      </c>
    </row>
    <row r="261" spans="1:12">
      <c r="A261">
        <v>260</v>
      </c>
      <c r="B261" t="s">
        <v>1902</v>
      </c>
      <c r="C261" t="s">
        <v>1888</v>
      </c>
      <c r="D261" s="13">
        <f t="shared" si="18"/>
        <v>0.35984252822453827</v>
      </c>
      <c r="E261" s="13">
        <f t="shared" si="19"/>
        <v>0.36744335248315885</v>
      </c>
      <c r="F261" s="8">
        <v>14000</v>
      </c>
      <c r="G261" s="14">
        <f t="shared" si="20"/>
        <v>345100</v>
      </c>
      <c r="H261" s="8">
        <v>728000</v>
      </c>
      <c r="I261" s="1">
        <f t="shared" si="21"/>
        <v>17945200</v>
      </c>
      <c r="J261">
        <v>24</v>
      </c>
      <c r="K261" t="s">
        <v>44</v>
      </c>
      <c r="L261" t="s">
        <v>211</v>
      </c>
    </row>
    <row r="262" spans="1:12">
      <c r="A262">
        <v>261</v>
      </c>
      <c r="B262" t="s">
        <v>1902</v>
      </c>
      <c r="C262" t="s">
        <v>1889</v>
      </c>
      <c r="D262" s="13">
        <f t="shared" si="18"/>
        <v>0.35984252822453827</v>
      </c>
      <c r="E262" s="13">
        <f t="shared" si="19"/>
        <v>0.36744335248315885</v>
      </c>
      <c r="F262" s="8">
        <v>14000</v>
      </c>
      <c r="G262" s="14">
        <f t="shared" si="20"/>
        <v>345100</v>
      </c>
      <c r="H262" s="8">
        <v>728000</v>
      </c>
      <c r="I262" s="1">
        <f t="shared" si="21"/>
        <v>17945200</v>
      </c>
      <c r="J262">
        <v>36</v>
      </c>
      <c r="K262" t="s">
        <v>51</v>
      </c>
      <c r="L262" t="s">
        <v>211</v>
      </c>
    </row>
    <row r="263" spans="1:12">
      <c r="A263">
        <v>262</v>
      </c>
      <c r="B263" t="s">
        <v>1902</v>
      </c>
      <c r="C263" t="s">
        <v>1890</v>
      </c>
      <c r="D263" s="13">
        <f t="shared" si="18"/>
        <v>0.33413949049421404</v>
      </c>
      <c r="E263" s="13">
        <f t="shared" si="19"/>
        <v>0.34119739873436172</v>
      </c>
      <c r="F263" s="8">
        <v>13000</v>
      </c>
      <c r="G263" s="14">
        <f t="shared" si="20"/>
        <v>320450</v>
      </c>
      <c r="H263" s="8">
        <v>676000</v>
      </c>
      <c r="I263" s="1">
        <f t="shared" si="21"/>
        <v>16663399.999999998</v>
      </c>
      <c r="J263">
        <v>24</v>
      </c>
      <c r="K263" t="s">
        <v>152</v>
      </c>
      <c r="L263" t="s">
        <v>211</v>
      </c>
    </row>
    <row r="264" spans="1:12">
      <c r="A264">
        <v>263</v>
      </c>
      <c r="B264" t="s">
        <v>1902</v>
      </c>
      <c r="C264" t="s">
        <v>1891</v>
      </c>
      <c r="D264" s="13">
        <f t="shared" si="18"/>
        <v>0.28273341503356575</v>
      </c>
      <c r="E264" s="13">
        <f t="shared" si="19"/>
        <v>0.28870549123676764</v>
      </c>
      <c r="F264" s="8">
        <v>11000</v>
      </c>
      <c r="G264" s="14">
        <f t="shared" si="20"/>
        <v>271150</v>
      </c>
      <c r="H264" s="8">
        <v>572000</v>
      </c>
      <c r="I264" s="1">
        <f t="shared" si="21"/>
        <v>14099800</v>
      </c>
      <c r="J264">
        <v>32</v>
      </c>
      <c r="K264" t="s">
        <v>535</v>
      </c>
      <c r="L264" t="s">
        <v>211</v>
      </c>
    </row>
    <row r="265" spans="1:12">
      <c r="A265">
        <v>264</v>
      </c>
      <c r="B265" t="s">
        <v>1902</v>
      </c>
      <c r="C265" t="s">
        <v>1892</v>
      </c>
      <c r="D265" s="13">
        <f t="shared" si="18"/>
        <v>0.25703037730324163</v>
      </c>
      <c r="E265" s="13">
        <f t="shared" si="19"/>
        <v>0.26245953748797057</v>
      </c>
      <c r="F265" s="8">
        <v>10000</v>
      </c>
      <c r="G265" s="14">
        <f t="shared" si="20"/>
        <v>246500</v>
      </c>
      <c r="H265" s="8">
        <v>520000</v>
      </c>
      <c r="I265" s="1">
        <f t="shared" si="21"/>
        <v>12818000</v>
      </c>
      <c r="J265">
        <v>32</v>
      </c>
      <c r="K265" t="s">
        <v>14</v>
      </c>
      <c r="L265" t="s">
        <v>662</v>
      </c>
    </row>
    <row r="266" spans="1:12">
      <c r="A266">
        <v>265</v>
      </c>
      <c r="B266" t="s">
        <v>1902</v>
      </c>
      <c r="C266" t="s">
        <v>1893</v>
      </c>
      <c r="D266" s="13">
        <f t="shared" si="18"/>
        <v>0.25703037730324163</v>
      </c>
      <c r="E266" s="13">
        <f t="shared" si="19"/>
        <v>0.26245953748797057</v>
      </c>
      <c r="F266" s="8">
        <v>10000</v>
      </c>
      <c r="G266" s="14">
        <f t="shared" si="20"/>
        <v>246500</v>
      </c>
      <c r="H266" s="8">
        <v>520000</v>
      </c>
      <c r="I266" s="1">
        <f t="shared" si="21"/>
        <v>12818000</v>
      </c>
      <c r="J266">
        <v>25</v>
      </c>
      <c r="K266" t="s">
        <v>99</v>
      </c>
      <c r="L266" t="s">
        <v>1894</v>
      </c>
    </row>
    <row r="267" spans="1:12">
      <c r="A267">
        <v>266</v>
      </c>
      <c r="B267" t="s">
        <v>1902</v>
      </c>
      <c r="C267" t="s">
        <v>1895</v>
      </c>
      <c r="D267" s="13">
        <f t="shared" si="18"/>
        <v>0.23132733957291746</v>
      </c>
      <c r="E267" s="13">
        <f t="shared" si="19"/>
        <v>0.23621358373917353</v>
      </c>
      <c r="F267" s="8">
        <v>9000</v>
      </c>
      <c r="G267" s="14">
        <f t="shared" si="20"/>
        <v>221850</v>
      </c>
      <c r="H267" s="8">
        <v>468000</v>
      </c>
      <c r="I267" s="1">
        <f t="shared" si="21"/>
        <v>11536200</v>
      </c>
      <c r="J267">
        <v>27</v>
      </c>
      <c r="K267" t="s">
        <v>535</v>
      </c>
      <c r="L267" t="s">
        <v>211</v>
      </c>
    </row>
    <row r="268" spans="1:12">
      <c r="A268">
        <v>267</v>
      </c>
      <c r="B268" t="s">
        <v>1902</v>
      </c>
      <c r="C268" t="s">
        <v>1896</v>
      </c>
      <c r="D268" s="13">
        <f t="shared" si="18"/>
        <v>0.23132733957291746</v>
      </c>
      <c r="E268" s="13">
        <f t="shared" si="19"/>
        <v>0.23621358373917353</v>
      </c>
      <c r="F268" s="8">
        <v>9000</v>
      </c>
      <c r="G268" s="14">
        <f t="shared" si="20"/>
        <v>221850</v>
      </c>
      <c r="H268" s="8">
        <v>468000</v>
      </c>
      <c r="I268" s="1">
        <f t="shared" si="21"/>
        <v>11536200</v>
      </c>
      <c r="J268">
        <v>23</v>
      </c>
      <c r="K268" t="s">
        <v>40</v>
      </c>
      <c r="L268" t="s">
        <v>211</v>
      </c>
    </row>
    <row r="269" spans="1:12">
      <c r="A269">
        <v>268</v>
      </c>
      <c r="B269" t="s">
        <v>1902</v>
      </c>
      <c r="C269" t="s">
        <v>1897</v>
      </c>
      <c r="D269" s="13">
        <f t="shared" si="18"/>
        <v>0.22361642825382019</v>
      </c>
      <c r="E269" s="13">
        <f t="shared" si="19"/>
        <v>0.22833979761453441</v>
      </c>
      <c r="F269" s="8">
        <v>8700</v>
      </c>
      <c r="G269" s="14">
        <f t="shared" si="20"/>
        <v>214455</v>
      </c>
      <c r="H269" s="8">
        <v>452400</v>
      </c>
      <c r="I269" s="1">
        <f t="shared" si="21"/>
        <v>11151660</v>
      </c>
      <c r="J269">
        <v>26</v>
      </c>
      <c r="K269" t="s">
        <v>26</v>
      </c>
      <c r="L269" t="s">
        <v>211</v>
      </c>
    </row>
    <row r="270" spans="1:12">
      <c r="A270">
        <v>269</v>
      </c>
      <c r="B270" t="s">
        <v>1902</v>
      </c>
      <c r="C270" t="s">
        <v>1898</v>
      </c>
      <c r="D270" s="13">
        <f t="shared" si="18"/>
        <v>0.20562430184259328</v>
      </c>
      <c r="E270" s="13">
        <f t="shared" si="19"/>
        <v>0.20996762999037646</v>
      </c>
      <c r="F270" s="8">
        <v>8000</v>
      </c>
      <c r="G270" s="14">
        <f t="shared" si="20"/>
        <v>197200</v>
      </c>
      <c r="H270" s="8">
        <v>416000</v>
      </c>
      <c r="I270" s="1">
        <f t="shared" si="21"/>
        <v>10254400</v>
      </c>
      <c r="J270">
        <v>32</v>
      </c>
      <c r="K270" t="s">
        <v>35</v>
      </c>
      <c r="L270" t="s">
        <v>211</v>
      </c>
    </row>
    <row r="271" spans="1:12">
      <c r="A271">
        <v>270</v>
      </c>
      <c r="B271" t="s">
        <v>1902</v>
      </c>
      <c r="C271" t="s">
        <v>1899</v>
      </c>
      <c r="D271" s="13">
        <f t="shared" si="18"/>
        <v>0.20048369429652846</v>
      </c>
      <c r="E271" s="13">
        <f t="shared" si="19"/>
        <v>0.20471843924061706</v>
      </c>
      <c r="F271" s="8">
        <v>7800</v>
      </c>
      <c r="G271" s="14">
        <f t="shared" si="20"/>
        <v>192270</v>
      </c>
      <c r="H271" s="8">
        <v>405600</v>
      </c>
      <c r="I271" s="1">
        <f t="shared" si="21"/>
        <v>9998040</v>
      </c>
      <c r="J271">
        <v>22</v>
      </c>
      <c r="K271" t="s">
        <v>99</v>
      </c>
      <c r="L271" t="s">
        <v>211</v>
      </c>
    </row>
    <row r="272" spans="1:12">
      <c r="A272">
        <v>271</v>
      </c>
      <c r="B272" t="s">
        <v>1902</v>
      </c>
      <c r="C272" t="s">
        <v>1900</v>
      </c>
      <c r="D272" s="13">
        <f t="shared" si="18"/>
        <v>5.1406075460648321E-2</v>
      </c>
      <c r="E272" s="13">
        <f t="shared" si="19"/>
        <v>5.2491907497594116E-2</v>
      </c>
      <c r="F272" s="8">
        <v>2000</v>
      </c>
      <c r="G272" s="14">
        <f t="shared" si="20"/>
        <v>49300</v>
      </c>
      <c r="H272" s="8">
        <v>104000</v>
      </c>
      <c r="I272" s="1">
        <f t="shared" si="21"/>
        <v>2563600</v>
      </c>
      <c r="J272">
        <v>19</v>
      </c>
      <c r="K272" t="s">
        <v>37</v>
      </c>
      <c r="L272" t="s">
        <v>211</v>
      </c>
    </row>
    <row r="273" spans="1:12">
      <c r="A273">
        <v>272</v>
      </c>
      <c r="B273" t="s">
        <v>1902</v>
      </c>
      <c r="C273" t="s">
        <v>1901</v>
      </c>
      <c r="D273" s="13">
        <f t="shared" si="18"/>
        <v>5.1406075460648321E-2</v>
      </c>
      <c r="E273" s="13">
        <f t="shared" si="19"/>
        <v>5.2491907497594116E-2</v>
      </c>
      <c r="F273" s="8">
        <v>2000</v>
      </c>
      <c r="G273" s="14">
        <f t="shared" si="20"/>
        <v>49300</v>
      </c>
      <c r="H273" s="8">
        <v>104000</v>
      </c>
      <c r="I273" s="1">
        <f t="shared" si="21"/>
        <v>2563600</v>
      </c>
      <c r="J273">
        <v>21</v>
      </c>
      <c r="K273" t="s">
        <v>264</v>
      </c>
      <c r="L273" t="s">
        <v>211</v>
      </c>
    </row>
    <row r="274" spans="1:12">
      <c r="A274">
        <v>273</v>
      </c>
      <c r="B274" t="s">
        <v>1903</v>
      </c>
      <c r="C274" t="s">
        <v>1904</v>
      </c>
      <c r="D274" s="13">
        <f t="shared" si="18"/>
        <v>0.84820024510069736</v>
      </c>
      <c r="E274" s="13">
        <f t="shared" si="19"/>
        <v>0.86611647371030298</v>
      </c>
      <c r="F274" s="8">
        <v>33000</v>
      </c>
      <c r="G274" s="14">
        <f t="shared" si="20"/>
        <v>813450</v>
      </c>
      <c r="H274" s="8">
        <v>1716000</v>
      </c>
      <c r="I274" s="1">
        <f t="shared" si="21"/>
        <v>42299400</v>
      </c>
      <c r="J274">
        <v>20</v>
      </c>
      <c r="K274" t="s">
        <v>144</v>
      </c>
      <c r="L274" t="s">
        <v>1843</v>
      </c>
    </row>
    <row r="275" spans="1:12">
      <c r="A275">
        <v>274</v>
      </c>
      <c r="B275" t="s">
        <v>1903</v>
      </c>
      <c r="C275" t="s">
        <v>1905</v>
      </c>
      <c r="D275" s="13">
        <f t="shared" si="18"/>
        <v>0.61687290552777985</v>
      </c>
      <c r="E275" s="13">
        <f t="shared" si="19"/>
        <v>0.62990288997112942</v>
      </c>
      <c r="F275" s="8">
        <v>24000</v>
      </c>
      <c r="G275" s="14">
        <f t="shared" si="20"/>
        <v>591600</v>
      </c>
      <c r="H275" s="8">
        <v>1248000</v>
      </c>
      <c r="I275" s="1">
        <f t="shared" si="21"/>
        <v>30763200</v>
      </c>
      <c r="J275">
        <v>24</v>
      </c>
      <c r="K275" t="s">
        <v>134</v>
      </c>
      <c r="L275" t="s">
        <v>211</v>
      </c>
    </row>
    <row r="276" spans="1:12">
      <c r="A276">
        <v>275</v>
      </c>
      <c r="B276" t="s">
        <v>1903</v>
      </c>
      <c r="C276" t="s">
        <v>1906</v>
      </c>
      <c r="D276" s="13">
        <f t="shared" si="18"/>
        <v>0.53976379233680738</v>
      </c>
      <c r="E276" s="13">
        <f t="shared" si="19"/>
        <v>0.55116502872473827</v>
      </c>
      <c r="F276" s="8">
        <v>21000</v>
      </c>
      <c r="G276" s="14">
        <f t="shared" si="20"/>
        <v>517649.99999999994</v>
      </c>
      <c r="H276" s="8">
        <v>1092000</v>
      </c>
      <c r="I276" s="1">
        <f t="shared" si="21"/>
        <v>26917800</v>
      </c>
      <c r="J276">
        <v>30</v>
      </c>
      <c r="K276" t="s">
        <v>99</v>
      </c>
      <c r="L276" t="s">
        <v>38</v>
      </c>
    </row>
    <row r="277" spans="1:12">
      <c r="A277">
        <v>276</v>
      </c>
      <c r="B277" t="s">
        <v>1903</v>
      </c>
      <c r="C277" t="s">
        <v>1907</v>
      </c>
      <c r="D277" s="13">
        <f t="shared" si="18"/>
        <v>0.38554556595486239</v>
      </c>
      <c r="E277" s="13">
        <f t="shared" si="19"/>
        <v>0.39368930623195592</v>
      </c>
      <c r="F277" s="8">
        <v>15000</v>
      </c>
      <c r="G277" s="14">
        <f t="shared" si="20"/>
        <v>369750</v>
      </c>
      <c r="H277" s="8">
        <v>780000</v>
      </c>
      <c r="I277" s="1">
        <f t="shared" si="21"/>
        <v>19227000</v>
      </c>
      <c r="J277">
        <v>34</v>
      </c>
      <c r="K277" t="s">
        <v>51</v>
      </c>
      <c r="L277" t="s">
        <v>211</v>
      </c>
    </row>
    <row r="278" spans="1:12">
      <c r="A278">
        <v>277</v>
      </c>
      <c r="B278" t="s">
        <v>1903</v>
      </c>
      <c r="C278" t="s">
        <v>1908</v>
      </c>
      <c r="D278" s="13">
        <f t="shared" si="18"/>
        <v>0.35984252822453827</v>
      </c>
      <c r="E278" s="13">
        <f t="shared" si="19"/>
        <v>0.36744335248315885</v>
      </c>
      <c r="F278" s="8">
        <v>14000</v>
      </c>
      <c r="G278" s="14">
        <f t="shared" si="20"/>
        <v>345100</v>
      </c>
      <c r="H278" s="8">
        <v>728000</v>
      </c>
      <c r="I278" s="1">
        <f t="shared" si="21"/>
        <v>17945200</v>
      </c>
      <c r="J278">
        <v>20</v>
      </c>
      <c r="K278" t="s">
        <v>51</v>
      </c>
      <c r="L278" t="s">
        <v>211</v>
      </c>
    </row>
    <row r="279" spans="1:12">
      <c r="A279">
        <v>278</v>
      </c>
      <c r="B279" t="s">
        <v>1903</v>
      </c>
      <c r="C279" t="s">
        <v>1909</v>
      </c>
      <c r="D279" s="13">
        <f t="shared" si="18"/>
        <v>0.33413949049421404</v>
      </c>
      <c r="E279" s="13">
        <f t="shared" si="19"/>
        <v>0.34119739873436172</v>
      </c>
      <c r="F279" s="8">
        <v>13000</v>
      </c>
      <c r="G279" s="14">
        <f t="shared" si="20"/>
        <v>320450</v>
      </c>
      <c r="H279" s="8">
        <v>676000</v>
      </c>
      <c r="I279" s="1">
        <f t="shared" si="21"/>
        <v>16663399.999999998</v>
      </c>
      <c r="J279">
        <v>24</v>
      </c>
      <c r="K279" t="s">
        <v>264</v>
      </c>
      <c r="L279" t="s">
        <v>1464</v>
      </c>
    </row>
    <row r="280" spans="1:12">
      <c r="A280">
        <v>279</v>
      </c>
      <c r="B280" t="s">
        <v>1903</v>
      </c>
      <c r="C280" t="s">
        <v>1910</v>
      </c>
      <c r="D280" s="13">
        <f t="shared" si="18"/>
        <v>0.25703037730324163</v>
      </c>
      <c r="E280" s="13">
        <f t="shared" si="19"/>
        <v>0.26245953748797057</v>
      </c>
      <c r="F280" s="8">
        <v>10000</v>
      </c>
      <c r="G280" s="14">
        <f t="shared" si="20"/>
        <v>246500</v>
      </c>
      <c r="H280" s="8">
        <v>520000</v>
      </c>
      <c r="I280" s="1">
        <f t="shared" si="21"/>
        <v>12818000</v>
      </c>
      <c r="J280">
        <v>20</v>
      </c>
      <c r="K280" t="s">
        <v>30</v>
      </c>
      <c r="L280" t="s">
        <v>1911</v>
      </c>
    </row>
    <row r="281" spans="1:12">
      <c r="A281">
        <v>280</v>
      </c>
      <c r="B281" t="s">
        <v>1903</v>
      </c>
      <c r="C281" t="s">
        <v>1912</v>
      </c>
      <c r="D281" s="13">
        <f t="shared" si="18"/>
        <v>0.25703037730324163</v>
      </c>
      <c r="E281" s="13">
        <f t="shared" si="19"/>
        <v>0.26245953748797057</v>
      </c>
      <c r="F281" s="8">
        <v>10000</v>
      </c>
      <c r="G281" s="14">
        <f t="shared" si="20"/>
        <v>246500</v>
      </c>
      <c r="H281" s="8">
        <v>520000</v>
      </c>
      <c r="I281" s="1">
        <f t="shared" si="21"/>
        <v>12818000</v>
      </c>
      <c r="J281">
        <v>22</v>
      </c>
      <c r="K281" t="s">
        <v>56</v>
      </c>
      <c r="L281" t="s">
        <v>211</v>
      </c>
    </row>
    <row r="282" spans="1:12">
      <c r="A282">
        <v>281</v>
      </c>
      <c r="B282" t="s">
        <v>1903</v>
      </c>
      <c r="C282" t="s">
        <v>1913</v>
      </c>
      <c r="D282" s="13">
        <f t="shared" si="18"/>
        <v>0.23389764334594987</v>
      </c>
      <c r="E282" s="13">
        <f t="shared" si="19"/>
        <v>0.23883817911405325</v>
      </c>
      <c r="F282" s="8">
        <v>9100</v>
      </c>
      <c r="G282" s="14">
        <f t="shared" si="20"/>
        <v>224315</v>
      </c>
      <c r="H282" s="8">
        <v>473200</v>
      </c>
      <c r="I282" s="1">
        <f t="shared" si="21"/>
        <v>11664380</v>
      </c>
      <c r="J282">
        <v>33</v>
      </c>
      <c r="K282" t="s">
        <v>72</v>
      </c>
      <c r="L282" t="s">
        <v>211</v>
      </c>
    </row>
    <row r="283" spans="1:12">
      <c r="A283">
        <v>282</v>
      </c>
      <c r="B283" t="s">
        <v>1903</v>
      </c>
      <c r="C283" t="s">
        <v>1914</v>
      </c>
      <c r="D283" s="13">
        <f t="shared" si="18"/>
        <v>0.22875703579988504</v>
      </c>
      <c r="E283" s="13">
        <f t="shared" si="19"/>
        <v>0.23358898836429384</v>
      </c>
      <c r="F283" s="8">
        <v>8900</v>
      </c>
      <c r="G283" s="14">
        <f t="shared" si="20"/>
        <v>219385</v>
      </c>
      <c r="H283" s="8">
        <v>462800</v>
      </c>
      <c r="I283" s="1">
        <f t="shared" si="21"/>
        <v>11408020</v>
      </c>
      <c r="J283">
        <v>25</v>
      </c>
      <c r="K283" t="s">
        <v>35</v>
      </c>
      <c r="L283" t="s">
        <v>1915</v>
      </c>
    </row>
    <row r="284" spans="1:12">
      <c r="A284">
        <v>283</v>
      </c>
      <c r="B284" t="s">
        <v>1903</v>
      </c>
      <c r="C284" t="s">
        <v>1916</v>
      </c>
      <c r="D284" s="13">
        <f t="shared" si="18"/>
        <v>0.21590551693472296</v>
      </c>
      <c r="E284" s="13">
        <f t="shared" si="19"/>
        <v>0.22046601148989531</v>
      </c>
      <c r="F284" s="8">
        <v>8400</v>
      </c>
      <c r="G284" s="14">
        <f t="shared" si="20"/>
        <v>207060</v>
      </c>
      <c r="H284" s="8">
        <v>436800</v>
      </c>
      <c r="I284" s="1">
        <f t="shared" si="21"/>
        <v>10767120</v>
      </c>
      <c r="J284">
        <v>33</v>
      </c>
      <c r="K284" t="s">
        <v>1917</v>
      </c>
      <c r="L284" t="s">
        <v>211</v>
      </c>
    </row>
    <row r="285" spans="1:12">
      <c r="A285">
        <v>284</v>
      </c>
      <c r="B285" t="s">
        <v>1903</v>
      </c>
      <c r="C285" t="s">
        <v>1918</v>
      </c>
      <c r="D285" s="13">
        <f t="shared" si="18"/>
        <v>0.1927727829774312</v>
      </c>
      <c r="E285" s="13">
        <f t="shared" si="19"/>
        <v>0.19684465311597796</v>
      </c>
      <c r="F285" s="8">
        <v>7500</v>
      </c>
      <c r="G285" s="14">
        <f t="shared" si="20"/>
        <v>184875</v>
      </c>
      <c r="H285" s="8">
        <v>390000</v>
      </c>
      <c r="I285" s="1">
        <f t="shared" si="21"/>
        <v>9613500</v>
      </c>
      <c r="J285">
        <v>25</v>
      </c>
      <c r="K285" t="s">
        <v>37</v>
      </c>
      <c r="L285" t="s">
        <v>211</v>
      </c>
    </row>
    <row r="286" spans="1:12">
      <c r="A286">
        <v>285</v>
      </c>
      <c r="B286" t="s">
        <v>1903</v>
      </c>
      <c r="C286" t="s">
        <v>1919</v>
      </c>
      <c r="D286" s="13">
        <f t="shared" si="18"/>
        <v>0.17992126411226914</v>
      </c>
      <c r="E286" s="13">
        <f t="shared" si="19"/>
        <v>0.18372167624157942</v>
      </c>
      <c r="F286" s="8">
        <v>7000</v>
      </c>
      <c r="G286" s="14">
        <f t="shared" si="20"/>
        <v>172550</v>
      </c>
      <c r="H286" s="8">
        <v>364000</v>
      </c>
      <c r="I286" s="1">
        <f t="shared" si="21"/>
        <v>8972600</v>
      </c>
      <c r="J286">
        <v>27</v>
      </c>
      <c r="K286" t="s">
        <v>196</v>
      </c>
      <c r="L286" t="s">
        <v>211</v>
      </c>
    </row>
    <row r="287" spans="1:12">
      <c r="A287">
        <v>286</v>
      </c>
      <c r="B287" t="s">
        <v>1903</v>
      </c>
      <c r="C287" t="s">
        <v>1920</v>
      </c>
      <c r="D287" s="13">
        <f t="shared" si="18"/>
        <v>0.16449944147407461</v>
      </c>
      <c r="E287" s="13">
        <f t="shared" si="19"/>
        <v>0.16797410399230117</v>
      </c>
      <c r="F287" s="8">
        <v>6400</v>
      </c>
      <c r="G287" s="14">
        <f t="shared" si="20"/>
        <v>157760</v>
      </c>
      <c r="H287" s="8">
        <v>332800</v>
      </c>
      <c r="I287" s="1">
        <f t="shared" si="21"/>
        <v>8203519.9999999991</v>
      </c>
      <c r="J287">
        <v>24</v>
      </c>
      <c r="K287" t="s">
        <v>9</v>
      </c>
      <c r="L287" t="s">
        <v>1915</v>
      </c>
    </row>
    <row r="288" spans="1:12">
      <c r="A288">
        <v>287</v>
      </c>
      <c r="B288" t="s">
        <v>1903</v>
      </c>
      <c r="C288" t="s">
        <v>1921</v>
      </c>
      <c r="D288" s="13">
        <f t="shared" si="18"/>
        <v>0.14136670751678287</v>
      </c>
      <c r="E288" s="13">
        <f t="shared" si="19"/>
        <v>0.14435274561838382</v>
      </c>
      <c r="F288" s="8">
        <v>5500</v>
      </c>
      <c r="G288" s="14">
        <f t="shared" si="20"/>
        <v>135575</v>
      </c>
      <c r="H288" s="8">
        <v>286000</v>
      </c>
      <c r="I288" s="1">
        <f t="shared" si="21"/>
        <v>7049900</v>
      </c>
      <c r="J288">
        <v>27</v>
      </c>
      <c r="K288" t="s">
        <v>94</v>
      </c>
      <c r="L288" t="s">
        <v>211</v>
      </c>
    </row>
    <row r="289" spans="1:12">
      <c r="A289">
        <v>288</v>
      </c>
      <c r="B289" t="s">
        <v>1903</v>
      </c>
      <c r="C289" t="s">
        <v>1922</v>
      </c>
      <c r="D289" s="13">
        <f t="shared" si="18"/>
        <v>0.11823397355949114</v>
      </c>
      <c r="E289" s="13">
        <f t="shared" si="19"/>
        <v>0.12073138724446647</v>
      </c>
      <c r="F289" s="8">
        <v>4600</v>
      </c>
      <c r="G289" s="14">
        <f t="shared" si="20"/>
        <v>113390</v>
      </c>
      <c r="H289" s="8">
        <v>239200</v>
      </c>
      <c r="I289" s="1">
        <f t="shared" si="21"/>
        <v>5896280</v>
      </c>
      <c r="J289">
        <v>37</v>
      </c>
      <c r="K289" t="s">
        <v>60</v>
      </c>
      <c r="L289" t="s">
        <v>211</v>
      </c>
    </row>
    <row r="290" spans="1:12">
      <c r="A290">
        <v>289</v>
      </c>
      <c r="B290" t="s">
        <v>1903</v>
      </c>
      <c r="C290" t="s">
        <v>1923</v>
      </c>
      <c r="D290" s="13">
        <f t="shared" si="18"/>
        <v>0.11566366978645873</v>
      </c>
      <c r="E290" s="13">
        <f t="shared" si="19"/>
        <v>0.11810679186958677</v>
      </c>
      <c r="F290" s="8">
        <v>4500</v>
      </c>
      <c r="G290" s="14">
        <f t="shared" si="20"/>
        <v>110925</v>
      </c>
      <c r="H290" s="8">
        <v>234000</v>
      </c>
      <c r="I290" s="1">
        <f t="shared" si="21"/>
        <v>5768100</v>
      </c>
      <c r="J290">
        <v>29</v>
      </c>
      <c r="K290" t="s">
        <v>35</v>
      </c>
      <c r="L290" t="s">
        <v>1423</v>
      </c>
    </row>
    <row r="291" spans="1:12">
      <c r="A291">
        <v>290</v>
      </c>
      <c r="B291" t="s">
        <v>1903</v>
      </c>
      <c r="C291" t="s">
        <v>1924</v>
      </c>
      <c r="D291" s="13">
        <f t="shared" si="18"/>
        <v>0.11052306224039389</v>
      </c>
      <c r="E291" s="13">
        <f t="shared" si="19"/>
        <v>0.11285760111982736</v>
      </c>
      <c r="F291" s="8">
        <v>4300</v>
      </c>
      <c r="G291" s="14">
        <f t="shared" si="20"/>
        <v>105995</v>
      </c>
      <c r="H291" s="8">
        <v>223600</v>
      </c>
      <c r="I291" s="1">
        <f t="shared" si="21"/>
        <v>5511740</v>
      </c>
      <c r="J291">
        <v>26</v>
      </c>
      <c r="K291" t="s">
        <v>14</v>
      </c>
      <c r="L291" t="s">
        <v>38</v>
      </c>
    </row>
    <row r="292" spans="1:12">
      <c r="A292">
        <v>291</v>
      </c>
      <c r="B292" t="s">
        <v>1903</v>
      </c>
      <c r="C292" t="s">
        <v>1925</v>
      </c>
      <c r="D292" s="13">
        <f t="shared" si="18"/>
        <v>0.10281215092129664</v>
      </c>
      <c r="E292" s="13">
        <f t="shared" si="19"/>
        <v>0.10498381499518823</v>
      </c>
      <c r="F292" s="8">
        <v>4000</v>
      </c>
      <c r="G292" s="14">
        <f t="shared" si="20"/>
        <v>98600</v>
      </c>
      <c r="H292" s="8">
        <v>208000</v>
      </c>
      <c r="I292" s="1">
        <f t="shared" si="21"/>
        <v>5127200</v>
      </c>
      <c r="J292">
        <v>30</v>
      </c>
      <c r="K292" t="s">
        <v>264</v>
      </c>
      <c r="L292" t="s">
        <v>1677</v>
      </c>
    </row>
    <row r="293" spans="1:12">
      <c r="A293">
        <v>292</v>
      </c>
      <c r="B293" t="s">
        <v>1903</v>
      </c>
      <c r="C293" t="s">
        <v>1926</v>
      </c>
      <c r="D293" s="13">
        <f t="shared" si="18"/>
        <v>8.9960632056134568E-2</v>
      </c>
      <c r="E293" s="13">
        <f t="shared" si="19"/>
        <v>9.1860838120789712E-2</v>
      </c>
      <c r="F293" s="8">
        <v>3500</v>
      </c>
      <c r="G293" s="14">
        <f t="shared" si="20"/>
        <v>86275</v>
      </c>
      <c r="H293" s="8">
        <v>182000</v>
      </c>
      <c r="I293" s="1">
        <f t="shared" si="21"/>
        <v>4486300</v>
      </c>
      <c r="J293">
        <v>29</v>
      </c>
      <c r="K293" t="s">
        <v>26</v>
      </c>
      <c r="L293" t="s">
        <v>211</v>
      </c>
    </row>
    <row r="294" spans="1:12">
      <c r="A294">
        <v>293</v>
      </c>
      <c r="B294" t="s">
        <v>1903</v>
      </c>
      <c r="C294" t="s">
        <v>222</v>
      </c>
      <c r="D294" s="13">
        <f t="shared" si="18"/>
        <v>8.9960632056134568E-2</v>
      </c>
      <c r="E294" s="13">
        <f t="shared" si="19"/>
        <v>9.1860838120789712E-2</v>
      </c>
      <c r="F294" s="8">
        <v>3500</v>
      </c>
      <c r="G294" s="14">
        <f t="shared" si="20"/>
        <v>86275</v>
      </c>
      <c r="H294" s="8">
        <v>182000</v>
      </c>
      <c r="I294" s="1">
        <f t="shared" si="21"/>
        <v>4486300</v>
      </c>
      <c r="J294">
        <v>23</v>
      </c>
      <c r="K294" t="s">
        <v>37</v>
      </c>
      <c r="L294" t="s">
        <v>211</v>
      </c>
    </row>
    <row r="295" spans="1:12">
      <c r="A295">
        <v>294</v>
      </c>
      <c r="B295" t="s">
        <v>1903</v>
      </c>
      <c r="C295" t="s">
        <v>1927</v>
      </c>
      <c r="D295" s="13">
        <f t="shared" si="18"/>
        <v>8.9960632056134568E-2</v>
      </c>
      <c r="E295" s="13">
        <f t="shared" si="19"/>
        <v>9.1860838120789712E-2</v>
      </c>
      <c r="F295" s="8">
        <v>3500</v>
      </c>
      <c r="G295" s="14">
        <f t="shared" si="20"/>
        <v>86275</v>
      </c>
      <c r="H295" s="8">
        <v>182000</v>
      </c>
      <c r="I295" s="1">
        <f t="shared" si="21"/>
        <v>4486300</v>
      </c>
      <c r="J295">
        <v>28</v>
      </c>
      <c r="K295" t="s">
        <v>144</v>
      </c>
      <c r="L295" t="s">
        <v>211</v>
      </c>
    </row>
    <row r="296" spans="1:12">
      <c r="A296">
        <v>295</v>
      </c>
      <c r="B296" t="s">
        <v>1903</v>
      </c>
      <c r="C296" t="s">
        <v>1928</v>
      </c>
      <c r="D296" s="13">
        <f t="shared" si="18"/>
        <v>7.9679416964004893E-2</v>
      </c>
      <c r="E296" s="13">
        <f t="shared" si="19"/>
        <v>8.1362456621270882E-2</v>
      </c>
      <c r="F296" s="8">
        <v>3100</v>
      </c>
      <c r="G296" s="14">
        <f t="shared" si="20"/>
        <v>76415</v>
      </c>
      <c r="H296" s="8">
        <v>161200</v>
      </c>
      <c r="I296" s="1">
        <f t="shared" si="21"/>
        <v>3973580</v>
      </c>
      <c r="J296">
        <v>24</v>
      </c>
      <c r="K296" t="s">
        <v>134</v>
      </c>
      <c r="L296" t="s">
        <v>211</v>
      </c>
    </row>
    <row r="297" spans="1:12">
      <c r="A297">
        <v>296</v>
      </c>
      <c r="B297" t="s">
        <v>1903</v>
      </c>
      <c r="C297" t="s">
        <v>1929</v>
      </c>
      <c r="D297" s="13">
        <f t="shared" si="18"/>
        <v>7.9679416964004893E-2</v>
      </c>
      <c r="E297" s="13">
        <f t="shared" si="19"/>
        <v>8.1362456621270882E-2</v>
      </c>
      <c r="F297" s="8">
        <v>3100</v>
      </c>
      <c r="G297" s="14">
        <f t="shared" si="20"/>
        <v>76415</v>
      </c>
      <c r="H297" s="8">
        <v>161200</v>
      </c>
      <c r="I297" s="1">
        <f t="shared" si="21"/>
        <v>3973580</v>
      </c>
      <c r="J297">
        <v>25</v>
      </c>
      <c r="K297" t="s">
        <v>99</v>
      </c>
      <c r="L297" t="s">
        <v>741</v>
      </c>
    </row>
    <row r="298" spans="1:12">
      <c r="A298">
        <v>297</v>
      </c>
      <c r="B298" t="s">
        <v>1903</v>
      </c>
      <c r="C298" t="s">
        <v>1930</v>
      </c>
      <c r="D298" s="13">
        <f t="shared" si="18"/>
        <v>7.4538809417940069E-2</v>
      </c>
      <c r="E298" s="13">
        <f t="shared" si="19"/>
        <v>7.6113265871511473E-2</v>
      </c>
      <c r="F298" s="8">
        <v>2900</v>
      </c>
      <c r="G298" s="14">
        <f t="shared" si="20"/>
        <v>71485</v>
      </c>
      <c r="H298" s="8">
        <v>150800</v>
      </c>
      <c r="I298" s="1">
        <f t="shared" si="21"/>
        <v>3717220</v>
      </c>
      <c r="J298">
        <v>36</v>
      </c>
      <c r="K298" t="s">
        <v>9</v>
      </c>
      <c r="L298" t="s">
        <v>211</v>
      </c>
    </row>
    <row r="299" spans="1:12">
      <c r="A299">
        <v>298</v>
      </c>
      <c r="B299" t="s">
        <v>1903</v>
      </c>
      <c r="C299" t="s">
        <v>1931</v>
      </c>
      <c r="D299" s="13">
        <f t="shared" si="18"/>
        <v>4.8835771687615909E-2</v>
      </c>
      <c r="E299" s="13">
        <f t="shared" si="19"/>
        <v>4.9867312122714412E-2</v>
      </c>
      <c r="F299" s="8">
        <v>1900</v>
      </c>
      <c r="G299" s="14">
        <f t="shared" si="20"/>
        <v>46835</v>
      </c>
      <c r="H299" s="8">
        <v>98800</v>
      </c>
      <c r="I299" s="1">
        <f t="shared" si="21"/>
        <v>2435420</v>
      </c>
      <c r="J299">
        <v>20</v>
      </c>
      <c r="K299" t="s">
        <v>51</v>
      </c>
      <c r="L299" t="s">
        <v>103</v>
      </c>
    </row>
    <row r="300" spans="1:12">
      <c r="A300">
        <v>299</v>
      </c>
      <c r="B300" t="s">
        <v>1964</v>
      </c>
      <c r="C300" t="s">
        <v>1932</v>
      </c>
      <c r="D300" s="13">
        <f t="shared" si="18"/>
        <v>0.74538809417940066</v>
      </c>
      <c r="E300" s="13">
        <f t="shared" si="19"/>
        <v>0.76113265871511471</v>
      </c>
      <c r="F300" s="8">
        <v>29000</v>
      </c>
      <c r="G300" s="14">
        <f t="shared" si="20"/>
        <v>714850</v>
      </c>
      <c r="H300" s="8">
        <v>1508000</v>
      </c>
      <c r="I300" s="1">
        <f t="shared" si="21"/>
        <v>37172200</v>
      </c>
      <c r="J300">
        <v>29</v>
      </c>
      <c r="K300" t="s">
        <v>1933</v>
      </c>
      <c r="L300" t="s">
        <v>211</v>
      </c>
    </row>
    <row r="301" spans="1:12">
      <c r="A301">
        <v>300</v>
      </c>
      <c r="B301" t="s">
        <v>1964</v>
      </c>
      <c r="C301" t="s">
        <v>1934</v>
      </c>
      <c r="D301" s="13">
        <f t="shared" si="18"/>
        <v>0.64257594325810408</v>
      </c>
      <c r="E301" s="13">
        <f t="shared" si="19"/>
        <v>0.65614884371992654</v>
      </c>
      <c r="F301" s="8">
        <v>25000</v>
      </c>
      <c r="G301" s="14">
        <f t="shared" si="20"/>
        <v>616250</v>
      </c>
      <c r="H301" s="8">
        <v>1300000</v>
      </c>
      <c r="I301" s="1">
        <f t="shared" si="21"/>
        <v>32045000</v>
      </c>
      <c r="J301">
        <v>26</v>
      </c>
      <c r="K301" t="s">
        <v>1640</v>
      </c>
      <c r="L301" t="s">
        <v>38</v>
      </c>
    </row>
    <row r="302" spans="1:12">
      <c r="A302">
        <v>301</v>
      </c>
      <c r="B302" t="s">
        <v>1964</v>
      </c>
      <c r="C302" t="s">
        <v>1935</v>
      </c>
      <c r="D302" s="13">
        <f t="shared" si="18"/>
        <v>0.48835771687615909</v>
      </c>
      <c r="E302" s="13">
        <f t="shared" si="19"/>
        <v>0.49867312122714413</v>
      </c>
      <c r="F302" s="8">
        <v>19000</v>
      </c>
      <c r="G302" s="14">
        <f t="shared" si="20"/>
        <v>468350</v>
      </c>
      <c r="H302" s="8">
        <v>988000</v>
      </c>
      <c r="I302" s="1">
        <f t="shared" si="21"/>
        <v>24354200</v>
      </c>
      <c r="J302">
        <v>27</v>
      </c>
      <c r="K302" t="s">
        <v>1664</v>
      </c>
      <c r="L302" t="s">
        <v>211</v>
      </c>
    </row>
    <row r="303" spans="1:12">
      <c r="A303">
        <v>302</v>
      </c>
      <c r="B303" t="s">
        <v>1964</v>
      </c>
      <c r="C303" t="s">
        <v>1936</v>
      </c>
      <c r="D303" s="13">
        <f t="shared" si="18"/>
        <v>0.43695164141551074</v>
      </c>
      <c r="E303" s="13">
        <f t="shared" si="19"/>
        <v>0.44618121372955</v>
      </c>
      <c r="F303" s="8">
        <v>17000</v>
      </c>
      <c r="G303" s="14">
        <f t="shared" si="20"/>
        <v>419050</v>
      </c>
      <c r="H303" s="8">
        <v>884000</v>
      </c>
      <c r="I303" s="1">
        <f t="shared" si="21"/>
        <v>21790600</v>
      </c>
      <c r="J303">
        <v>26</v>
      </c>
      <c r="K303" t="s">
        <v>51</v>
      </c>
      <c r="L303" t="s">
        <v>38</v>
      </c>
    </row>
    <row r="304" spans="1:12">
      <c r="A304">
        <v>303</v>
      </c>
      <c r="B304" t="s">
        <v>1964</v>
      </c>
      <c r="C304" t="s">
        <v>1937</v>
      </c>
      <c r="D304" s="13">
        <f t="shared" si="18"/>
        <v>0.38554556595486239</v>
      </c>
      <c r="E304" s="13">
        <f t="shared" si="19"/>
        <v>0.39368930623195592</v>
      </c>
      <c r="F304" s="8">
        <v>15000</v>
      </c>
      <c r="G304" s="14">
        <f t="shared" si="20"/>
        <v>369750</v>
      </c>
      <c r="H304" s="8">
        <v>780000</v>
      </c>
      <c r="I304" s="1">
        <f t="shared" si="21"/>
        <v>19227000</v>
      </c>
      <c r="J304">
        <v>33</v>
      </c>
      <c r="K304" t="s">
        <v>1652</v>
      </c>
      <c r="L304" t="s">
        <v>38</v>
      </c>
    </row>
    <row r="305" spans="1:12">
      <c r="A305">
        <v>304</v>
      </c>
      <c r="B305" t="s">
        <v>1964</v>
      </c>
      <c r="C305" t="s">
        <v>1938</v>
      </c>
      <c r="D305" s="13">
        <f t="shared" si="18"/>
        <v>0.35984252822453827</v>
      </c>
      <c r="E305" s="13">
        <f t="shared" si="19"/>
        <v>0.36744335248315885</v>
      </c>
      <c r="F305" s="8">
        <v>14000</v>
      </c>
      <c r="G305" s="14">
        <f t="shared" si="20"/>
        <v>345100</v>
      </c>
      <c r="H305" s="8">
        <v>728000</v>
      </c>
      <c r="I305" s="1">
        <f t="shared" si="21"/>
        <v>17945200</v>
      </c>
      <c r="J305">
        <v>36</v>
      </c>
      <c r="K305" t="s">
        <v>9</v>
      </c>
      <c r="L305" t="s">
        <v>211</v>
      </c>
    </row>
    <row r="306" spans="1:12">
      <c r="A306">
        <v>305</v>
      </c>
      <c r="B306" t="s">
        <v>1964</v>
      </c>
      <c r="C306" t="s">
        <v>1939</v>
      </c>
      <c r="D306" s="13">
        <f t="shared" si="18"/>
        <v>0.35984252822453827</v>
      </c>
      <c r="E306" s="13">
        <f t="shared" si="19"/>
        <v>0.36744335248315885</v>
      </c>
      <c r="F306" s="8">
        <v>14000</v>
      </c>
      <c r="G306" s="14">
        <f t="shared" si="20"/>
        <v>345100</v>
      </c>
      <c r="H306" s="8">
        <v>728000</v>
      </c>
      <c r="I306" s="1">
        <f t="shared" si="21"/>
        <v>17945200</v>
      </c>
      <c r="J306">
        <v>31</v>
      </c>
      <c r="K306" t="s">
        <v>1650</v>
      </c>
      <c r="L306" t="s">
        <v>211</v>
      </c>
    </row>
    <row r="307" spans="1:12">
      <c r="A307">
        <v>306</v>
      </c>
      <c r="B307" t="s">
        <v>1964</v>
      </c>
      <c r="C307" t="s">
        <v>1940</v>
      </c>
      <c r="D307" s="13">
        <f t="shared" si="18"/>
        <v>0.33413949049421404</v>
      </c>
      <c r="E307" s="13">
        <f t="shared" si="19"/>
        <v>0.34119739873436172</v>
      </c>
      <c r="F307" s="8">
        <v>13000</v>
      </c>
      <c r="G307" s="14">
        <f t="shared" si="20"/>
        <v>320450</v>
      </c>
      <c r="H307" s="8">
        <v>676000</v>
      </c>
      <c r="I307" s="1">
        <f t="shared" si="21"/>
        <v>16663399.999999998</v>
      </c>
      <c r="J307">
        <v>32</v>
      </c>
      <c r="K307" t="s">
        <v>1640</v>
      </c>
      <c r="L307" t="s">
        <v>211</v>
      </c>
    </row>
    <row r="308" spans="1:12">
      <c r="A308">
        <v>307</v>
      </c>
      <c r="B308" t="s">
        <v>1964</v>
      </c>
      <c r="C308" t="s">
        <v>1941</v>
      </c>
      <c r="D308" s="13">
        <f t="shared" si="18"/>
        <v>0.30843645276388992</v>
      </c>
      <c r="E308" s="13">
        <f t="shared" si="19"/>
        <v>0.31495144498556471</v>
      </c>
      <c r="F308" s="8">
        <v>12000</v>
      </c>
      <c r="G308" s="14">
        <f t="shared" si="20"/>
        <v>295800</v>
      </c>
      <c r="H308" s="8">
        <v>624000</v>
      </c>
      <c r="I308" s="1">
        <f t="shared" si="21"/>
        <v>15381600</v>
      </c>
      <c r="J308">
        <v>28</v>
      </c>
      <c r="K308" t="s">
        <v>1664</v>
      </c>
      <c r="L308" t="s">
        <v>1423</v>
      </c>
    </row>
    <row r="309" spans="1:12">
      <c r="A309">
        <v>308</v>
      </c>
      <c r="B309" t="s">
        <v>1964</v>
      </c>
      <c r="C309" t="s">
        <v>1942</v>
      </c>
      <c r="D309" s="13">
        <f t="shared" si="18"/>
        <v>0.30843645276388992</v>
      </c>
      <c r="E309" s="13">
        <f t="shared" si="19"/>
        <v>0.31495144498556471</v>
      </c>
      <c r="F309" s="8">
        <v>12000</v>
      </c>
      <c r="G309" s="14">
        <f t="shared" si="20"/>
        <v>295800</v>
      </c>
      <c r="H309" s="8">
        <v>624000</v>
      </c>
      <c r="I309" s="1">
        <f t="shared" si="21"/>
        <v>15381600</v>
      </c>
      <c r="J309">
        <v>33</v>
      </c>
      <c r="K309" t="s">
        <v>51</v>
      </c>
      <c r="L309" t="s">
        <v>211</v>
      </c>
    </row>
    <row r="310" spans="1:12">
      <c r="A310">
        <v>309</v>
      </c>
      <c r="B310" t="s">
        <v>1964</v>
      </c>
      <c r="C310" t="s">
        <v>1943</v>
      </c>
      <c r="D310" s="13">
        <f t="shared" si="18"/>
        <v>0.25703037730324163</v>
      </c>
      <c r="E310" s="13">
        <f t="shared" si="19"/>
        <v>0.26245953748797057</v>
      </c>
      <c r="F310" s="8">
        <v>10000</v>
      </c>
      <c r="G310" s="14">
        <f t="shared" si="20"/>
        <v>246500</v>
      </c>
      <c r="H310" s="8">
        <v>520000</v>
      </c>
      <c r="I310" s="1">
        <f t="shared" si="21"/>
        <v>12818000</v>
      </c>
      <c r="J310">
        <v>27</v>
      </c>
      <c r="K310" t="s">
        <v>9</v>
      </c>
      <c r="L310" t="s">
        <v>211</v>
      </c>
    </row>
    <row r="311" spans="1:12">
      <c r="A311">
        <v>310</v>
      </c>
      <c r="B311" t="s">
        <v>1964</v>
      </c>
      <c r="C311" t="s">
        <v>1944</v>
      </c>
      <c r="D311" s="13">
        <f t="shared" si="18"/>
        <v>0.22875703579988504</v>
      </c>
      <c r="E311" s="13">
        <f t="shared" si="19"/>
        <v>0.23358898836429384</v>
      </c>
      <c r="F311" s="8">
        <v>8900</v>
      </c>
      <c r="G311" s="14">
        <f t="shared" si="20"/>
        <v>219385</v>
      </c>
      <c r="H311" s="8">
        <v>462800</v>
      </c>
      <c r="I311" s="1">
        <f t="shared" si="21"/>
        <v>11408020</v>
      </c>
      <c r="J311">
        <v>25</v>
      </c>
      <c r="K311" t="s">
        <v>1660</v>
      </c>
      <c r="L311" t="s">
        <v>211</v>
      </c>
    </row>
    <row r="312" spans="1:12">
      <c r="A312">
        <v>311</v>
      </c>
      <c r="B312" t="s">
        <v>1964</v>
      </c>
      <c r="C312" t="s">
        <v>1945</v>
      </c>
      <c r="D312" s="13">
        <f t="shared" si="18"/>
        <v>0.2261867320268526</v>
      </c>
      <c r="E312" s="13">
        <f t="shared" si="19"/>
        <v>0.23096439298941412</v>
      </c>
      <c r="F312" s="8">
        <v>8800</v>
      </c>
      <c r="G312" s="14">
        <f t="shared" si="20"/>
        <v>216920</v>
      </c>
      <c r="H312" s="8">
        <v>457600</v>
      </c>
      <c r="I312" s="1">
        <f t="shared" si="21"/>
        <v>11279840</v>
      </c>
      <c r="J312">
        <v>34</v>
      </c>
      <c r="K312" t="s">
        <v>1948</v>
      </c>
      <c r="L312" t="s">
        <v>211</v>
      </c>
    </row>
    <row r="313" spans="1:12">
      <c r="A313">
        <v>312</v>
      </c>
      <c r="B313" t="s">
        <v>1964</v>
      </c>
      <c r="C313" t="s">
        <v>1949</v>
      </c>
      <c r="D313" s="13">
        <f t="shared" si="18"/>
        <v>0.21847582070775537</v>
      </c>
      <c r="E313" s="13">
        <f t="shared" si="19"/>
        <v>0.223090606864775</v>
      </c>
      <c r="F313" s="8">
        <v>8500</v>
      </c>
      <c r="G313" s="14">
        <f t="shared" si="20"/>
        <v>209525</v>
      </c>
      <c r="H313" s="8">
        <v>442000</v>
      </c>
      <c r="I313" s="1">
        <f t="shared" si="21"/>
        <v>10895300</v>
      </c>
      <c r="J313">
        <v>28</v>
      </c>
      <c r="K313" t="s">
        <v>1652</v>
      </c>
      <c r="L313" t="s">
        <v>211</v>
      </c>
    </row>
    <row r="314" spans="1:12">
      <c r="A314">
        <v>313</v>
      </c>
      <c r="B314" t="s">
        <v>1964</v>
      </c>
      <c r="C314" t="s">
        <v>1950</v>
      </c>
      <c r="D314" s="13">
        <f t="shared" si="18"/>
        <v>0.20819460561562569</v>
      </c>
      <c r="E314" s="13">
        <f t="shared" si="19"/>
        <v>0.21259222536525618</v>
      </c>
      <c r="F314" s="8">
        <v>8100</v>
      </c>
      <c r="G314" s="14">
        <f t="shared" si="20"/>
        <v>199665</v>
      </c>
      <c r="H314" s="8">
        <v>421200</v>
      </c>
      <c r="I314" s="1">
        <f t="shared" si="21"/>
        <v>10382580</v>
      </c>
      <c r="J314">
        <v>24</v>
      </c>
      <c r="K314" t="s">
        <v>9</v>
      </c>
      <c r="L314" t="s">
        <v>211</v>
      </c>
    </row>
    <row r="315" spans="1:12">
      <c r="A315">
        <v>314</v>
      </c>
      <c r="B315" t="s">
        <v>1964</v>
      </c>
      <c r="C315" t="s">
        <v>1951</v>
      </c>
      <c r="D315" s="13">
        <f t="shared" si="18"/>
        <v>0.1927727829774312</v>
      </c>
      <c r="E315" s="13">
        <f t="shared" si="19"/>
        <v>0.19684465311597796</v>
      </c>
      <c r="F315" s="8">
        <v>7500</v>
      </c>
      <c r="G315" s="14">
        <f t="shared" si="20"/>
        <v>184875</v>
      </c>
      <c r="H315" s="8">
        <v>390000</v>
      </c>
      <c r="I315" s="1">
        <f t="shared" si="21"/>
        <v>9613500</v>
      </c>
      <c r="J315">
        <v>29</v>
      </c>
      <c r="K315" t="s">
        <v>51</v>
      </c>
      <c r="L315" t="s">
        <v>1402</v>
      </c>
    </row>
    <row r="316" spans="1:12">
      <c r="A316">
        <v>315</v>
      </c>
      <c r="B316" t="s">
        <v>1964</v>
      </c>
      <c r="C316" t="s">
        <v>1952</v>
      </c>
      <c r="D316" s="13">
        <f t="shared" si="18"/>
        <v>0.1927727829774312</v>
      </c>
      <c r="E316" s="13">
        <f t="shared" si="19"/>
        <v>0.19684465311597796</v>
      </c>
      <c r="F316" s="8">
        <v>7500</v>
      </c>
      <c r="G316" s="14">
        <f t="shared" si="20"/>
        <v>184875</v>
      </c>
      <c r="H316" s="8">
        <v>390000</v>
      </c>
      <c r="I316" s="1">
        <f t="shared" si="21"/>
        <v>9613500</v>
      </c>
      <c r="J316">
        <v>31</v>
      </c>
      <c r="K316" t="s">
        <v>1652</v>
      </c>
      <c r="L316" t="s">
        <v>211</v>
      </c>
    </row>
    <row r="317" spans="1:12">
      <c r="A317">
        <v>316</v>
      </c>
      <c r="B317" t="s">
        <v>1964</v>
      </c>
      <c r="C317" t="s">
        <v>1953</v>
      </c>
      <c r="D317" s="13">
        <f t="shared" si="18"/>
        <v>0.19020247920439878</v>
      </c>
      <c r="E317" s="13">
        <f t="shared" si="19"/>
        <v>0.19422005774109824</v>
      </c>
      <c r="F317" s="8">
        <v>7400</v>
      </c>
      <c r="G317" s="14">
        <f t="shared" si="20"/>
        <v>182410</v>
      </c>
      <c r="H317" s="8">
        <v>384800</v>
      </c>
      <c r="I317" s="1">
        <f t="shared" si="21"/>
        <v>9485320</v>
      </c>
      <c r="J317">
        <v>26</v>
      </c>
      <c r="K317" t="s">
        <v>1652</v>
      </c>
      <c r="L317" t="s">
        <v>211</v>
      </c>
    </row>
    <row r="318" spans="1:12">
      <c r="A318">
        <v>317</v>
      </c>
      <c r="B318" t="s">
        <v>1964</v>
      </c>
      <c r="C318" t="s">
        <v>1954</v>
      </c>
      <c r="D318" s="13">
        <f t="shared" si="18"/>
        <v>0.17992126411226914</v>
      </c>
      <c r="E318" s="13">
        <f t="shared" si="19"/>
        <v>0.18372167624157942</v>
      </c>
      <c r="F318" s="8">
        <v>7000</v>
      </c>
      <c r="G318" s="14">
        <f t="shared" si="20"/>
        <v>172550</v>
      </c>
      <c r="H318" s="8">
        <v>364000</v>
      </c>
      <c r="I318" s="1">
        <f t="shared" si="21"/>
        <v>8972600</v>
      </c>
      <c r="J318">
        <v>26</v>
      </c>
      <c r="K318" t="s">
        <v>1655</v>
      </c>
      <c r="L318" t="s">
        <v>211</v>
      </c>
    </row>
    <row r="319" spans="1:12">
      <c r="A319">
        <v>318</v>
      </c>
      <c r="B319" t="s">
        <v>1964</v>
      </c>
      <c r="C319" t="s">
        <v>1955</v>
      </c>
      <c r="D319" s="13">
        <f t="shared" si="18"/>
        <v>0.15678853015497737</v>
      </c>
      <c r="E319" s="13">
        <f t="shared" si="19"/>
        <v>0.16010031786766207</v>
      </c>
      <c r="F319" s="8">
        <v>6100</v>
      </c>
      <c r="G319" s="14">
        <f t="shared" si="20"/>
        <v>150365</v>
      </c>
      <c r="H319" s="8">
        <v>317200</v>
      </c>
      <c r="I319" s="1">
        <f t="shared" si="21"/>
        <v>7818980</v>
      </c>
      <c r="J319">
        <v>27</v>
      </c>
      <c r="K319" t="s">
        <v>1652</v>
      </c>
      <c r="L319" t="s">
        <v>1956</v>
      </c>
    </row>
    <row r="320" spans="1:12">
      <c r="A320">
        <v>319</v>
      </c>
      <c r="B320" t="s">
        <v>1964</v>
      </c>
      <c r="C320" t="s">
        <v>1957</v>
      </c>
      <c r="D320" s="13">
        <f t="shared" si="18"/>
        <v>0.15164792260891255</v>
      </c>
      <c r="E320" s="13">
        <f t="shared" si="19"/>
        <v>0.15485112711790266</v>
      </c>
      <c r="F320" s="8">
        <v>5900</v>
      </c>
      <c r="G320" s="14">
        <f t="shared" si="20"/>
        <v>145435</v>
      </c>
      <c r="H320" s="8">
        <v>306800</v>
      </c>
      <c r="I320" s="1">
        <f t="shared" si="21"/>
        <v>7562620</v>
      </c>
      <c r="J320">
        <v>19</v>
      </c>
      <c r="K320" t="s">
        <v>1660</v>
      </c>
      <c r="L320" t="s">
        <v>211</v>
      </c>
    </row>
    <row r="321" spans="1:12">
      <c r="A321">
        <v>320</v>
      </c>
      <c r="B321" t="s">
        <v>1964</v>
      </c>
      <c r="C321" t="s">
        <v>1958</v>
      </c>
      <c r="D321" s="13">
        <f t="shared" si="18"/>
        <v>0.12851518865162082</v>
      </c>
      <c r="E321" s="13">
        <f t="shared" si="19"/>
        <v>0.13122976874398529</v>
      </c>
      <c r="F321" s="8">
        <v>5000</v>
      </c>
      <c r="G321" s="14">
        <f t="shared" si="20"/>
        <v>123250</v>
      </c>
      <c r="H321" s="8">
        <v>260000</v>
      </c>
      <c r="I321" s="1">
        <f t="shared" si="21"/>
        <v>6409000</v>
      </c>
      <c r="J321">
        <v>23</v>
      </c>
      <c r="K321" t="s">
        <v>1664</v>
      </c>
      <c r="L321" t="s">
        <v>211</v>
      </c>
    </row>
    <row r="322" spans="1:12">
      <c r="A322">
        <v>321</v>
      </c>
      <c r="B322" t="s">
        <v>1964</v>
      </c>
      <c r="C322" t="s">
        <v>1959</v>
      </c>
      <c r="D322" s="13">
        <f t="shared" ref="D322:D385" si="22">I322/$O$42</f>
        <v>0.10538245469432907</v>
      </c>
      <c r="E322" s="13">
        <f t="shared" ref="E322:E385" si="23">I322/$O$38</f>
        <v>0.10760841037006795</v>
      </c>
      <c r="F322" s="8">
        <v>4100</v>
      </c>
      <c r="G322" s="14">
        <f t="shared" ref="G322:G385" si="24">F322*$P$2</f>
        <v>101065</v>
      </c>
      <c r="H322" s="8">
        <v>213200</v>
      </c>
      <c r="I322" s="1">
        <f t="shared" ref="I322:I385" si="25">H322*$P$2</f>
        <v>5255380</v>
      </c>
      <c r="J322">
        <v>27</v>
      </c>
      <c r="K322" t="s">
        <v>1960</v>
      </c>
      <c r="L322" t="s">
        <v>211</v>
      </c>
    </row>
    <row r="323" spans="1:12">
      <c r="A323">
        <v>322</v>
      </c>
      <c r="B323" t="s">
        <v>1964</v>
      </c>
      <c r="C323" t="s">
        <v>1961</v>
      </c>
      <c r="D323" s="13">
        <f t="shared" si="22"/>
        <v>0.10538245469432907</v>
      </c>
      <c r="E323" s="13">
        <f t="shared" si="23"/>
        <v>0.10760841037006795</v>
      </c>
      <c r="F323" s="8">
        <v>4100</v>
      </c>
      <c r="G323" s="14">
        <f t="shared" si="24"/>
        <v>101065</v>
      </c>
      <c r="H323" s="8">
        <v>213200</v>
      </c>
      <c r="I323" s="1">
        <f t="shared" si="25"/>
        <v>5255380</v>
      </c>
      <c r="J323">
        <v>22</v>
      </c>
      <c r="K323" t="s">
        <v>1655</v>
      </c>
      <c r="L323" t="s">
        <v>211</v>
      </c>
    </row>
    <row r="324" spans="1:12">
      <c r="A324">
        <v>323</v>
      </c>
      <c r="B324" t="s">
        <v>1964</v>
      </c>
      <c r="C324" t="s">
        <v>1962</v>
      </c>
      <c r="D324" s="13">
        <f t="shared" si="22"/>
        <v>0.10281215092129664</v>
      </c>
      <c r="E324" s="13">
        <f t="shared" si="23"/>
        <v>0.10498381499518823</v>
      </c>
      <c r="F324" s="8">
        <v>4000</v>
      </c>
      <c r="G324" s="14">
        <f t="shared" si="24"/>
        <v>98600</v>
      </c>
      <c r="H324" s="8">
        <v>208000</v>
      </c>
      <c r="I324" s="1">
        <f t="shared" si="25"/>
        <v>5127200</v>
      </c>
      <c r="J324">
        <v>32</v>
      </c>
      <c r="K324" t="s">
        <v>1963</v>
      </c>
      <c r="L324" t="s">
        <v>211</v>
      </c>
    </row>
    <row r="325" spans="1:12">
      <c r="A325">
        <v>324</v>
      </c>
      <c r="B325" t="s">
        <v>2003</v>
      </c>
      <c r="C325" t="s">
        <v>1965</v>
      </c>
      <c r="D325" s="13">
        <f t="shared" si="22"/>
        <v>2.261867320268526</v>
      </c>
      <c r="E325" s="13">
        <f t="shared" si="23"/>
        <v>2.3096439298941411</v>
      </c>
      <c r="F325" s="8">
        <v>88000</v>
      </c>
      <c r="G325" s="14">
        <f t="shared" si="24"/>
        <v>2169200</v>
      </c>
      <c r="H325" s="8">
        <v>4576000</v>
      </c>
      <c r="I325" s="1">
        <f t="shared" si="25"/>
        <v>112798400</v>
      </c>
      <c r="J325">
        <v>35</v>
      </c>
      <c r="K325" t="s">
        <v>30</v>
      </c>
      <c r="L325" t="s">
        <v>211</v>
      </c>
    </row>
    <row r="326" spans="1:12">
      <c r="A326">
        <v>325</v>
      </c>
      <c r="B326" t="s">
        <v>2003</v>
      </c>
      <c r="C326" t="s">
        <v>1968</v>
      </c>
      <c r="D326" s="13">
        <f t="shared" si="22"/>
        <v>1.9534308675046363</v>
      </c>
      <c r="E326" s="13">
        <f t="shared" si="23"/>
        <v>1.9946924849085765</v>
      </c>
      <c r="F326" s="8">
        <v>76000</v>
      </c>
      <c r="G326" s="14">
        <f t="shared" si="24"/>
        <v>1873400</v>
      </c>
      <c r="H326" s="8">
        <v>3952000</v>
      </c>
      <c r="I326" s="1">
        <f t="shared" si="25"/>
        <v>97416800</v>
      </c>
      <c r="J326">
        <v>26</v>
      </c>
      <c r="K326" t="s">
        <v>44</v>
      </c>
      <c r="L326" t="s">
        <v>1389</v>
      </c>
    </row>
    <row r="327" spans="1:12">
      <c r="A327">
        <v>326</v>
      </c>
      <c r="B327" t="s">
        <v>2003</v>
      </c>
      <c r="C327" t="s">
        <v>1969</v>
      </c>
      <c r="D327" s="13">
        <f t="shared" si="22"/>
        <v>1.3622609997071806</v>
      </c>
      <c r="E327" s="13">
        <f t="shared" si="23"/>
        <v>1.3910355486862442</v>
      </c>
      <c r="F327" s="8">
        <v>53000</v>
      </c>
      <c r="G327" s="14">
        <f t="shared" si="24"/>
        <v>1306450</v>
      </c>
      <c r="H327" s="8">
        <v>2756000</v>
      </c>
      <c r="I327" s="1">
        <f t="shared" si="25"/>
        <v>67935400</v>
      </c>
      <c r="J327">
        <v>25</v>
      </c>
      <c r="K327" t="s">
        <v>196</v>
      </c>
      <c r="L327" t="s">
        <v>211</v>
      </c>
    </row>
    <row r="328" spans="1:12">
      <c r="A328">
        <v>327</v>
      </c>
      <c r="B328" t="s">
        <v>2003</v>
      </c>
      <c r="C328" t="s">
        <v>1972</v>
      </c>
      <c r="D328" s="13">
        <f t="shared" si="22"/>
        <v>1.3365579619768562</v>
      </c>
      <c r="E328" s="13">
        <f t="shared" si="23"/>
        <v>1.3647895949374469</v>
      </c>
      <c r="F328" s="8">
        <v>52000</v>
      </c>
      <c r="G328" s="14">
        <f t="shared" si="24"/>
        <v>1281800</v>
      </c>
      <c r="H328" s="8">
        <v>2704000</v>
      </c>
      <c r="I328" s="1">
        <f t="shared" si="25"/>
        <v>66653599.999999993</v>
      </c>
      <c r="J328">
        <v>25</v>
      </c>
      <c r="K328" t="s">
        <v>51</v>
      </c>
      <c r="L328" t="s">
        <v>1973</v>
      </c>
    </row>
    <row r="329" spans="1:12">
      <c r="A329">
        <v>328</v>
      </c>
      <c r="B329" t="s">
        <v>2003</v>
      </c>
      <c r="C329" t="s">
        <v>1974</v>
      </c>
      <c r="D329" s="13">
        <f t="shared" si="22"/>
        <v>1.2851518865162082</v>
      </c>
      <c r="E329" s="13">
        <f t="shared" si="23"/>
        <v>1.3122976874398531</v>
      </c>
      <c r="F329" s="8">
        <v>50000</v>
      </c>
      <c r="G329" s="14">
        <f t="shared" si="24"/>
        <v>1232500</v>
      </c>
      <c r="H329" s="8">
        <v>2600000</v>
      </c>
      <c r="I329" s="1">
        <f t="shared" si="25"/>
        <v>64090000</v>
      </c>
      <c r="J329">
        <v>31</v>
      </c>
      <c r="K329" t="s">
        <v>99</v>
      </c>
      <c r="L329" t="s">
        <v>211</v>
      </c>
    </row>
    <row r="330" spans="1:12">
      <c r="A330">
        <v>329</v>
      </c>
      <c r="B330" t="s">
        <v>2003</v>
      </c>
      <c r="C330" t="s">
        <v>1977</v>
      </c>
      <c r="D330" s="13">
        <f t="shared" si="22"/>
        <v>1.2337458110555597</v>
      </c>
      <c r="E330" s="13">
        <f t="shared" si="23"/>
        <v>1.2598057799422588</v>
      </c>
      <c r="F330" s="8">
        <v>48000</v>
      </c>
      <c r="G330" s="14">
        <f t="shared" si="24"/>
        <v>1183200</v>
      </c>
      <c r="H330" s="8">
        <v>2496000</v>
      </c>
      <c r="I330" s="1">
        <f t="shared" si="25"/>
        <v>61526400</v>
      </c>
      <c r="J330">
        <v>21</v>
      </c>
      <c r="K330" t="s">
        <v>51</v>
      </c>
      <c r="L330" t="s">
        <v>1472</v>
      </c>
    </row>
    <row r="331" spans="1:12">
      <c r="A331">
        <v>330</v>
      </c>
      <c r="B331" t="s">
        <v>2003</v>
      </c>
      <c r="C331" t="s">
        <v>1978</v>
      </c>
      <c r="D331" s="13">
        <f t="shared" si="22"/>
        <v>1.0795275846736148</v>
      </c>
      <c r="E331" s="13">
        <f t="shared" si="23"/>
        <v>1.1023300574494765</v>
      </c>
      <c r="F331" s="8">
        <v>42000</v>
      </c>
      <c r="G331" s="14">
        <f t="shared" si="24"/>
        <v>1035299.9999999999</v>
      </c>
      <c r="H331" s="8">
        <v>2184000</v>
      </c>
      <c r="I331" s="1">
        <f t="shared" si="25"/>
        <v>53835600</v>
      </c>
      <c r="J331">
        <v>35</v>
      </c>
      <c r="K331" t="s">
        <v>179</v>
      </c>
      <c r="L331" t="s">
        <v>211</v>
      </c>
    </row>
    <row r="332" spans="1:12">
      <c r="A332">
        <v>331</v>
      </c>
      <c r="B332" t="s">
        <v>2003</v>
      </c>
      <c r="C332" t="s">
        <v>1981</v>
      </c>
      <c r="D332" s="13">
        <f t="shared" si="22"/>
        <v>1.0024184714826423</v>
      </c>
      <c r="E332" s="13">
        <f t="shared" si="23"/>
        <v>1.0235921962030854</v>
      </c>
      <c r="F332" s="8">
        <v>39000</v>
      </c>
      <c r="G332" s="14">
        <f t="shared" si="24"/>
        <v>961350</v>
      </c>
      <c r="H332" s="8">
        <v>2028000</v>
      </c>
      <c r="I332" s="1">
        <f t="shared" si="25"/>
        <v>49990200</v>
      </c>
      <c r="J332">
        <v>27</v>
      </c>
      <c r="K332" t="s">
        <v>35</v>
      </c>
      <c r="L332" t="s">
        <v>211</v>
      </c>
    </row>
    <row r="333" spans="1:12">
      <c r="A333">
        <v>332</v>
      </c>
      <c r="B333" t="s">
        <v>2003</v>
      </c>
      <c r="C333" t="s">
        <v>1982</v>
      </c>
      <c r="D333" s="13">
        <f t="shared" si="22"/>
        <v>0.95101239602199394</v>
      </c>
      <c r="E333" s="13">
        <f t="shared" si="23"/>
        <v>0.97110028870549125</v>
      </c>
      <c r="F333" s="8">
        <v>37000</v>
      </c>
      <c r="G333" s="14">
        <f t="shared" si="24"/>
        <v>912050</v>
      </c>
      <c r="H333" s="8">
        <v>1924000</v>
      </c>
      <c r="I333" s="1">
        <f t="shared" si="25"/>
        <v>47426600</v>
      </c>
      <c r="J333">
        <v>29</v>
      </c>
      <c r="K333" t="s">
        <v>9</v>
      </c>
      <c r="L333" t="s">
        <v>1983</v>
      </c>
    </row>
    <row r="334" spans="1:12">
      <c r="A334">
        <v>333</v>
      </c>
      <c r="B334" t="s">
        <v>2003</v>
      </c>
      <c r="C334" t="s">
        <v>1984</v>
      </c>
      <c r="D334" s="13">
        <f t="shared" si="22"/>
        <v>0.95101239602199394</v>
      </c>
      <c r="E334" s="13">
        <f t="shared" si="23"/>
        <v>0.97110028870549125</v>
      </c>
      <c r="F334" s="8">
        <v>37000</v>
      </c>
      <c r="G334" s="14">
        <f t="shared" si="24"/>
        <v>912050</v>
      </c>
      <c r="H334" s="8">
        <v>1924000</v>
      </c>
      <c r="I334" s="1">
        <f t="shared" si="25"/>
        <v>47426600</v>
      </c>
      <c r="J334">
        <v>24</v>
      </c>
      <c r="K334" t="s">
        <v>26</v>
      </c>
      <c r="L334" t="s">
        <v>211</v>
      </c>
    </row>
    <row r="335" spans="1:12">
      <c r="A335">
        <v>334</v>
      </c>
      <c r="B335" t="s">
        <v>2003</v>
      </c>
      <c r="C335" t="s">
        <v>1985</v>
      </c>
      <c r="D335" s="13">
        <f t="shared" si="22"/>
        <v>0.92530935829166983</v>
      </c>
      <c r="E335" s="13">
        <f t="shared" si="23"/>
        <v>0.94485433495669413</v>
      </c>
      <c r="F335" s="8">
        <v>36000</v>
      </c>
      <c r="G335" s="14">
        <f t="shared" si="24"/>
        <v>887400</v>
      </c>
      <c r="H335" s="8">
        <v>1872000</v>
      </c>
      <c r="I335" s="1">
        <f t="shared" si="25"/>
        <v>46144800</v>
      </c>
      <c r="J335">
        <v>26</v>
      </c>
      <c r="K335" t="s">
        <v>9</v>
      </c>
      <c r="L335" t="s">
        <v>211</v>
      </c>
    </row>
    <row r="336" spans="1:12">
      <c r="A336">
        <v>335</v>
      </c>
      <c r="B336" t="s">
        <v>2003</v>
      </c>
      <c r="C336" t="s">
        <v>1988</v>
      </c>
      <c r="D336" s="13">
        <f t="shared" si="22"/>
        <v>0.92530935829166983</v>
      </c>
      <c r="E336" s="13">
        <f t="shared" si="23"/>
        <v>0.94485433495669413</v>
      </c>
      <c r="F336" s="8">
        <v>36000</v>
      </c>
      <c r="G336" s="14">
        <f t="shared" si="24"/>
        <v>887400</v>
      </c>
      <c r="H336" s="8">
        <v>1872000</v>
      </c>
      <c r="I336" s="1">
        <f t="shared" si="25"/>
        <v>46144800</v>
      </c>
      <c r="J336">
        <v>24</v>
      </c>
      <c r="K336" t="s">
        <v>270</v>
      </c>
      <c r="L336" t="s">
        <v>211</v>
      </c>
    </row>
    <row r="337" spans="1:12">
      <c r="A337">
        <v>336</v>
      </c>
      <c r="B337" t="s">
        <v>2003</v>
      </c>
      <c r="C337" t="s">
        <v>1989</v>
      </c>
      <c r="D337" s="13">
        <f t="shared" si="22"/>
        <v>0.87390328283102148</v>
      </c>
      <c r="E337" s="13">
        <f t="shared" si="23"/>
        <v>0.89236242745909999</v>
      </c>
      <c r="F337" s="8">
        <v>34000</v>
      </c>
      <c r="G337" s="14">
        <f t="shared" si="24"/>
        <v>838100</v>
      </c>
      <c r="H337" s="8">
        <v>1768000</v>
      </c>
      <c r="I337" s="1">
        <f t="shared" si="25"/>
        <v>43581200</v>
      </c>
      <c r="J337">
        <v>24</v>
      </c>
      <c r="K337" t="s">
        <v>14</v>
      </c>
      <c r="L337" t="s">
        <v>1244</v>
      </c>
    </row>
    <row r="338" spans="1:12">
      <c r="A338">
        <v>337</v>
      </c>
      <c r="B338" t="s">
        <v>2003</v>
      </c>
      <c r="C338" t="s">
        <v>1992</v>
      </c>
      <c r="D338" s="13">
        <f t="shared" si="22"/>
        <v>0.82249720737037313</v>
      </c>
      <c r="E338" s="13">
        <f t="shared" si="23"/>
        <v>0.83987051996150586</v>
      </c>
      <c r="F338" s="8">
        <v>32000</v>
      </c>
      <c r="G338" s="14">
        <f t="shared" si="24"/>
        <v>788800</v>
      </c>
      <c r="H338" s="8">
        <v>1664000</v>
      </c>
      <c r="I338" s="1">
        <f t="shared" si="25"/>
        <v>41017600</v>
      </c>
      <c r="J338">
        <v>29</v>
      </c>
      <c r="K338" t="s">
        <v>60</v>
      </c>
      <c r="L338" t="s">
        <v>211</v>
      </c>
    </row>
    <row r="339" spans="1:12">
      <c r="A339">
        <v>338</v>
      </c>
      <c r="B339" t="s">
        <v>2003</v>
      </c>
      <c r="C339" t="s">
        <v>1993</v>
      </c>
      <c r="D339" s="13">
        <f t="shared" si="22"/>
        <v>0.69398201871875231</v>
      </c>
      <c r="E339" s="13">
        <f t="shared" si="23"/>
        <v>0.70864075121752057</v>
      </c>
      <c r="F339" s="8">
        <v>27000</v>
      </c>
      <c r="G339" s="14">
        <f t="shared" si="24"/>
        <v>665550</v>
      </c>
      <c r="H339" s="8">
        <v>1404000</v>
      </c>
      <c r="I339" s="1">
        <f t="shared" si="25"/>
        <v>34608600</v>
      </c>
      <c r="J339">
        <v>19</v>
      </c>
      <c r="K339" t="s">
        <v>44</v>
      </c>
      <c r="L339" t="s">
        <v>211</v>
      </c>
    </row>
    <row r="340" spans="1:12">
      <c r="A340">
        <v>339</v>
      </c>
      <c r="B340" t="s">
        <v>2003</v>
      </c>
      <c r="C340" t="s">
        <v>1994</v>
      </c>
      <c r="D340" s="13">
        <f t="shared" si="22"/>
        <v>0.66827898098842808</v>
      </c>
      <c r="E340" s="13">
        <f t="shared" si="23"/>
        <v>0.68239479746872345</v>
      </c>
      <c r="F340" s="8">
        <v>26000</v>
      </c>
      <c r="G340" s="14">
        <f t="shared" si="24"/>
        <v>640900</v>
      </c>
      <c r="H340" s="8">
        <v>1352000</v>
      </c>
      <c r="I340" s="1">
        <f t="shared" si="25"/>
        <v>33326799.999999996</v>
      </c>
      <c r="J340">
        <v>24</v>
      </c>
      <c r="K340" t="s">
        <v>134</v>
      </c>
      <c r="L340" t="s">
        <v>211</v>
      </c>
    </row>
    <row r="341" spans="1:12">
      <c r="A341">
        <v>340</v>
      </c>
      <c r="B341" t="s">
        <v>2003</v>
      </c>
      <c r="C341" t="s">
        <v>1995</v>
      </c>
      <c r="D341" s="13">
        <f t="shared" si="22"/>
        <v>0.51406075460648326</v>
      </c>
      <c r="E341" s="13">
        <f t="shared" si="23"/>
        <v>0.52491907497594115</v>
      </c>
      <c r="F341" s="8">
        <v>20000</v>
      </c>
      <c r="G341" s="14">
        <f t="shared" si="24"/>
        <v>493000</v>
      </c>
      <c r="H341" s="8">
        <v>1040000</v>
      </c>
      <c r="I341" s="1">
        <f t="shared" si="25"/>
        <v>25636000</v>
      </c>
      <c r="J341">
        <v>24</v>
      </c>
      <c r="K341" t="s">
        <v>99</v>
      </c>
      <c r="L341" t="s">
        <v>211</v>
      </c>
    </row>
    <row r="342" spans="1:12">
      <c r="A342">
        <v>341</v>
      </c>
      <c r="B342" t="s">
        <v>2003</v>
      </c>
      <c r="C342" t="s">
        <v>1996</v>
      </c>
      <c r="D342" s="13">
        <f t="shared" si="22"/>
        <v>0.51406075460648326</v>
      </c>
      <c r="E342" s="13">
        <f t="shared" si="23"/>
        <v>0.52491907497594115</v>
      </c>
      <c r="F342" s="8">
        <v>20000</v>
      </c>
      <c r="G342" s="14">
        <f t="shared" si="24"/>
        <v>493000</v>
      </c>
      <c r="H342" s="8">
        <v>1040000</v>
      </c>
      <c r="I342" s="1">
        <f t="shared" si="25"/>
        <v>25636000</v>
      </c>
      <c r="J342">
        <v>22</v>
      </c>
      <c r="K342" t="s">
        <v>99</v>
      </c>
      <c r="L342" t="s">
        <v>211</v>
      </c>
    </row>
    <row r="343" spans="1:12">
      <c r="A343">
        <v>342</v>
      </c>
      <c r="B343" t="s">
        <v>2003</v>
      </c>
      <c r="C343" t="s">
        <v>1997</v>
      </c>
      <c r="D343" s="13">
        <f t="shared" si="22"/>
        <v>0.51406075460648326</v>
      </c>
      <c r="E343" s="13">
        <f t="shared" si="23"/>
        <v>0.52491907497594115</v>
      </c>
      <c r="F343" s="8">
        <v>20000</v>
      </c>
      <c r="G343" s="14">
        <f t="shared" si="24"/>
        <v>493000</v>
      </c>
      <c r="H343" s="8">
        <v>1040000</v>
      </c>
      <c r="I343" s="1">
        <f t="shared" si="25"/>
        <v>25636000</v>
      </c>
      <c r="J343">
        <v>25</v>
      </c>
      <c r="K343" t="s">
        <v>144</v>
      </c>
      <c r="L343" t="s">
        <v>211</v>
      </c>
    </row>
    <row r="344" spans="1:12">
      <c r="A344">
        <v>343</v>
      </c>
      <c r="B344" t="s">
        <v>2003</v>
      </c>
      <c r="C344" t="s">
        <v>1998</v>
      </c>
      <c r="D344" s="13">
        <f t="shared" si="22"/>
        <v>0.48835771687615909</v>
      </c>
      <c r="E344" s="13">
        <f t="shared" si="23"/>
        <v>0.49867312122714413</v>
      </c>
      <c r="F344" s="8">
        <v>19000</v>
      </c>
      <c r="G344" s="14">
        <f t="shared" si="24"/>
        <v>468350</v>
      </c>
      <c r="H344" s="8">
        <v>988000</v>
      </c>
      <c r="I344" s="1">
        <f t="shared" si="25"/>
        <v>24354200</v>
      </c>
      <c r="J344">
        <v>26</v>
      </c>
      <c r="K344" t="s">
        <v>37</v>
      </c>
      <c r="L344" t="s">
        <v>211</v>
      </c>
    </row>
    <row r="345" spans="1:12">
      <c r="A345">
        <v>344</v>
      </c>
      <c r="B345" t="s">
        <v>2003</v>
      </c>
      <c r="C345" t="s">
        <v>1999</v>
      </c>
      <c r="D345" s="13">
        <f t="shared" si="22"/>
        <v>0.46265467914583491</v>
      </c>
      <c r="E345" s="13">
        <f t="shared" si="23"/>
        <v>0.47242716747834707</v>
      </c>
      <c r="F345" s="8">
        <v>18000</v>
      </c>
      <c r="G345" s="14">
        <f t="shared" si="24"/>
        <v>443700</v>
      </c>
      <c r="H345" s="8">
        <v>936000</v>
      </c>
      <c r="I345" s="1">
        <f t="shared" si="25"/>
        <v>23072400</v>
      </c>
      <c r="J345">
        <v>23</v>
      </c>
      <c r="K345" t="s">
        <v>94</v>
      </c>
      <c r="L345" t="s">
        <v>211</v>
      </c>
    </row>
    <row r="346" spans="1:12">
      <c r="A346">
        <v>345</v>
      </c>
      <c r="B346" t="s">
        <v>2003</v>
      </c>
      <c r="C346" t="s">
        <v>2000</v>
      </c>
      <c r="D346" s="13">
        <f t="shared" si="22"/>
        <v>0.43695164141551074</v>
      </c>
      <c r="E346" s="13">
        <f t="shared" si="23"/>
        <v>0.44618121372955</v>
      </c>
      <c r="F346" s="8">
        <v>17000</v>
      </c>
      <c r="G346" s="14">
        <f t="shared" si="24"/>
        <v>419050</v>
      </c>
      <c r="H346" s="8">
        <v>884000</v>
      </c>
      <c r="I346" s="1">
        <f t="shared" si="25"/>
        <v>21790600</v>
      </c>
      <c r="J346">
        <v>29</v>
      </c>
      <c r="K346" t="s">
        <v>134</v>
      </c>
      <c r="L346" t="s">
        <v>211</v>
      </c>
    </row>
    <row r="347" spans="1:12">
      <c r="A347">
        <v>346</v>
      </c>
      <c r="B347" t="s">
        <v>2003</v>
      </c>
      <c r="C347" t="s">
        <v>2001</v>
      </c>
      <c r="D347" s="13">
        <f t="shared" si="22"/>
        <v>0.16449944147407461</v>
      </c>
      <c r="E347" s="13">
        <f t="shared" si="23"/>
        <v>0.16797410399230117</v>
      </c>
      <c r="F347" s="8">
        <v>6400</v>
      </c>
      <c r="G347" s="14">
        <f t="shared" si="24"/>
        <v>157760</v>
      </c>
      <c r="H347" s="8">
        <v>332800</v>
      </c>
      <c r="I347" s="1">
        <f t="shared" si="25"/>
        <v>8203519.9999999991</v>
      </c>
      <c r="J347">
        <v>28</v>
      </c>
      <c r="K347" t="s">
        <v>94</v>
      </c>
      <c r="L347" t="s">
        <v>211</v>
      </c>
    </row>
    <row r="348" spans="1:12">
      <c r="A348">
        <v>347</v>
      </c>
      <c r="B348" t="s">
        <v>2003</v>
      </c>
      <c r="C348" t="s">
        <v>2002</v>
      </c>
      <c r="D348" s="13">
        <f t="shared" si="22"/>
        <v>0.14650731506284773</v>
      </c>
      <c r="E348" s="13">
        <f t="shared" si="23"/>
        <v>0.14960193636814323</v>
      </c>
      <c r="F348" s="8">
        <v>5700</v>
      </c>
      <c r="G348" s="14">
        <f t="shared" si="24"/>
        <v>140505</v>
      </c>
      <c r="H348" s="8">
        <v>296400</v>
      </c>
      <c r="I348" s="1">
        <f t="shared" si="25"/>
        <v>7306260</v>
      </c>
      <c r="J348">
        <v>19</v>
      </c>
      <c r="K348" t="s">
        <v>30</v>
      </c>
      <c r="L348" t="s">
        <v>211</v>
      </c>
    </row>
    <row r="349" spans="1:12">
      <c r="A349">
        <v>348</v>
      </c>
      <c r="B349" t="s">
        <v>2033</v>
      </c>
      <c r="C349" t="s">
        <v>2004</v>
      </c>
      <c r="D349" s="13">
        <f t="shared" si="22"/>
        <v>1.2337458110555597</v>
      </c>
      <c r="E349" s="13">
        <f t="shared" si="23"/>
        <v>1.2598057799422588</v>
      </c>
      <c r="F349" s="8">
        <v>48000</v>
      </c>
      <c r="G349" s="14">
        <f t="shared" si="24"/>
        <v>1183200</v>
      </c>
      <c r="H349" s="8">
        <v>2496000</v>
      </c>
      <c r="I349" s="1">
        <f t="shared" si="25"/>
        <v>61526400</v>
      </c>
      <c r="J349">
        <v>31</v>
      </c>
      <c r="K349" t="s">
        <v>1655</v>
      </c>
      <c r="L349" t="s">
        <v>211</v>
      </c>
    </row>
    <row r="350" spans="1:12">
      <c r="A350">
        <v>349</v>
      </c>
      <c r="B350" t="s">
        <v>2033</v>
      </c>
      <c r="C350" t="s">
        <v>2005</v>
      </c>
      <c r="D350" s="13">
        <f t="shared" si="22"/>
        <v>0.53976379233680738</v>
      </c>
      <c r="E350" s="13">
        <f t="shared" si="23"/>
        <v>0.55116502872473827</v>
      </c>
      <c r="F350" s="8">
        <v>21000</v>
      </c>
      <c r="G350" s="14">
        <f t="shared" si="24"/>
        <v>517649.99999999994</v>
      </c>
      <c r="H350" s="8">
        <v>1092000</v>
      </c>
      <c r="I350" s="1">
        <f t="shared" si="25"/>
        <v>26917800</v>
      </c>
      <c r="J350">
        <v>34</v>
      </c>
      <c r="K350" t="s">
        <v>1650</v>
      </c>
      <c r="L350" t="s">
        <v>358</v>
      </c>
    </row>
    <row r="351" spans="1:12">
      <c r="A351">
        <v>350</v>
      </c>
      <c r="B351" t="s">
        <v>2033</v>
      </c>
      <c r="C351" t="s">
        <v>2006</v>
      </c>
      <c r="D351" s="13">
        <f t="shared" si="22"/>
        <v>0.46265467914583491</v>
      </c>
      <c r="E351" s="13">
        <f t="shared" si="23"/>
        <v>0.47242716747834707</v>
      </c>
      <c r="F351" s="8">
        <v>18000</v>
      </c>
      <c r="G351" s="14">
        <f t="shared" si="24"/>
        <v>443700</v>
      </c>
      <c r="H351" s="8">
        <v>936000</v>
      </c>
      <c r="I351" s="1">
        <f t="shared" si="25"/>
        <v>23072400</v>
      </c>
      <c r="J351">
        <v>26</v>
      </c>
      <c r="K351" t="s">
        <v>1660</v>
      </c>
      <c r="L351" t="s">
        <v>22</v>
      </c>
    </row>
    <row r="352" spans="1:12">
      <c r="A352">
        <v>351</v>
      </c>
      <c r="B352" t="s">
        <v>2033</v>
      </c>
      <c r="C352" t="s">
        <v>1424</v>
      </c>
      <c r="D352" s="13">
        <f t="shared" si="22"/>
        <v>0.35984252822453827</v>
      </c>
      <c r="E352" s="13">
        <f t="shared" si="23"/>
        <v>0.36744335248315885</v>
      </c>
      <c r="F352" s="8">
        <v>14000</v>
      </c>
      <c r="G352" s="14">
        <f t="shared" si="24"/>
        <v>345100</v>
      </c>
      <c r="H352" s="8">
        <v>728000</v>
      </c>
      <c r="I352" s="1">
        <f t="shared" si="25"/>
        <v>17945200</v>
      </c>
      <c r="J352">
        <v>31</v>
      </c>
      <c r="K352" t="s">
        <v>1660</v>
      </c>
      <c r="L352" t="s">
        <v>211</v>
      </c>
    </row>
    <row r="353" spans="1:12">
      <c r="A353">
        <v>352</v>
      </c>
      <c r="B353" t="s">
        <v>2033</v>
      </c>
      <c r="C353" t="s">
        <v>2007</v>
      </c>
      <c r="D353" s="13">
        <f t="shared" si="22"/>
        <v>0.25703037730324163</v>
      </c>
      <c r="E353" s="13">
        <f t="shared" si="23"/>
        <v>0.26245953748797057</v>
      </c>
      <c r="F353" s="8">
        <v>10000</v>
      </c>
      <c r="G353" s="14">
        <f t="shared" si="24"/>
        <v>246500</v>
      </c>
      <c r="H353" s="8">
        <v>520000</v>
      </c>
      <c r="I353" s="1">
        <f t="shared" si="25"/>
        <v>12818000</v>
      </c>
      <c r="J353">
        <v>28</v>
      </c>
      <c r="K353" t="s">
        <v>1652</v>
      </c>
      <c r="L353" t="s">
        <v>2008</v>
      </c>
    </row>
    <row r="354" spans="1:12">
      <c r="A354">
        <v>353</v>
      </c>
      <c r="B354" t="s">
        <v>2033</v>
      </c>
      <c r="C354" t="s">
        <v>2009</v>
      </c>
      <c r="D354" s="13">
        <f t="shared" si="22"/>
        <v>0.25703037730324163</v>
      </c>
      <c r="E354" s="13">
        <f t="shared" si="23"/>
        <v>0.26245953748797057</v>
      </c>
      <c r="F354" s="8">
        <v>10000</v>
      </c>
      <c r="G354" s="14">
        <f t="shared" si="24"/>
        <v>246500</v>
      </c>
      <c r="H354" s="8">
        <v>520000</v>
      </c>
      <c r="I354" s="1">
        <f t="shared" si="25"/>
        <v>12818000</v>
      </c>
      <c r="J354">
        <v>31</v>
      </c>
      <c r="K354" t="s">
        <v>9</v>
      </c>
      <c r="L354" t="s">
        <v>211</v>
      </c>
    </row>
    <row r="355" spans="1:12">
      <c r="A355">
        <v>354</v>
      </c>
      <c r="B355" t="s">
        <v>2033</v>
      </c>
      <c r="C355" t="s">
        <v>2010</v>
      </c>
      <c r="D355" s="13">
        <f t="shared" si="22"/>
        <v>0.25703037730324163</v>
      </c>
      <c r="E355" s="13">
        <f t="shared" si="23"/>
        <v>0.26245953748797057</v>
      </c>
      <c r="F355" s="8">
        <v>10000</v>
      </c>
      <c r="G355" s="14">
        <f t="shared" si="24"/>
        <v>246500</v>
      </c>
      <c r="H355" s="8">
        <v>520000</v>
      </c>
      <c r="I355" s="1">
        <f t="shared" si="25"/>
        <v>12818000</v>
      </c>
      <c r="J355">
        <v>29</v>
      </c>
      <c r="K355" t="s">
        <v>1655</v>
      </c>
      <c r="L355" t="s">
        <v>211</v>
      </c>
    </row>
    <row r="356" spans="1:12">
      <c r="A356">
        <v>355</v>
      </c>
      <c r="B356" t="s">
        <v>2033</v>
      </c>
      <c r="C356" t="s">
        <v>1839</v>
      </c>
      <c r="D356" s="13">
        <f t="shared" si="22"/>
        <v>0.24417885843807954</v>
      </c>
      <c r="E356" s="13">
        <f t="shared" si="23"/>
        <v>0.24933656061357207</v>
      </c>
      <c r="F356" s="8">
        <v>9500</v>
      </c>
      <c r="G356" s="14">
        <f t="shared" si="24"/>
        <v>234175</v>
      </c>
      <c r="H356" s="8">
        <v>494000</v>
      </c>
      <c r="I356" s="1">
        <f t="shared" si="25"/>
        <v>12177100</v>
      </c>
      <c r="J356">
        <v>30</v>
      </c>
      <c r="K356" t="s">
        <v>1652</v>
      </c>
      <c r="L356" t="s">
        <v>211</v>
      </c>
    </row>
    <row r="357" spans="1:12">
      <c r="A357">
        <v>356</v>
      </c>
      <c r="B357" t="s">
        <v>2033</v>
      </c>
      <c r="C357" t="s">
        <v>1649</v>
      </c>
      <c r="D357" s="13">
        <f t="shared" si="22"/>
        <v>0.23389764334594987</v>
      </c>
      <c r="E357" s="13">
        <f t="shared" si="23"/>
        <v>0.23883817911405325</v>
      </c>
      <c r="F357" s="8">
        <v>9100</v>
      </c>
      <c r="G357" s="14">
        <f t="shared" si="24"/>
        <v>224315</v>
      </c>
      <c r="H357" s="8">
        <v>473200</v>
      </c>
      <c r="I357" s="1">
        <f t="shared" si="25"/>
        <v>11664380</v>
      </c>
      <c r="J357">
        <v>24</v>
      </c>
      <c r="K357" t="s">
        <v>1948</v>
      </c>
      <c r="L357" t="s">
        <v>211</v>
      </c>
    </row>
    <row r="358" spans="1:12">
      <c r="A358">
        <v>357</v>
      </c>
      <c r="B358" t="s">
        <v>2033</v>
      </c>
      <c r="C358" t="s">
        <v>2011</v>
      </c>
      <c r="D358" s="13">
        <f t="shared" si="22"/>
        <v>0.23132733957291746</v>
      </c>
      <c r="E358" s="13">
        <f t="shared" si="23"/>
        <v>0.23621358373917353</v>
      </c>
      <c r="F358" s="8">
        <v>9000</v>
      </c>
      <c r="G358" s="14">
        <f t="shared" si="24"/>
        <v>221850</v>
      </c>
      <c r="H358" s="8">
        <v>468000</v>
      </c>
      <c r="I358" s="1">
        <f t="shared" si="25"/>
        <v>11536200</v>
      </c>
      <c r="J358">
        <v>26</v>
      </c>
      <c r="K358" t="s">
        <v>1640</v>
      </c>
      <c r="L358" t="s">
        <v>2012</v>
      </c>
    </row>
    <row r="359" spans="1:12">
      <c r="A359">
        <v>358</v>
      </c>
      <c r="B359" t="s">
        <v>2033</v>
      </c>
      <c r="C359" t="s">
        <v>2013</v>
      </c>
      <c r="D359" s="13">
        <f t="shared" si="22"/>
        <v>0.23132733957291746</v>
      </c>
      <c r="E359" s="13">
        <f t="shared" si="23"/>
        <v>0.23621358373917353</v>
      </c>
      <c r="F359" s="8">
        <v>9000</v>
      </c>
      <c r="G359" s="14">
        <f t="shared" si="24"/>
        <v>221850</v>
      </c>
      <c r="H359" s="8">
        <v>468000</v>
      </c>
      <c r="I359" s="1">
        <f t="shared" si="25"/>
        <v>11536200</v>
      </c>
      <c r="J359">
        <v>29</v>
      </c>
      <c r="K359" t="s">
        <v>1640</v>
      </c>
      <c r="L359" t="s">
        <v>211</v>
      </c>
    </row>
    <row r="360" spans="1:12">
      <c r="A360">
        <v>359</v>
      </c>
      <c r="B360" t="s">
        <v>2033</v>
      </c>
      <c r="C360" t="s">
        <v>2014</v>
      </c>
      <c r="D360" s="13">
        <f t="shared" si="22"/>
        <v>0.20562430184259328</v>
      </c>
      <c r="E360" s="13">
        <f t="shared" si="23"/>
        <v>0.20996762999037646</v>
      </c>
      <c r="F360" s="8">
        <v>8000</v>
      </c>
      <c r="G360" s="14">
        <f t="shared" si="24"/>
        <v>197200</v>
      </c>
      <c r="H360" s="8">
        <v>416000</v>
      </c>
      <c r="I360" s="1">
        <f t="shared" si="25"/>
        <v>10254400</v>
      </c>
      <c r="J360">
        <v>31</v>
      </c>
      <c r="K360" t="s">
        <v>1652</v>
      </c>
      <c r="L360" t="s">
        <v>211</v>
      </c>
    </row>
    <row r="361" spans="1:12">
      <c r="A361">
        <v>360</v>
      </c>
      <c r="B361" t="s">
        <v>2033</v>
      </c>
      <c r="C361" t="s">
        <v>2015</v>
      </c>
      <c r="D361" s="13">
        <f t="shared" si="22"/>
        <v>0.20562430184259328</v>
      </c>
      <c r="E361" s="13">
        <f t="shared" si="23"/>
        <v>0.20996762999037646</v>
      </c>
      <c r="F361" s="8">
        <v>8000</v>
      </c>
      <c r="G361" s="14">
        <f t="shared" si="24"/>
        <v>197200</v>
      </c>
      <c r="H361" s="8">
        <v>416000</v>
      </c>
      <c r="I361" s="1">
        <f t="shared" si="25"/>
        <v>10254400</v>
      </c>
      <c r="J361">
        <v>34</v>
      </c>
      <c r="K361" t="s">
        <v>9</v>
      </c>
      <c r="L361" t="s">
        <v>211</v>
      </c>
    </row>
    <row r="362" spans="1:12">
      <c r="A362">
        <v>361</v>
      </c>
      <c r="B362" t="s">
        <v>2033</v>
      </c>
      <c r="C362" t="s">
        <v>2016</v>
      </c>
      <c r="D362" s="13">
        <f t="shared" si="22"/>
        <v>0.20305399806956087</v>
      </c>
      <c r="E362" s="13">
        <f t="shared" si="23"/>
        <v>0.20734303461549677</v>
      </c>
      <c r="F362" s="8">
        <v>7900</v>
      </c>
      <c r="G362" s="14">
        <f t="shared" si="24"/>
        <v>194735</v>
      </c>
      <c r="H362" s="8">
        <v>410800</v>
      </c>
      <c r="I362" s="1">
        <f t="shared" si="25"/>
        <v>10126220</v>
      </c>
      <c r="J362">
        <v>23</v>
      </c>
      <c r="K362" t="s">
        <v>51</v>
      </c>
      <c r="L362" t="s">
        <v>528</v>
      </c>
    </row>
    <row r="363" spans="1:12">
      <c r="A363">
        <v>362</v>
      </c>
      <c r="B363" t="s">
        <v>2033</v>
      </c>
      <c r="C363" t="s">
        <v>2017</v>
      </c>
      <c r="D363" s="13">
        <f t="shared" si="22"/>
        <v>0.20048369429652846</v>
      </c>
      <c r="E363" s="13">
        <f t="shared" si="23"/>
        <v>0.20471843924061706</v>
      </c>
      <c r="F363" s="8">
        <v>7800</v>
      </c>
      <c r="G363" s="14">
        <f t="shared" si="24"/>
        <v>192270</v>
      </c>
      <c r="H363" s="8">
        <v>405600</v>
      </c>
      <c r="I363" s="1">
        <f t="shared" si="25"/>
        <v>9998040</v>
      </c>
      <c r="J363">
        <v>27</v>
      </c>
      <c r="K363" t="s">
        <v>1650</v>
      </c>
      <c r="L363" t="s">
        <v>211</v>
      </c>
    </row>
    <row r="364" spans="1:12">
      <c r="A364">
        <v>363</v>
      </c>
      <c r="B364" t="s">
        <v>2033</v>
      </c>
      <c r="C364" t="s">
        <v>2018</v>
      </c>
      <c r="D364" s="13">
        <f t="shared" si="22"/>
        <v>0.19534308675046363</v>
      </c>
      <c r="E364" s="13">
        <f t="shared" si="23"/>
        <v>0.19946924849085765</v>
      </c>
      <c r="F364" s="8">
        <v>7600</v>
      </c>
      <c r="G364" s="14">
        <f t="shared" si="24"/>
        <v>187340</v>
      </c>
      <c r="H364" s="8">
        <v>395200</v>
      </c>
      <c r="I364" s="1">
        <f t="shared" si="25"/>
        <v>9741680</v>
      </c>
      <c r="J364">
        <v>25</v>
      </c>
      <c r="K364" t="s">
        <v>1650</v>
      </c>
      <c r="L364" t="s">
        <v>211</v>
      </c>
    </row>
    <row r="365" spans="1:12">
      <c r="A365">
        <v>364</v>
      </c>
      <c r="B365" t="s">
        <v>2033</v>
      </c>
      <c r="C365" t="s">
        <v>2019</v>
      </c>
      <c r="D365" s="13">
        <f t="shared" si="22"/>
        <v>0.18763217543136637</v>
      </c>
      <c r="E365" s="13">
        <f t="shared" si="23"/>
        <v>0.19159546236621852</v>
      </c>
      <c r="F365" s="8">
        <v>7300</v>
      </c>
      <c r="G365" s="14">
        <f t="shared" si="24"/>
        <v>179945</v>
      </c>
      <c r="H365" s="8">
        <v>379600</v>
      </c>
      <c r="I365" s="1">
        <f t="shared" si="25"/>
        <v>9357140</v>
      </c>
      <c r="J365">
        <v>23</v>
      </c>
      <c r="K365" t="s">
        <v>1655</v>
      </c>
      <c r="L365" t="s">
        <v>211</v>
      </c>
    </row>
    <row r="366" spans="1:12">
      <c r="A366">
        <v>365</v>
      </c>
      <c r="B366" t="s">
        <v>2033</v>
      </c>
      <c r="C366" t="s">
        <v>2020</v>
      </c>
      <c r="D366" s="13">
        <f t="shared" si="22"/>
        <v>0.18249156788530155</v>
      </c>
      <c r="E366" s="13">
        <f t="shared" si="23"/>
        <v>0.18634627161645911</v>
      </c>
      <c r="F366" s="8">
        <v>7100</v>
      </c>
      <c r="G366" s="14">
        <f t="shared" si="24"/>
        <v>175015</v>
      </c>
      <c r="H366" s="8">
        <v>369200</v>
      </c>
      <c r="I366" s="1">
        <f t="shared" si="25"/>
        <v>9100780</v>
      </c>
      <c r="J366">
        <v>23</v>
      </c>
      <c r="K366" t="s">
        <v>1652</v>
      </c>
      <c r="L366" t="s">
        <v>211</v>
      </c>
    </row>
    <row r="367" spans="1:12">
      <c r="A367">
        <v>366</v>
      </c>
      <c r="B367" t="s">
        <v>2033</v>
      </c>
      <c r="C367" t="s">
        <v>2021</v>
      </c>
      <c r="D367" s="13">
        <f t="shared" si="22"/>
        <v>0.18249156788530155</v>
      </c>
      <c r="E367" s="13">
        <f t="shared" si="23"/>
        <v>0.18634627161645911</v>
      </c>
      <c r="F367" s="8">
        <v>7100</v>
      </c>
      <c r="G367" s="14">
        <f t="shared" si="24"/>
        <v>175015</v>
      </c>
      <c r="H367" s="8">
        <v>369200</v>
      </c>
      <c r="I367" s="1">
        <f t="shared" si="25"/>
        <v>9100780</v>
      </c>
      <c r="J367">
        <v>21</v>
      </c>
      <c r="K367" t="s">
        <v>1680</v>
      </c>
      <c r="L367" t="s">
        <v>1532</v>
      </c>
    </row>
    <row r="368" spans="1:12">
      <c r="A368">
        <v>367</v>
      </c>
      <c r="B368" t="s">
        <v>2033</v>
      </c>
      <c r="C368" t="s">
        <v>2022</v>
      </c>
      <c r="D368" s="13">
        <f t="shared" si="22"/>
        <v>0.17992126411226914</v>
      </c>
      <c r="E368" s="13">
        <f t="shared" si="23"/>
        <v>0.18372167624157942</v>
      </c>
      <c r="F368" s="8">
        <v>7000</v>
      </c>
      <c r="G368" s="14">
        <f t="shared" si="24"/>
        <v>172550</v>
      </c>
      <c r="H368" s="8">
        <v>364000</v>
      </c>
      <c r="I368" s="1">
        <f t="shared" si="25"/>
        <v>8972600</v>
      </c>
      <c r="J368">
        <v>29</v>
      </c>
      <c r="K368" t="s">
        <v>1640</v>
      </c>
      <c r="L368" t="s">
        <v>211</v>
      </c>
    </row>
    <row r="369" spans="1:12">
      <c r="A369">
        <v>368</v>
      </c>
      <c r="B369" t="s">
        <v>2033</v>
      </c>
      <c r="C369" t="s">
        <v>1485</v>
      </c>
      <c r="D369" s="13">
        <f t="shared" si="22"/>
        <v>0.17221035279317187</v>
      </c>
      <c r="E369" s="13">
        <f t="shared" si="23"/>
        <v>0.1758478901169403</v>
      </c>
      <c r="F369" s="8">
        <v>6700</v>
      </c>
      <c r="G369" s="14">
        <f t="shared" si="24"/>
        <v>165155</v>
      </c>
      <c r="H369" s="8">
        <v>348400</v>
      </c>
      <c r="I369" s="1">
        <f t="shared" si="25"/>
        <v>8588060</v>
      </c>
      <c r="J369">
        <v>31</v>
      </c>
      <c r="K369" t="s">
        <v>1660</v>
      </c>
      <c r="L369" t="s">
        <v>211</v>
      </c>
    </row>
    <row r="370" spans="1:12">
      <c r="A370">
        <v>369</v>
      </c>
      <c r="B370" t="s">
        <v>2033</v>
      </c>
      <c r="C370" t="s">
        <v>2023</v>
      </c>
      <c r="D370" s="13">
        <f t="shared" si="22"/>
        <v>0.15421822638194496</v>
      </c>
      <c r="E370" s="13">
        <f t="shared" si="23"/>
        <v>0.15747572249278236</v>
      </c>
      <c r="F370" s="8">
        <v>6000</v>
      </c>
      <c r="G370" s="14">
        <f t="shared" si="24"/>
        <v>147900</v>
      </c>
      <c r="H370" s="8">
        <v>312000</v>
      </c>
      <c r="I370" s="1">
        <f t="shared" si="25"/>
        <v>7690800</v>
      </c>
      <c r="J370">
        <v>25</v>
      </c>
      <c r="K370" t="s">
        <v>1660</v>
      </c>
      <c r="L370" t="s">
        <v>211</v>
      </c>
    </row>
    <row r="371" spans="1:12">
      <c r="A371">
        <v>370</v>
      </c>
      <c r="B371" t="s">
        <v>2033</v>
      </c>
      <c r="C371" t="s">
        <v>2024</v>
      </c>
      <c r="D371" s="13">
        <f t="shared" si="22"/>
        <v>0.15164792260891255</v>
      </c>
      <c r="E371" s="13">
        <f t="shared" si="23"/>
        <v>0.15485112711790266</v>
      </c>
      <c r="F371" s="8">
        <v>5900</v>
      </c>
      <c r="G371" s="14">
        <f t="shared" si="24"/>
        <v>145435</v>
      </c>
      <c r="H371" s="8">
        <v>306800</v>
      </c>
      <c r="I371" s="1">
        <f t="shared" si="25"/>
        <v>7562620</v>
      </c>
      <c r="J371">
        <v>31</v>
      </c>
      <c r="K371" t="s">
        <v>1664</v>
      </c>
      <c r="L371" t="s">
        <v>211</v>
      </c>
    </row>
    <row r="372" spans="1:12">
      <c r="A372">
        <v>371</v>
      </c>
      <c r="B372" t="s">
        <v>2033</v>
      </c>
      <c r="C372" t="s">
        <v>2025</v>
      </c>
      <c r="D372" s="13">
        <f t="shared" si="22"/>
        <v>0.12851518865162082</v>
      </c>
      <c r="E372" s="13">
        <f t="shared" si="23"/>
        <v>0.13122976874398529</v>
      </c>
      <c r="F372" s="8">
        <v>5000</v>
      </c>
      <c r="G372" s="14">
        <f t="shared" si="24"/>
        <v>123250</v>
      </c>
      <c r="H372" s="8">
        <v>260000</v>
      </c>
      <c r="I372" s="1">
        <f t="shared" si="25"/>
        <v>6409000</v>
      </c>
      <c r="J372">
        <v>23</v>
      </c>
      <c r="K372" t="s">
        <v>1664</v>
      </c>
      <c r="L372" t="s">
        <v>211</v>
      </c>
    </row>
    <row r="373" spans="1:12">
      <c r="A373">
        <v>372</v>
      </c>
      <c r="B373" t="s">
        <v>2033</v>
      </c>
      <c r="C373" t="s">
        <v>2026</v>
      </c>
      <c r="D373" s="13">
        <f t="shared" si="22"/>
        <v>9.253093582916698E-2</v>
      </c>
      <c r="E373" s="13">
        <f t="shared" si="23"/>
        <v>9.4485433495669416E-2</v>
      </c>
      <c r="F373" s="8">
        <v>3600</v>
      </c>
      <c r="G373" s="14">
        <f t="shared" si="24"/>
        <v>88740</v>
      </c>
      <c r="H373" s="8">
        <v>187200</v>
      </c>
      <c r="I373" s="1">
        <f t="shared" si="25"/>
        <v>4614480</v>
      </c>
      <c r="J373">
        <v>24</v>
      </c>
      <c r="K373" t="s">
        <v>1660</v>
      </c>
      <c r="L373" t="s">
        <v>2027</v>
      </c>
    </row>
    <row r="374" spans="1:12">
      <c r="A374">
        <v>373</v>
      </c>
      <c r="B374" t="s">
        <v>2033</v>
      </c>
      <c r="C374" t="s">
        <v>2028</v>
      </c>
      <c r="D374" s="13">
        <f t="shared" si="22"/>
        <v>6.682789809884282E-2</v>
      </c>
      <c r="E374" s="13">
        <f t="shared" si="23"/>
        <v>6.8239479746872361E-2</v>
      </c>
      <c r="F374" s="8">
        <v>2600</v>
      </c>
      <c r="G374" s="14">
        <f t="shared" si="24"/>
        <v>64089.999999999993</v>
      </c>
      <c r="H374" s="8">
        <v>135200</v>
      </c>
      <c r="I374" s="1">
        <f t="shared" si="25"/>
        <v>3332680</v>
      </c>
      <c r="J374">
        <v>24</v>
      </c>
      <c r="K374" t="s">
        <v>1640</v>
      </c>
      <c r="L374" t="s">
        <v>2029</v>
      </c>
    </row>
    <row r="375" spans="1:12">
      <c r="A375">
        <v>374</v>
      </c>
      <c r="B375" t="s">
        <v>2033</v>
      </c>
      <c r="C375" t="s">
        <v>2030</v>
      </c>
      <c r="D375" s="13">
        <f t="shared" si="22"/>
        <v>6.1687290552777989E-2</v>
      </c>
      <c r="E375" s="13">
        <f t="shared" si="23"/>
        <v>6.2990288997112939E-2</v>
      </c>
      <c r="F375" s="8">
        <v>2400</v>
      </c>
      <c r="G375" s="14">
        <f t="shared" si="24"/>
        <v>59160</v>
      </c>
      <c r="H375" s="8">
        <v>124800</v>
      </c>
      <c r="I375" s="1">
        <f t="shared" si="25"/>
        <v>3076320</v>
      </c>
      <c r="J375">
        <v>24</v>
      </c>
      <c r="K375" t="s">
        <v>1664</v>
      </c>
      <c r="L375" t="s">
        <v>211</v>
      </c>
    </row>
    <row r="376" spans="1:12">
      <c r="A376">
        <v>375</v>
      </c>
      <c r="B376" t="s">
        <v>2034</v>
      </c>
      <c r="C376" t="s">
        <v>2035</v>
      </c>
      <c r="D376" s="13">
        <f t="shared" si="22"/>
        <v>4.6265467914583489</v>
      </c>
      <c r="E376" s="13">
        <f t="shared" si="23"/>
        <v>4.7242716747834708</v>
      </c>
      <c r="F376" s="8">
        <v>180000</v>
      </c>
      <c r="G376" s="14">
        <f t="shared" si="24"/>
        <v>4437000</v>
      </c>
      <c r="H376" s="8">
        <v>9360000</v>
      </c>
      <c r="I376" s="1">
        <f t="shared" si="25"/>
        <v>230724000</v>
      </c>
      <c r="J376">
        <v>25</v>
      </c>
      <c r="K376" t="s">
        <v>21</v>
      </c>
      <c r="L376" t="s">
        <v>1244</v>
      </c>
    </row>
    <row r="377" spans="1:12">
      <c r="A377">
        <v>376</v>
      </c>
      <c r="B377" t="s">
        <v>2034</v>
      </c>
      <c r="C377" t="s">
        <v>2038</v>
      </c>
      <c r="D377" s="13">
        <f t="shared" si="22"/>
        <v>2.750225037144685</v>
      </c>
      <c r="E377" s="13">
        <f t="shared" si="23"/>
        <v>2.8083170511212852</v>
      </c>
      <c r="F377" s="8">
        <v>107000</v>
      </c>
      <c r="G377" s="14">
        <f t="shared" si="24"/>
        <v>2637550</v>
      </c>
      <c r="H377" s="8">
        <v>5564000</v>
      </c>
      <c r="I377" s="1">
        <f t="shared" si="25"/>
        <v>137152600</v>
      </c>
      <c r="J377">
        <v>33</v>
      </c>
      <c r="K377" t="s">
        <v>37</v>
      </c>
      <c r="L377" t="s">
        <v>1402</v>
      </c>
    </row>
    <row r="378" spans="1:12">
      <c r="A378">
        <v>377</v>
      </c>
      <c r="B378" t="s">
        <v>2034</v>
      </c>
      <c r="C378" t="s">
        <v>2039</v>
      </c>
      <c r="D378" s="13">
        <f t="shared" si="22"/>
        <v>2.210461244807878</v>
      </c>
      <c r="E378" s="13">
        <f t="shared" si="23"/>
        <v>2.2571520223965473</v>
      </c>
      <c r="F378" s="8">
        <v>86000</v>
      </c>
      <c r="G378" s="14">
        <f t="shared" si="24"/>
        <v>2119900</v>
      </c>
      <c r="H378" s="8">
        <v>4472000</v>
      </c>
      <c r="I378" s="1">
        <f t="shared" si="25"/>
        <v>110234800</v>
      </c>
      <c r="J378">
        <v>29</v>
      </c>
      <c r="K378" t="s">
        <v>26</v>
      </c>
      <c r="L378" t="s">
        <v>1423</v>
      </c>
    </row>
    <row r="379" spans="1:12">
      <c r="A379">
        <v>378</v>
      </c>
      <c r="B379" t="s">
        <v>2034</v>
      </c>
      <c r="C379" t="s">
        <v>2042</v>
      </c>
      <c r="D379" s="13">
        <f t="shared" si="22"/>
        <v>2.0819460561562573</v>
      </c>
      <c r="E379" s="13">
        <f t="shared" si="23"/>
        <v>2.1259222536525617</v>
      </c>
      <c r="F379" s="8">
        <v>81000</v>
      </c>
      <c r="G379" s="14">
        <f t="shared" si="24"/>
        <v>1996650</v>
      </c>
      <c r="H379" s="8">
        <v>4212000</v>
      </c>
      <c r="I379" s="1">
        <f t="shared" si="25"/>
        <v>103825800</v>
      </c>
      <c r="J379">
        <v>25</v>
      </c>
      <c r="K379" t="s">
        <v>270</v>
      </c>
      <c r="L379" t="s">
        <v>2008</v>
      </c>
    </row>
    <row r="380" spans="1:12">
      <c r="A380">
        <v>379</v>
      </c>
      <c r="B380" t="s">
        <v>2034</v>
      </c>
      <c r="C380" t="s">
        <v>2045</v>
      </c>
      <c r="D380" s="13">
        <f t="shared" si="22"/>
        <v>1.9020247920439879</v>
      </c>
      <c r="E380" s="13">
        <f t="shared" si="23"/>
        <v>1.9422005774109825</v>
      </c>
      <c r="F380" s="8">
        <v>74000</v>
      </c>
      <c r="G380" s="14">
        <f t="shared" si="24"/>
        <v>1824100</v>
      </c>
      <c r="H380" s="8">
        <v>3848000</v>
      </c>
      <c r="I380" s="1">
        <f t="shared" si="25"/>
        <v>94853200</v>
      </c>
      <c r="J380">
        <v>35</v>
      </c>
      <c r="K380" t="s">
        <v>535</v>
      </c>
      <c r="L380" t="s">
        <v>211</v>
      </c>
    </row>
    <row r="381" spans="1:12">
      <c r="A381">
        <v>380</v>
      </c>
      <c r="B381" t="s">
        <v>2034</v>
      </c>
      <c r="C381" t="s">
        <v>2048</v>
      </c>
      <c r="D381" s="13">
        <f t="shared" si="22"/>
        <v>1.7735096033923672</v>
      </c>
      <c r="E381" s="13">
        <f t="shared" si="23"/>
        <v>1.8109708086669971</v>
      </c>
      <c r="F381" s="8">
        <v>69000</v>
      </c>
      <c r="G381" s="14">
        <f t="shared" si="24"/>
        <v>1700850</v>
      </c>
      <c r="H381" s="8">
        <v>3588000</v>
      </c>
      <c r="I381" s="1">
        <f t="shared" si="25"/>
        <v>88444200</v>
      </c>
      <c r="J381">
        <v>22</v>
      </c>
      <c r="K381" t="s">
        <v>14</v>
      </c>
      <c r="L381" t="s">
        <v>1244</v>
      </c>
    </row>
    <row r="382" spans="1:12">
      <c r="A382">
        <v>381</v>
      </c>
      <c r="B382" t="s">
        <v>2034</v>
      </c>
      <c r="C382" t="s">
        <v>200</v>
      </c>
      <c r="D382" s="13">
        <f t="shared" si="22"/>
        <v>1.6449944147407463</v>
      </c>
      <c r="E382" s="13">
        <f t="shared" si="23"/>
        <v>1.6797410399230117</v>
      </c>
      <c r="F382" s="8">
        <v>64000</v>
      </c>
      <c r="G382" s="14">
        <f t="shared" si="24"/>
        <v>1577600</v>
      </c>
      <c r="H382" s="8">
        <v>3328000</v>
      </c>
      <c r="I382" s="1">
        <f t="shared" si="25"/>
        <v>82035200</v>
      </c>
      <c r="J382">
        <v>33</v>
      </c>
      <c r="K382" t="s">
        <v>636</v>
      </c>
      <c r="L382" t="s">
        <v>38</v>
      </c>
    </row>
    <row r="383" spans="1:12">
      <c r="A383">
        <v>382</v>
      </c>
      <c r="B383" t="s">
        <v>2034</v>
      </c>
      <c r="C383" t="s">
        <v>2049</v>
      </c>
      <c r="D383" s="13">
        <f t="shared" si="22"/>
        <v>1.6192913770104223</v>
      </c>
      <c r="E383" s="13">
        <f t="shared" si="23"/>
        <v>1.6534950861742148</v>
      </c>
      <c r="F383" s="8">
        <v>63000</v>
      </c>
      <c r="G383" s="14">
        <f t="shared" si="24"/>
        <v>1552950</v>
      </c>
      <c r="H383" s="8">
        <v>3276000</v>
      </c>
      <c r="I383" s="1">
        <f t="shared" si="25"/>
        <v>80753400</v>
      </c>
      <c r="J383">
        <v>29</v>
      </c>
      <c r="K383" t="s">
        <v>99</v>
      </c>
      <c r="L383" t="s">
        <v>1605</v>
      </c>
    </row>
    <row r="384" spans="1:12">
      <c r="A384">
        <v>383</v>
      </c>
      <c r="B384" t="s">
        <v>2034</v>
      </c>
      <c r="C384" t="s">
        <v>2052</v>
      </c>
      <c r="D384" s="13">
        <f t="shared" si="22"/>
        <v>1.3622609997071806</v>
      </c>
      <c r="E384" s="13">
        <f t="shared" si="23"/>
        <v>1.3910355486862442</v>
      </c>
      <c r="F384" s="8">
        <v>53000</v>
      </c>
      <c r="G384" s="14">
        <f t="shared" si="24"/>
        <v>1306450</v>
      </c>
      <c r="H384" s="8">
        <v>2756000</v>
      </c>
      <c r="I384" s="1">
        <f t="shared" si="25"/>
        <v>67935400</v>
      </c>
      <c r="J384">
        <v>29</v>
      </c>
      <c r="K384" t="s">
        <v>30</v>
      </c>
      <c r="L384" t="s">
        <v>38</v>
      </c>
    </row>
    <row r="385" spans="1:12">
      <c r="A385">
        <v>384</v>
      </c>
      <c r="B385" t="s">
        <v>2034</v>
      </c>
      <c r="C385" t="s">
        <v>2053</v>
      </c>
      <c r="D385" s="13">
        <f t="shared" si="22"/>
        <v>1.3365579619768562</v>
      </c>
      <c r="E385" s="13">
        <f t="shared" si="23"/>
        <v>1.3647895949374469</v>
      </c>
      <c r="F385" s="8">
        <v>52000</v>
      </c>
      <c r="G385" s="14">
        <f t="shared" si="24"/>
        <v>1281800</v>
      </c>
      <c r="H385" s="8">
        <v>2704000</v>
      </c>
      <c r="I385" s="1">
        <f t="shared" si="25"/>
        <v>66653599.999999993</v>
      </c>
      <c r="J385">
        <v>28</v>
      </c>
      <c r="K385" t="s">
        <v>14</v>
      </c>
      <c r="L385" t="s">
        <v>528</v>
      </c>
    </row>
    <row r="386" spans="1:12">
      <c r="A386">
        <v>385</v>
      </c>
      <c r="B386" t="s">
        <v>2034</v>
      </c>
      <c r="C386" t="s">
        <v>2054</v>
      </c>
      <c r="D386" s="13">
        <f t="shared" ref="D386:D449" si="26">I386/$O$42</f>
        <v>1.2594488487858839</v>
      </c>
      <c r="E386" s="13">
        <f t="shared" ref="E386:E449" si="27">I386/$O$38</f>
        <v>1.286051733691056</v>
      </c>
      <c r="F386" s="8">
        <v>49000</v>
      </c>
      <c r="G386" s="14">
        <f t="shared" ref="G386:G449" si="28">F386*$P$2</f>
        <v>1207850</v>
      </c>
      <c r="H386" s="8">
        <v>2548000</v>
      </c>
      <c r="I386" s="1">
        <f t="shared" ref="I386:I449" si="29">H386*$P$2</f>
        <v>62808200</v>
      </c>
      <c r="J386">
        <v>29</v>
      </c>
      <c r="K386" t="s">
        <v>621</v>
      </c>
      <c r="L386" t="s">
        <v>38</v>
      </c>
    </row>
    <row r="387" spans="1:12">
      <c r="A387">
        <v>386</v>
      </c>
      <c r="B387" t="s">
        <v>2034</v>
      </c>
      <c r="C387" t="s">
        <v>2055</v>
      </c>
      <c r="D387" s="13">
        <f t="shared" si="26"/>
        <v>1.2080427733252355</v>
      </c>
      <c r="E387" s="13">
        <f t="shared" si="27"/>
        <v>1.2335598261934617</v>
      </c>
      <c r="F387" s="8">
        <v>47000</v>
      </c>
      <c r="G387" s="14">
        <f t="shared" si="28"/>
        <v>1158550</v>
      </c>
      <c r="H387" s="8">
        <v>2444000</v>
      </c>
      <c r="I387" s="1">
        <f t="shared" si="29"/>
        <v>60244600</v>
      </c>
      <c r="J387">
        <v>33</v>
      </c>
      <c r="K387" t="s">
        <v>99</v>
      </c>
      <c r="L387" t="s">
        <v>528</v>
      </c>
    </row>
    <row r="388" spans="1:12">
      <c r="A388">
        <v>387</v>
      </c>
      <c r="B388" t="s">
        <v>2034</v>
      </c>
      <c r="C388" t="s">
        <v>2058</v>
      </c>
      <c r="D388" s="13">
        <f t="shared" si="26"/>
        <v>1.1823397355949115</v>
      </c>
      <c r="E388" s="13">
        <f t="shared" si="27"/>
        <v>1.2073138724446648</v>
      </c>
      <c r="F388" s="8">
        <v>46000</v>
      </c>
      <c r="G388" s="14">
        <f t="shared" si="28"/>
        <v>1133900</v>
      </c>
      <c r="H388" s="8">
        <v>2392000</v>
      </c>
      <c r="I388" s="1">
        <f t="shared" si="29"/>
        <v>58962800</v>
      </c>
      <c r="J388">
        <v>30</v>
      </c>
      <c r="K388" t="s">
        <v>9</v>
      </c>
      <c r="L388" t="s">
        <v>2008</v>
      </c>
    </row>
    <row r="389" spans="1:12">
      <c r="A389">
        <v>388</v>
      </c>
      <c r="B389" t="s">
        <v>2034</v>
      </c>
      <c r="C389" t="s">
        <v>2061</v>
      </c>
      <c r="D389" s="13">
        <f t="shared" si="26"/>
        <v>1.1566366978645872</v>
      </c>
      <c r="E389" s="13">
        <f t="shared" si="27"/>
        <v>1.1810679186958677</v>
      </c>
      <c r="F389" s="8">
        <v>45000</v>
      </c>
      <c r="G389" s="14">
        <f t="shared" si="28"/>
        <v>1109250</v>
      </c>
      <c r="H389" s="8">
        <v>2340000</v>
      </c>
      <c r="I389" s="1">
        <f t="shared" si="29"/>
        <v>57681000</v>
      </c>
      <c r="J389">
        <v>24</v>
      </c>
      <c r="K389" t="s">
        <v>21</v>
      </c>
      <c r="L389" t="s">
        <v>2008</v>
      </c>
    </row>
    <row r="390" spans="1:12">
      <c r="A390">
        <v>389</v>
      </c>
      <c r="B390" t="s">
        <v>2034</v>
      </c>
      <c r="C390" t="s">
        <v>2064</v>
      </c>
      <c r="D390" s="13">
        <f t="shared" si="26"/>
        <v>1.0281215092129665</v>
      </c>
      <c r="E390" s="13">
        <f t="shared" si="27"/>
        <v>1.0498381499518823</v>
      </c>
      <c r="F390" s="8">
        <v>40000</v>
      </c>
      <c r="G390" s="14">
        <f t="shared" si="28"/>
        <v>986000</v>
      </c>
      <c r="H390" s="8">
        <v>2080000</v>
      </c>
      <c r="I390" s="1">
        <f t="shared" si="29"/>
        <v>51272000</v>
      </c>
      <c r="J390">
        <v>27</v>
      </c>
      <c r="K390" t="s">
        <v>99</v>
      </c>
      <c r="L390" t="s">
        <v>211</v>
      </c>
    </row>
    <row r="391" spans="1:12">
      <c r="A391">
        <v>390</v>
      </c>
      <c r="B391" t="s">
        <v>2034</v>
      </c>
      <c r="C391" t="s">
        <v>2067</v>
      </c>
      <c r="D391" s="13">
        <f t="shared" si="26"/>
        <v>0.97671543375231817</v>
      </c>
      <c r="E391" s="13">
        <f t="shared" si="27"/>
        <v>0.99734624245428827</v>
      </c>
      <c r="F391" s="8">
        <v>38000</v>
      </c>
      <c r="G391" s="14">
        <f t="shared" si="28"/>
        <v>936700</v>
      </c>
      <c r="H391" s="8">
        <v>1976000</v>
      </c>
      <c r="I391" s="1">
        <f t="shared" si="29"/>
        <v>48708400</v>
      </c>
      <c r="J391">
        <v>28</v>
      </c>
      <c r="K391" t="s">
        <v>99</v>
      </c>
      <c r="L391" t="s">
        <v>1244</v>
      </c>
    </row>
    <row r="392" spans="1:12">
      <c r="A392">
        <v>391</v>
      </c>
      <c r="B392" t="s">
        <v>2034</v>
      </c>
      <c r="C392" t="s">
        <v>2068</v>
      </c>
      <c r="D392" s="13">
        <f t="shared" si="26"/>
        <v>0.95101239602199394</v>
      </c>
      <c r="E392" s="13">
        <f t="shared" si="27"/>
        <v>0.97110028870549125</v>
      </c>
      <c r="F392" s="8">
        <v>37000</v>
      </c>
      <c r="G392" s="14">
        <f t="shared" si="28"/>
        <v>912050</v>
      </c>
      <c r="H392" s="8">
        <v>1924000</v>
      </c>
      <c r="I392" s="1">
        <f t="shared" si="29"/>
        <v>47426600</v>
      </c>
      <c r="J392">
        <v>26</v>
      </c>
      <c r="K392" t="s">
        <v>40</v>
      </c>
      <c r="L392" t="s">
        <v>211</v>
      </c>
    </row>
    <row r="393" spans="1:12">
      <c r="A393">
        <v>392</v>
      </c>
      <c r="B393" t="s">
        <v>2034</v>
      </c>
      <c r="C393" t="s">
        <v>2069</v>
      </c>
      <c r="D393" s="13">
        <f t="shared" si="26"/>
        <v>0.8996063205613456</v>
      </c>
      <c r="E393" s="13">
        <f t="shared" si="27"/>
        <v>0.91860838120789712</v>
      </c>
      <c r="F393" s="8">
        <v>35000</v>
      </c>
      <c r="G393" s="14">
        <f t="shared" si="28"/>
        <v>862750</v>
      </c>
      <c r="H393" s="8">
        <v>1820000</v>
      </c>
      <c r="I393" s="1">
        <f t="shared" si="29"/>
        <v>44863000</v>
      </c>
      <c r="J393">
        <v>27</v>
      </c>
      <c r="K393" t="s">
        <v>60</v>
      </c>
      <c r="L393" t="s">
        <v>211</v>
      </c>
    </row>
    <row r="394" spans="1:12">
      <c r="A394">
        <v>393</v>
      </c>
      <c r="B394" t="s">
        <v>2034</v>
      </c>
      <c r="C394" t="s">
        <v>2070</v>
      </c>
      <c r="D394" s="13">
        <f t="shared" si="26"/>
        <v>0.84820024510069736</v>
      </c>
      <c r="E394" s="13">
        <f t="shared" si="27"/>
        <v>0.86611647371030298</v>
      </c>
      <c r="F394" s="8">
        <v>33000</v>
      </c>
      <c r="G394" s="14">
        <f t="shared" si="28"/>
        <v>813450</v>
      </c>
      <c r="H394" s="8">
        <v>1716000</v>
      </c>
      <c r="I394" s="1">
        <f t="shared" si="29"/>
        <v>42299400</v>
      </c>
      <c r="J394">
        <v>24</v>
      </c>
      <c r="K394" t="s">
        <v>51</v>
      </c>
      <c r="L394" t="s">
        <v>211</v>
      </c>
    </row>
    <row r="395" spans="1:12">
      <c r="A395">
        <v>394</v>
      </c>
      <c r="B395" t="s">
        <v>2034</v>
      </c>
      <c r="C395" t="s">
        <v>2071</v>
      </c>
      <c r="D395" s="13">
        <f t="shared" si="26"/>
        <v>0.77109113190972478</v>
      </c>
      <c r="E395" s="13">
        <f t="shared" si="27"/>
        <v>0.78737861246391183</v>
      </c>
      <c r="F395" s="8">
        <v>30000</v>
      </c>
      <c r="G395" s="14">
        <f t="shared" si="28"/>
        <v>739500</v>
      </c>
      <c r="H395" s="8">
        <v>1560000</v>
      </c>
      <c r="I395" s="1">
        <f t="shared" si="29"/>
        <v>38454000</v>
      </c>
      <c r="J395">
        <v>28</v>
      </c>
      <c r="K395" t="s">
        <v>2072</v>
      </c>
      <c r="L395" t="s">
        <v>10</v>
      </c>
    </row>
    <row r="396" spans="1:12">
      <c r="A396">
        <v>395</v>
      </c>
      <c r="B396" t="s">
        <v>2034</v>
      </c>
      <c r="C396" t="s">
        <v>2073</v>
      </c>
      <c r="D396" s="13">
        <f t="shared" si="26"/>
        <v>0.66827898098842808</v>
      </c>
      <c r="E396" s="13">
        <f t="shared" si="27"/>
        <v>0.68239479746872345</v>
      </c>
      <c r="F396" s="8">
        <v>26000</v>
      </c>
      <c r="G396" s="14">
        <f t="shared" si="28"/>
        <v>640900</v>
      </c>
      <c r="H396" s="8">
        <v>1352000</v>
      </c>
      <c r="I396" s="1">
        <f t="shared" si="29"/>
        <v>33326799.999999996</v>
      </c>
      <c r="J396">
        <v>27</v>
      </c>
      <c r="K396" t="s">
        <v>44</v>
      </c>
      <c r="L396" t="s">
        <v>38</v>
      </c>
    </row>
    <row r="397" spans="1:12">
      <c r="A397">
        <v>396</v>
      </c>
      <c r="B397" t="s">
        <v>2034</v>
      </c>
      <c r="C397" t="s">
        <v>2074</v>
      </c>
      <c r="D397" s="13">
        <f t="shared" si="26"/>
        <v>0.64257594325810408</v>
      </c>
      <c r="E397" s="13">
        <f t="shared" si="27"/>
        <v>0.65614884371992654</v>
      </c>
      <c r="F397" s="8">
        <v>25000</v>
      </c>
      <c r="G397" s="14">
        <f t="shared" si="28"/>
        <v>616250</v>
      </c>
      <c r="H397" s="8">
        <v>1300000</v>
      </c>
      <c r="I397" s="1">
        <f t="shared" si="29"/>
        <v>32045000</v>
      </c>
      <c r="J397">
        <v>23</v>
      </c>
      <c r="K397" t="s">
        <v>40</v>
      </c>
      <c r="L397" t="s">
        <v>211</v>
      </c>
    </row>
    <row r="398" spans="1:12">
      <c r="A398">
        <v>397</v>
      </c>
      <c r="B398" t="s">
        <v>2034</v>
      </c>
      <c r="C398" t="s">
        <v>2075</v>
      </c>
      <c r="D398" s="13">
        <f t="shared" si="26"/>
        <v>0.59116986779745573</v>
      </c>
      <c r="E398" s="13">
        <f t="shared" si="27"/>
        <v>0.60365693622233241</v>
      </c>
      <c r="F398" s="8">
        <v>23000</v>
      </c>
      <c r="G398" s="14">
        <f t="shared" si="28"/>
        <v>566950</v>
      </c>
      <c r="H398" s="8">
        <v>1196000</v>
      </c>
      <c r="I398" s="1">
        <f t="shared" si="29"/>
        <v>29481400</v>
      </c>
      <c r="J398">
        <v>24</v>
      </c>
      <c r="K398" t="s">
        <v>134</v>
      </c>
      <c r="L398" t="s">
        <v>38</v>
      </c>
    </row>
    <row r="399" spans="1:12">
      <c r="A399">
        <v>398</v>
      </c>
      <c r="B399" t="s">
        <v>2034</v>
      </c>
      <c r="C399" t="s">
        <v>2076</v>
      </c>
      <c r="D399" s="13">
        <f t="shared" si="26"/>
        <v>0.53976379233680738</v>
      </c>
      <c r="E399" s="13">
        <f t="shared" si="27"/>
        <v>0.55116502872473827</v>
      </c>
      <c r="F399" s="8">
        <v>21000</v>
      </c>
      <c r="G399" s="14">
        <f t="shared" si="28"/>
        <v>517649.99999999994</v>
      </c>
      <c r="H399" s="8">
        <v>1092000</v>
      </c>
      <c r="I399" s="1">
        <f t="shared" si="29"/>
        <v>26917800</v>
      </c>
      <c r="J399">
        <v>29</v>
      </c>
      <c r="K399" t="s">
        <v>9</v>
      </c>
      <c r="L399" t="s">
        <v>1423</v>
      </c>
    </row>
    <row r="400" spans="1:12">
      <c r="A400">
        <v>399</v>
      </c>
      <c r="B400" t="s">
        <v>2034</v>
      </c>
      <c r="C400" t="s">
        <v>2077</v>
      </c>
      <c r="D400" s="13">
        <f t="shared" si="26"/>
        <v>0.51406075460648326</v>
      </c>
      <c r="E400" s="13">
        <f t="shared" si="27"/>
        <v>0.52491907497594115</v>
      </c>
      <c r="F400" s="8">
        <v>20000</v>
      </c>
      <c r="G400" s="14">
        <f t="shared" si="28"/>
        <v>493000</v>
      </c>
      <c r="H400" s="8">
        <v>1040000</v>
      </c>
      <c r="I400" s="1">
        <f t="shared" si="29"/>
        <v>25636000</v>
      </c>
      <c r="J400">
        <v>26</v>
      </c>
      <c r="K400" t="s">
        <v>179</v>
      </c>
      <c r="L400" t="s">
        <v>517</v>
      </c>
    </row>
    <row r="401" spans="1:12">
      <c r="A401">
        <v>400</v>
      </c>
      <c r="B401" t="s">
        <v>2034</v>
      </c>
      <c r="C401" t="s">
        <v>2078</v>
      </c>
      <c r="D401" s="13">
        <f t="shared" si="26"/>
        <v>0.48835771687615909</v>
      </c>
      <c r="E401" s="13">
        <f t="shared" si="27"/>
        <v>0.49867312122714413</v>
      </c>
      <c r="F401" s="8">
        <v>19000</v>
      </c>
      <c r="G401" s="14">
        <f t="shared" si="28"/>
        <v>468350</v>
      </c>
      <c r="H401" s="8">
        <v>988000</v>
      </c>
      <c r="I401" s="1">
        <f t="shared" si="29"/>
        <v>24354200</v>
      </c>
      <c r="J401">
        <v>25</v>
      </c>
      <c r="K401" t="s">
        <v>44</v>
      </c>
      <c r="L401" t="s">
        <v>2008</v>
      </c>
    </row>
    <row r="402" spans="1:12">
      <c r="A402">
        <v>401</v>
      </c>
      <c r="B402" t="s">
        <v>2034</v>
      </c>
      <c r="C402" t="s">
        <v>2079</v>
      </c>
      <c r="D402" s="13">
        <f t="shared" si="26"/>
        <v>0.43695164141551074</v>
      </c>
      <c r="E402" s="13">
        <f t="shared" si="27"/>
        <v>0.44618121372955</v>
      </c>
      <c r="F402" s="8">
        <v>17000</v>
      </c>
      <c r="G402" s="14">
        <f t="shared" si="28"/>
        <v>419050</v>
      </c>
      <c r="H402" s="8">
        <v>884000</v>
      </c>
      <c r="I402" s="1">
        <f t="shared" si="29"/>
        <v>21790600</v>
      </c>
      <c r="J402">
        <v>27</v>
      </c>
      <c r="K402" t="s">
        <v>94</v>
      </c>
      <c r="L402" t="s">
        <v>1472</v>
      </c>
    </row>
    <row r="403" spans="1:12">
      <c r="A403">
        <v>402</v>
      </c>
      <c r="B403" t="s">
        <v>2080</v>
      </c>
      <c r="C403" t="s">
        <v>2081</v>
      </c>
      <c r="D403" s="13">
        <f t="shared" si="26"/>
        <v>2.5703037730324163</v>
      </c>
      <c r="E403" s="13">
        <f t="shared" si="27"/>
        <v>2.6245953748797062</v>
      </c>
      <c r="F403" s="8">
        <v>100000</v>
      </c>
      <c r="G403" s="14">
        <f t="shared" si="28"/>
        <v>2465000</v>
      </c>
      <c r="H403" s="8">
        <v>5200000</v>
      </c>
      <c r="I403" s="1">
        <f t="shared" si="29"/>
        <v>128180000</v>
      </c>
      <c r="J403">
        <v>24</v>
      </c>
      <c r="K403" t="s">
        <v>270</v>
      </c>
      <c r="L403" t="s">
        <v>1532</v>
      </c>
    </row>
    <row r="404" spans="1:12">
      <c r="A404">
        <v>403</v>
      </c>
      <c r="B404" t="s">
        <v>2080</v>
      </c>
      <c r="C404" t="s">
        <v>2084</v>
      </c>
      <c r="D404" s="13">
        <f t="shared" si="26"/>
        <v>2.1076490938865811</v>
      </c>
      <c r="E404" s="13">
        <f t="shared" si="27"/>
        <v>2.1521682074013588</v>
      </c>
      <c r="F404" s="8">
        <v>82000</v>
      </c>
      <c r="G404" s="14">
        <f t="shared" si="28"/>
        <v>2021299.9999999998</v>
      </c>
      <c r="H404" s="8">
        <v>4264000</v>
      </c>
      <c r="I404" s="1">
        <f t="shared" si="29"/>
        <v>105107600</v>
      </c>
      <c r="J404">
        <v>24</v>
      </c>
      <c r="K404" t="s">
        <v>2085</v>
      </c>
      <c r="L404" t="s">
        <v>211</v>
      </c>
    </row>
    <row r="405" spans="1:12">
      <c r="A405">
        <v>404</v>
      </c>
      <c r="B405" t="s">
        <v>2080</v>
      </c>
      <c r="C405" t="s">
        <v>2086</v>
      </c>
      <c r="D405" s="13">
        <f t="shared" si="26"/>
        <v>2.0048369429652846</v>
      </c>
      <c r="E405" s="13">
        <f t="shared" si="27"/>
        <v>2.0471843924061708</v>
      </c>
      <c r="F405" s="8">
        <v>78000</v>
      </c>
      <c r="G405" s="14">
        <f t="shared" si="28"/>
        <v>1922700</v>
      </c>
      <c r="H405" s="8">
        <v>4056000</v>
      </c>
      <c r="I405" s="1">
        <f t="shared" si="29"/>
        <v>99980400</v>
      </c>
      <c r="J405">
        <v>30</v>
      </c>
      <c r="K405" t="s">
        <v>14</v>
      </c>
      <c r="L405" t="s">
        <v>528</v>
      </c>
    </row>
    <row r="406" spans="1:12">
      <c r="A406">
        <v>405</v>
      </c>
      <c r="B406" t="s">
        <v>2080</v>
      </c>
      <c r="C406" t="s">
        <v>2088</v>
      </c>
      <c r="D406" s="13">
        <f t="shared" si="26"/>
        <v>1.9791339052349604</v>
      </c>
      <c r="E406" s="13">
        <f t="shared" si="27"/>
        <v>2.0209384386573737</v>
      </c>
      <c r="F406" s="8">
        <v>77000</v>
      </c>
      <c r="G406" s="14">
        <f t="shared" si="28"/>
        <v>1898050</v>
      </c>
      <c r="H406" s="8">
        <v>4004000</v>
      </c>
      <c r="I406" s="1">
        <f t="shared" si="29"/>
        <v>98698600</v>
      </c>
      <c r="J406">
        <v>32</v>
      </c>
      <c r="K406" t="s">
        <v>9</v>
      </c>
      <c r="L406" t="s">
        <v>517</v>
      </c>
    </row>
    <row r="407" spans="1:12">
      <c r="A407">
        <v>406</v>
      </c>
      <c r="B407" t="s">
        <v>2080</v>
      </c>
      <c r="C407" t="s">
        <v>2091</v>
      </c>
      <c r="D407" s="13">
        <f t="shared" si="26"/>
        <v>1.4907761883588013</v>
      </c>
      <c r="E407" s="13">
        <f t="shared" si="27"/>
        <v>1.5222653174302294</v>
      </c>
      <c r="F407" s="8">
        <v>58000</v>
      </c>
      <c r="G407" s="14">
        <f t="shared" si="28"/>
        <v>1429700</v>
      </c>
      <c r="H407" s="8">
        <v>3016000</v>
      </c>
      <c r="I407" s="1">
        <f t="shared" si="29"/>
        <v>74344400</v>
      </c>
      <c r="J407">
        <v>26</v>
      </c>
      <c r="K407" t="s">
        <v>621</v>
      </c>
      <c r="L407" t="s">
        <v>211</v>
      </c>
    </row>
    <row r="408" spans="1:12">
      <c r="A408">
        <v>407</v>
      </c>
      <c r="B408" t="s">
        <v>2080</v>
      </c>
      <c r="C408" t="s">
        <v>2094</v>
      </c>
      <c r="D408" s="13">
        <f t="shared" si="26"/>
        <v>1.2594488487858839</v>
      </c>
      <c r="E408" s="13">
        <f t="shared" si="27"/>
        <v>1.286051733691056</v>
      </c>
      <c r="F408" s="8">
        <v>49000</v>
      </c>
      <c r="G408" s="14">
        <f t="shared" si="28"/>
        <v>1207850</v>
      </c>
      <c r="H408" s="8">
        <v>2548000</v>
      </c>
      <c r="I408" s="1">
        <f t="shared" si="29"/>
        <v>62808200</v>
      </c>
      <c r="J408">
        <v>24</v>
      </c>
      <c r="K408" t="s">
        <v>51</v>
      </c>
      <c r="L408" t="s">
        <v>22</v>
      </c>
    </row>
    <row r="409" spans="1:12">
      <c r="A409">
        <v>408</v>
      </c>
      <c r="B409" t="s">
        <v>2080</v>
      </c>
      <c r="C409" t="s">
        <v>2095</v>
      </c>
      <c r="D409" s="13">
        <f t="shared" si="26"/>
        <v>1.1823397355949115</v>
      </c>
      <c r="E409" s="13">
        <f t="shared" si="27"/>
        <v>1.2073138724446648</v>
      </c>
      <c r="F409" s="8">
        <v>46000</v>
      </c>
      <c r="G409" s="14">
        <f t="shared" si="28"/>
        <v>1133900</v>
      </c>
      <c r="H409" s="8">
        <v>2392000</v>
      </c>
      <c r="I409" s="1">
        <f t="shared" si="29"/>
        <v>58962800</v>
      </c>
      <c r="J409">
        <v>27</v>
      </c>
      <c r="K409" t="s">
        <v>44</v>
      </c>
      <c r="L409" t="s">
        <v>1532</v>
      </c>
    </row>
    <row r="410" spans="1:12">
      <c r="A410">
        <v>409</v>
      </c>
      <c r="B410" t="s">
        <v>2080</v>
      </c>
      <c r="C410" t="s">
        <v>2096</v>
      </c>
      <c r="D410" s="13">
        <f t="shared" si="26"/>
        <v>0.74538809417940066</v>
      </c>
      <c r="E410" s="13">
        <f t="shared" si="27"/>
        <v>0.76113265871511471</v>
      </c>
      <c r="F410" s="8">
        <v>29000</v>
      </c>
      <c r="G410" s="14">
        <f t="shared" si="28"/>
        <v>714850</v>
      </c>
      <c r="H410" s="8">
        <v>1508000</v>
      </c>
      <c r="I410" s="1">
        <f t="shared" si="29"/>
        <v>37172200</v>
      </c>
      <c r="J410">
        <v>32</v>
      </c>
      <c r="K410" t="s">
        <v>2097</v>
      </c>
      <c r="L410" t="s">
        <v>1605</v>
      </c>
    </row>
    <row r="411" spans="1:12">
      <c r="A411">
        <v>410</v>
      </c>
      <c r="B411" t="s">
        <v>2080</v>
      </c>
      <c r="C411" t="s">
        <v>2098</v>
      </c>
      <c r="D411" s="13">
        <f t="shared" si="26"/>
        <v>0.64257594325810408</v>
      </c>
      <c r="E411" s="13">
        <f t="shared" si="27"/>
        <v>0.65614884371992654</v>
      </c>
      <c r="F411" s="8">
        <v>25000</v>
      </c>
      <c r="G411" s="14">
        <f t="shared" si="28"/>
        <v>616250</v>
      </c>
      <c r="H411" s="8">
        <v>1300000</v>
      </c>
      <c r="I411" s="1">
        <f t="shared" si="29"/>
        <v>32045000</v>
      </c>
      <c r="J411">
        <v>30</v>
      </c>
      <c r="K411" t="s">
        <v>9</v>
      </c>
      <c r="L411" t="s">
        <v>211</v>
      </c>
    </row>
    <row r="412" spans="1:12">
      <c r="A412">
        <v>411</v>
      </c>
      <c r="B412" t="s">
        <v>2080</v>
      </c>
      <c r="C412" t="s">
        <v>2099</v>
      </c>
      <c r="D412" s="13">
        <f t="shared" si="26"/>
        <v>0.61687290552777985</v>
      </c>
      <c r="E412" s="13">
        <f t="shared" si="27"/>
        <v>0.62990288997112942</v>
      </c>
      <c r="F412" s="8">
        <v>24000</v>
      </c>
      <c r="G412" s="14">
        <f t="shared" si="28"/>
        <v>591600</v>
      </c>
      <c r="H412" s="8">
        <v>1248000</v>
      </c>
      <c r="I412" s="1">
        <f t="shared" si="29"/>
        <v>30763200</v>
      </c>
      <c r="J412">
        <v>24</v>
      </c>
      <c r="K412" t="s">
        <v>14</v>
      </c>
      <c r="L412" t="s">
        <v>15</v>
      </c>
    </row>
    <row r="413" spans="1:12">
      <c r="A413">
        <v>412</v>
      </c>
      <c r="B413" t="s">
        <v>2080</v>
      </c>
      <c r="C413" t="s">
        <v>2100</v>
      </c>
      <c r="D413" s="13">
        <f t="shared" si="26"/>
        <v>0.59116986779745573</v>
      </c>
      <c r="E413" s="13">
        <f t="shared" si="27"/>
        <v>0.60365693622233241</v>
      </c>
      <c r="F413" s="8">
        <v>23000</v>
      </c>
      <c r="G413" s="14">
        <f t="shared" si="28"/>
        <v>566950</v>
      </c>
      <c r="H413" s="8">
        <v>1196000</v>
      </c>
      <c r="I413" s="1">
        <f t="shared" si="29"/>
        <v>29481400</v>
      </c>
      <c r="J413">
        <v>30</v>
      </c>
      <c r="K413" t="s">
        <v>123</v>
      </c>
      <c r="L413" t="s">
        <v>2101</v>
      </c>
    </row>
    <row r="414" spans="1:12">
      <c r="A414">
        <v>413</v>
      </c>
      <c r="B414" t="s">
        <v>2080</v>
      </c>
      <c r="C414" t="s">
        <v>2102</v>
      </c>
      <c r="D414" s="13">
        <f t="shared" si="26"/>
        <v>0.48835771687615909</v>
      </c>
      <c r="E414" s="13">
        <f t="shared" si="27"/>
        <v>0.49867312122714413</v>
      </c>
      <c r="F414" s="8">
        <v>19000</v>
      </c>
      <c r="G414" s="14">
        <f t="shared" si="28"/>
        <v>468350</v>
      </c>
      <c r="H414" s="8">
        <v>988000</v>
      </c>
      <c r="I414" s="1">
        <f t="shared" si="29"/>
        <v>24354200</v>
      </c>
      <c r="J414">
        <v>28</v>
      </c>
      <c r="K414" t="s">
        <v>134</v>
      </c>
      <c r="L414" t="s">
        <v>2103</v>
      </c>
    </row>
    <row r="415" spans="1:12">
      <c r="A415">
        <v>414</v>
      </c>
      <c r="B415" t="s">
        <v>2080</v>
      </c>
      <c r="C415" t="s">
        <v>2104</v>
      </c>
      <c r="D415" s="13">
        <f t="shared" si="26"/>
        <v>0.48835771687615909</v>
      </c>
      <c r="E415" s="13">
        <f t="shared" si="27"/>
        <v>0.49867312122714413</v>
      </c>
      <c r="F415" s="8">
        <v>19000</v>
      </c>
      <c r="G415" s="14">
        <f t="shared" si="28"/>
        <v>468350</v>
      </c>
      <c r="H415" s="8">
        <v>988000</v>
      </c>
      <c r="I415" s="1">
        <f t="shared" si="29"/>
        <v>24354200</v>
      </c>
      <c r="J415">
        <v>24</v>
      </c>
      <c r="K415" t="s">
        <v>270</v>
      </c>
      <c r="L415" t="s">
        <v>211</v>
      </c>
    </row>
    <row r="416" spans="1:12">
      <c r="A416">
        <v>415</v>
      </c>
      <c r="B416" t="s">
        <v>2080</v>
      </c>
      <c r="C416" t="s">
        <v>2105</v>
      </c>
      <c r="D416" s="13">
        <f t="shared" si="26"/>
        <v>0.38554556595486239</v>
      </c>
      <c r="E416" s="13">
        <f t="shared" si="27"/>
        <v>0.39368930623195592</v>
      </c>
      <c r="F416" s="8">
        <v>15000</v>
      </c>
      <c r="G416" s="14">
        <f t="shared" si="28"/>
        <v>369750</v>
      </c>
      <c r="H416" s="8">
        <v>780000</v>
      </c>
      <c r="I416" s="1">
        <f t="shared" si="29"/>
        <v>19227000</v>
      </c>
      <c r="J416">
        <v>27</v>
      </c>
      <c r="K416" t="s">
        <v>1860</v>
      </c>
      <c r="L416" t="s">
        <v>211</v>
      </c>
    </row>
    <row r="417" spans="1:12">
      <c r="A417">
        <v>416</v>
      </c>
      <c r="B417" t="s">
        <v>2080</v>
      </c>
      <c r="C417" t="s">
        <v>2106</v>
      </c>
      <c r="D417" s="13">
        <f t="shared" si="26"/>
        <v>0.30843645276388992</v>
      </c>
      <c r="E417" s="13">
        <f t="shared" si="27"/>
        <v>0.31495144498556471</v>
      </c>
      <c r="F417" s="8">
        <v>12000</v>
      </c>
      <c r="G417" s="14">
        <f t="shared" si="28"/>
        <v>295800</v>
      </c>
      <c r="H417" s="8">
        <v>624000</v>
      </c>
      <c r="I417" s="1">
        <f t="shared" si="29"/>
        <v>15381600</v>
      </c>
      <c r="J417">
        <v>24</v>
      </c>
      <c r="K417" t="s">
        <v>14</v>
      </c>
      <c r="L417" t="s">
        <v>1244</v>
      </c>
    </row>
    <row r="418" spans="1:12">
      <c r="A418">
        <v>417</v>
      </c>
      <c r="B418" t="s">
        <v>2080</v>
      </c>
      <c r="C418" t="s">
        <v>2016</v>
      </c>
      <c r="D418" s="13">
        <f t="shared" si="26"/>
        <v>0.30843645276388992</v>
      </c>
      <c r="E418" s="13">
        <f t="shared" si="27"/>
        <v>0.31495144498556471</v>
      </c>
      <c r="F418" s="8">
        <v>12000</v>
      </c>
      <c r="G418" s="14">
        <f t="shared" si="28"/>
        <v>295800</v>
      </c>
      <c r="H418" s="8">
        <v>624000</v>
      </c>
      <c r="I418" s="1">
        <f t="shared" si="29"/>
        <v>15381600</v>
      </c>
      <c r="J418">
        <v>24</v>
      </c>
      <c r="K418" t="s">
        <v>51</v>
      </c>
      <c r="L418" t="s">
        <v>528</v>
      </c>
    </row>
    <row r="419" spans="1:12">
      <c r="A419">
        <v>418</v>
      </c>
      <c r="B419" t="s">
        <v>2080</v>
      </c>
      <c r="C419" t="s">
        <v>2107</v>
      </c>
      <c r="D419" s="13">
        <f t="shared" si="26"/>
        <v>0.21590551693472296</v>
      </c>
      <c r="E419" s="13">
        <f t="shared" si="27"/>
        <v>0.22046601148989531</v>
      </c>
      <c r="F419" s="8">
        <v>8400</v>
      </c>
      <c r="G419" s="14">
        <f t="shared" si="28"/>
        <v>207060</v>
      </c>
      <c r="H419" s="8">
        <v>436800</v>
      </c>
      <c r="I419" s="1">
        <f t="shared" si="29"/>
        <v>10767120</v>
      </c>
      <c r="J419">
        <v>28</v>
      </c>
      <c r="K419" t="s">
        <v>72</v>
      </c>
      <c r="L419" t="s">
        <v>1244</v>
      </c>
    </row>
    <row r="420" spans="1:12">
      <c r="A420">
        <v>419</v>
      </c>
      <c r="B420" t="s">
        <v>2080</v>
      </c>
      <c r="C420" t="s">
        <v>2108</v>
      </c>
      <c r="D420" s="13">
        <f t="shared" si="26"/>
        <v>0.21333521316169055</v>
      </c>
      <c r="E420" s="13">
        <f t="shared" si="27"/>
        <v>0.21784141611501559</v>
      </c>
      <c r="F420" s="8">
        <v>8300</v>
      </c>
      <c r="G420" s="14">
        <f t="shared" si="28"/>
        <v>204595</v>
      </c>
      <c r="H420" s="8">
        <v>431600</v>
      </c>
      <c r="I420" s="1">
        <f t="shared" si="29"/>
        <v>10638940</v>
      </c>
      <c r="J420">
        <v>18</v>
      </c>
      <c r="K420" t="s">
        <v>60</v>
      </c>
      <c r="L420" t="s">
        <v>103</v>
      </c>
    </row>
    <row r="421" spans="1:12">
      <c r="A421">
        <v>420</v>
      </c>
      <c r="B421" t="s">
        <v>2080</v>
      </c>
      <c r="C421" t="s">
        <v>2109</v>
      </c>
      <c r="D421" s="13">
        <f t="shared" si="26"/>
        <v>0.20562430184259328</v>
      </c>
      <c r="E421" s="13">
        <f t="shared" si="27"/>
        <v>0.20996762999037646</v>
      </c>
      <c r="F421" s="8">
        <v>8000</v>
      </c>
      <c r="G421" s="14">
        <f t="shared" si="28"/>
        <v>197200</v>
      </c>
      <c r="H421" s="8">
        <v>416000</v>
      </c>
      <c r="I421" s="1">
        <f t="shared" si="29"/>
        <v>10254400</v>
      </c>
      <c r="J421">
        <v>23</v>
      </c>
      <c r="K421" t="s">
        <v>99</v>
      </c>
      <c r="L421" t="s">
        <v>1423</v>
      </c>
    </row>
    <row r="422" spans="1:12">
      <c r="A422">
        <v>421</v>
      </c>
      <c r="B422" t="s">
        <v>2080</v>
      </c>
      <c r="C422" t="s">
        <v>2110</v>
      </c>
      <c r="D422" s="13">
        <f t="shared" si="26"/>
        <v>0.18506187165833396</v>
      </c>
      <c r="E422" s="13">
        <f t="shared" si="27"/>
        <v>0.18897086699133883</v>
      </c>
      <c r="F422" s="8">
        <v>7200</v>
      </c>
      <c r="G422" s="14">
        <f t="shared" si="28"/>
        <v>177480</v>
      </c>
      <c r="H422" s="8">
        <v>374400</v>
      </c>
      <c r="I422" s="1">
        <f t="shared" si="29"/>
        <v>9228960</v>
      </c>
      <c r="J422">
        <v>21</v>
      </c>
      <c r="K422" t="s">
        <v>26</v>
      </c>
      <c r="L422" t="s">
        <v>211</v>
      </c>
    </row>
    <row r="423" spans="1:12">
      <c r="A423">
        <v>422</v>
      </c>
      <c r="B423" t="s">
        <v>2080</v>
      </c>
      <c r="C423" t="s">
        <v>2111</v>
      </c>
      <c r="D423" s="13">
        <f t="shared" si="26"/>
        <v>0.18506187165833396</v>
      </c>
      <c r="E423" s="13">
        <f t="shared" si="27"/>
        <v>0.18897086699133883</v>
      </c>
      <c r="F423" s="8">
        <v>7200</v>
      </c>
      <c r="G423" s="14">
        <f t="shared" si="28"/>
        <v>177480</v>
      </c>
      <c r="H423" s="8">
        <v>374400</v>
      </c>
      <c r="I423" s="1">
        <f t="shared" si="29"/>
        <v>9228960</v>
      </c>
      <c r="J423">
        <v>21</v>
      </c>
      <c r="K423" t="s">
        <v>144</v>
      </c>
      <c r="L423" t="s">
        <v>211</v>
      </c>
    </row>
    <row r="424" spans="1:12">
      <c r="A424">
        <v>423</v>
      </c>
      <c r="B424" t="s">
        <v>2080</v>
      </c>
      <c r="C424" t="s">
        <v>2112</v>
      </c>
      <c r="D424" s="13">
        <f t="shared" si="26"/>
        <v>0.17992126411226914</v>
      </c>
      <c r="E424" s="13">
        <f t="shared" si="27"/>
        <v>0.18372167624157942</v>
      </c>
      <c r="F424" s="8">
        <v>7000</v>
      </c>
      <c r="G424" s="14">
        <f t="shared" si="28"/>
        <v>172550</v>
      </c>
      <c r="H424" s="8">
        <v>364000</v>
      </c>
      <c r="I424" s="1">
        <f t="shared" si="29"/>
        <v>8972600</v>
      </c>
      <c r="J424">
        <v>22</v>
      </c>
      <c r="K424" t="s">
        <v>72</v>
      </c>
      <c r="L424" t="s">
        <v>1532</v>
      </c>
    </row>
    <row r="425" spans="1:12">
      <c r="A425">
        <v>424</v>
      </c>
      <c r="B425" t="s">
        <v>2080</v>
      </c>
      <c r="C425" t="s">
        <v>2113</v>
      </c>
      <c r="D425" s="13">
        <f t="shared" si="26"/>
        <v>0.16964004902013946</v>
      </c>
      <c r="E425" s="13">
        <f t="shared" si="27"/>
        <v>0.17322329474206058</v>
      </c>
      <c r="F425" s="8">
        <v>6600</v>
      </c>
      <c r="G425" s="14">
        <f t="shared" si="28"/>
        <v>162690</v>
      </c>
      <c r="H425" s="8">
        <v>343200</v>
      </c>
      <c r="I425" s="1">
        <f t="shared" si="29"/>
        <v>8459880</v>
      </c>
      <c r="J425">
        <v>23</v>
      </c>
      <c r="K425" t="s">
        <v>94</v>
      </c>
      <c r="L425" t="s">
        <v>211</v>
      </c>
    </row>
    <row r="426" spans="1:12">
      <c r="A426">
        <v>425</v>
      </c>
      <c r="B426" t="s">
        <v>2080</v>
      </c>
      <c r="C426" t="s">
        <v>2114</v>
      </c>
      <c r="D426" s="13">
        <f t="shared" si="26"/>
        <v>0.13879640374375046</v>
      </c>
      <c r="E426" s="13">
        <f t="shared" si="27"/>
        <v>0.14172815024350413</v>
      </c>
      <c r="F426" s="8">
        <v>5400</v>
      </c>
      <c r="G426" s="14">
        <f t="shared" si="28"/>
        <v>133110</v>
      </c>
      <c r="H426" s="8">
        <v>280800</v>
      </c>
      <c r="I426" s="1">
        <f t="shared" si="29"/>
        <v>6921720</v>
      </c>
      <c r="J426">
        <v>23</v>
      </c>
      <c r="K426" t="s">
        <v>9</v>
      </c>
      <c r="L426" t="s">
        <v>211</v>
      </c>
    </row>
    <row r="427" spans="1:12">
      <c r="A427">
        <v>426</v>
      </c>
      <c r="B427" t="s">
        <v>2080</v>
      </c>
      <c r="C427" t="s">
        <v>2115</v>
      </c>
      <c r="D427" s="13">
        <f t="shared" si="26"/>
        <v>0.12851518865162082</v>
      </c>
      <c r="E427" s="13">
        <f t="shared" si="27"/>
        <v>0.13122976874398529</v>
      </c>
      <c r="F427" s="8">
        <v>5000</v>
      </c>
      <c r="G427" s="14">
        <f t="shared" si="28"/>
        <v>123250</v>
      </c>
      <c r="H427" s="8">
        <v>260000</v>
      </c>
      <c r="I427" s="1">
        <f t="shared" si="29"/>
        <v>6409000</v>
      </c>
      <c r="J427">
        <v>22</v>
      </c>
      <c r="K427" t="s">
        <v>30</v>
      </c>
      <c r="L427" t="s">
        <v>211</v>
      </c>
    </row>
    <row r="428" spans="1:12">
      <c r="A428">
        <v>427</v>
      </c>
      <c r="B428" t="s">
        <v>2080</v>
      </c>
      <c r="C428" t="s">
        <v>2116</v>
      </c>
      <c r="D428" s="13">
        <f t="shared" si="26"/>
        <v>8.2249720737037305E-2</v>
      </c>
      <c r="E428" s="13">
        <f t="shared" si="27"/>
        <v>8.3987051996150586E-2</v>
      </c>
      <c r="F428" s="8">
        <v>3200</v>
      </c>
      <c r="G428" s="14">
        <f t="shared" si="28"/>
        <v>78880</v>
      </c>
      <c r="H428" s="8">
        <v>166400</v>
      </c>
      <c r="I428" s="1">
        <f t="shared" si="29"/>
        <v>4101759.9999999995</v>
      </c>
      <c r="J428">
        <v>20</v>
      </c>
      <c r="K428" t="s">
        <v>9</v>
      </c>
      <c r="L428" t="s">
        <v>2117</v>
      </c>
    </row>
    <row r="429" spans="1:12">
      <c r="A429">
        <v>428</v>
      </c>
      <c r="B429" t="s">
        <v>2080</v>
      </c>
      <c r="C429" t="s">
        <v>2118</v>
      </c>
      <c r="D429" s="13">
        <f t="shared" si="26"/>
        <v>7.7109113190972481E-2</v>
      </c>
      <c r="E429" s="13">
        <f t="shared" si="27"/>
        <v>7.8737861246391178E-2</v>
      </c>
      <c r="F429" s="8">
        <v>3000</v>
      </c>
      <c r="G429" s="14">
        <f t="shared" si="28"/>
        <v>73950</v>
      </c>
      <c r="H429" s="8">
        <v>156000</v>
      </c>
      <c r="I429" s="1">
        <f t="shared" si="29"/>
        <v>3845400</v>
      </c>
      <c r="J429">
        <v>19</v>
      </c>
      <c r="K429" t="s">
        <v>196</v>
      </c>
      <c r="L429" t="s">
        <v>1244</v>
      </c>
    </row>
    <row r="430" spans="1:12">
      <c r="A430">
        <v>429</v>
      </c>
      <c r="B430" t="s">
        <v>2119</v>
      </c>
      <c r="C430" t="s">
        <v>2120</v>
      </c>
      <c r="D430" s="13">
        <f t="shared" si="26"/>
        <v>1.6192913770104223</v>
      </c>
      <c r="E430" s="13">
        <f t="shared" si="27"/>
        <v>1.6534950861742148</v>
      </c>
      <c r="F430" s="8">
        <v>63000</v>
      </c>
      <c r="G430" s="14">
        <f t="shared" si="28"/>
        <v>1552950</v>
      </c>
      <c r="H430" s="8">
        <v>3276000</v>
      </c>
      <c r="I430" s="1">
        <f t="shared" si="29"/>
        <v>80753400</v>
      </c>
      <c r="J430">
        <v>24</v>
      </c>
      <c r="K430" t="s">
        <v>14</v>
      </c>
      <c r="L430" t="s">
        <v>211</v>
      </c>
    </row>
    <row r="431" spans="1:12">
      <c r="A431">
        <v>430</v>
      </c>
      <c r="B431" t="s">
        <v>2119</v>
      </c>
      <c r="C431" t="s">
        <v>2121</v>
      </c>
      <c r="D431" s="13">
        <f t="shared" si="26"/>
        <v>1.6192913770104223</v>
      </c>
      <c r="E431" s="13">
        <f t="shared" si="27"/>
        <v>1.6534950861742148</v>
      </c>
      <c r="F431" s="8">
        <v>63000</v>
      </c>
      <c r="G431" s="14">
        <f t="shared" si="28"/>
        <v>1552950</v>
      </c>
      <c r="H431" s="8">
        <v>3276000</v>
      </c>
      <c r="I431" s="1">
        <f t="shared" si="29"/>
        <v>80753400</v>
      </c>
      <c r="J431">
        <v>32</v>
      </c>
      <c r="K431" t="s">
        <v>37</v>
      </c>
      <c r="L431" t="s">
        <v>211</v>
      </c>
    </row>
    <row r="432" spans="1:12">
      <c r="A432">
        <v>431</v>
      </c>
      <c r="B432" t="s">
        <v>2119</v>
      </c>
      <c r="C432" t="s">
        <v>2122</v>
      </c>
      <c r="D432" s="13">
        <f t="shared" si="26"/>
        <v>1.593588339280098</v>
      </c>
      <c r="E432" s="13">
        <f t="shared" si="27"/>
        <v>1.6272491324254177</v>
      </c>
      <c r="F432" s="8">
        <v>62000</v>
      </c>
      <c r="G432" s="14">
        <f t="shared" si="28"/>
        <v>1528300</v>
      </c>
      <c r="H432" s="8">
        <v>3224000</v>
      </c>
      <c r="I432" s="1">
        <f t="shared" si="29"/>
        <v>79471600</v>
      </c>
      <c r="J432">
        <v>30</v>
      </c>
      <c r="K432" t="s">
        <v>1025</v>
      </c>
      <c r="L432" t="s">
        <v>1244</v>
      </c>
    </row>
    <row r="433" spans="1:12">
      <c r="A433">
        <v>432</v>
      </c>
      <c r="B433" t="s">
        <v>2119</v>
      </c>
      <c r="C433" t="s">
        <v>2125</v>
      </c>
      <c r="D433" s="13">
        <f t="shared" si="26"/>
        <v>1.5421822638194496</v>
      </c>
      <c r="E433" s="13">
        <f t="shared" si="27"/>
        <v>1.5747572249278237</v>
      </c>
      <c r="F433" s="8">
        <v>60000</v>
      </c>
      <c r="G433" s="14">
        <f t="shared" si="28"/>
        <v>1479000</v>
      </c>
      <c r="H433" s="8">
        <v>3120000</v>
      </c>
      <c r="I433" s="1">
        <f t="shared" si="29"/>
        <v>76908000</v>
      </c>
      <c r="J433">
        <v>29</v>
      </c>
      <c r="K433" t="s">
        <v>165</v>
      </c>
      <c r="L433" t="s">
        <v>211</v>
      </c>
    </row>
    <row r="434" spans="1:12">
      <c r="A434">
        <v>433</v>
      </c>
      <c r="B434" t="s">
        <v>2119</v>
      </c>
      <c r="C434" t="s">
        <v>2128</v>
      </c>
      <c r="D434" s="13">
        <f t="shared" si="26"/>
        <v>1.2080427733252355</v>
      </c>
      <c r="E434" s="13">
        <f t="shared" si="27"/>
        <v>1.2335598261934617</v>
      </c>
      <c r="F434" s="8">
        <v>47000</v>
      </c>
      <c r="G434" s="14">
        <f t="shared" si="28"/>
        <v>1158550</v>
      </c>
      <c r="H434" s="8">
        <v>2444000</v>
      </c>
      <c r="I434" s="1">
        <f t="shared" si="29"/>
        <v>60244600</v>
      </c>
      <c r="J434">
        <v>35</v>
      </c>
      <c r="K434" t="s">
        <v>14</v>
      </c>
      <c r="L434" t="s">
        <v>211</v>
      </c>
    </row>
    <row r="435" spans="1:12">
      <c r="A435">
        <v>434</v>
      </c>
      <c r="B435" t="s">
        <v>2119</v>
      </c>
      <c r="C435" t="s">
        <v>2129</v>
      </c>
      <c r="D435" s="13">
        <f t="shared" si="26"/>
        <v>1.130933660134263</v>
      </c>
      <c r="E435" s="13">
        <f t="shared" si="27"/>
        <v>1.1548219649470706</v>
      </c>
      <c r="F435" s="8">
        <v>44000</v>
      </c>
      <c r="G435" s="14">
        <f t="shared" si="28"/>
        <v>1084600</v>
      </c>
      <c r="H435" s="8">
        <v>2288000</v>
      </c>
      <c r="I435" s="1">
        <f t="shared" si="29"/>
        <v>56399200</v>
      </c>
      <c r="J435">
        <v>33</v>
      </c>
      <c r="K435" t="s">
        <v>99</v>
      </c>
      <c r="L435" t="s">
        <v>211</v>
      </c>
    </row>
    <row r="436" spans="1:12">
      <c r="A436">
        <v>435</v>
      </c>
      <c r="B436" t="s">
        <v>2119</v>
      </c>
      <c r="C436" t="s">
        <v>2132</v>
      </c>
      <c r="D436" s="13">
        <f t="shared" si="26"/>
        <v>1.0281215092129665</v>
      </c>
      <c r="E436" s="13">
        <f t="shared" si="27"/>
        <v>1.0498381499518823</v>
      </c>
      <c r="F436" s="8">
        <v>40000</v>
      </c>
      <c r="G436" s="14">
        <f t="shared" si="28"/>
        <v>986000</v>
      </c>
      <c r="H436" s="8">
        <v>2080000</v>
      </c>
      <c r="I436" s="1">
        <f t="shared" si="29"/>
        <v>51272000</v>
      </c>
      <c r="J436">
        <v>29</v>
      </c>
      <c r="K436" t="s">
        <v>9</v>
      </c>
      <c r="L436" t="s">
        <v>38</v>
      </c>
    </row>
    <row r="437" spans="1:12">
      <c r="A437">
        <v>436</v>
      </c>
      <c r="B437" t="s">
        <v>2119</v>
      </c>
      <c r="C437" t="s">
        <v>2133</v>
      </c>
      <c r="D437" s="13">
        <f t="shared" si="26"/>
        <v>1.0024184714826423</v>
      </c>
      <c r="E437" s="13">
        <f t="shared" si="27"/>
        <v>1.0235921962030854</v>
      </c>
      <c r="F437" s="8">
        <v>39000</v>
      </c>
      <c r="G437" s="14">
        <f t="shared" si="28"/>
        <v>961350</v>
      </c>
      <c r="H437" s="8">
        <v>2028000</v>
      </c>
      <c r="I437" s="1">
        <f t="shared" si="29"/>
        <v>49990200</v>
      </c>
      <c r="J437">
        <v>32</v>
      </c>
      <c r="K437" t="s">
        <v>9</v>
      </c>
      <c r="L437" t="s">
        <v>211</v>
      </c>
    </row>
    <row r="438" spans="1:12">
      <c r="A438">
        <v>437</v>
      </c>
      <c r="B438" t="s">
        <v>2119</v>
      </c>
      <c r="C438" t="s">
        <v>2134</v>
      </c>
      <c r="D438" s="13">
        <f t="shared" si="26"/>
        <v>0.97671543375231817</v>
      </c>
      <c r="E438" s="13">
        <f t="shared" si="27"/>
        <v>0.99734624245428827</v>
      </c>
      <c r="F438" s="8">
        <v>38000</v>
      </c>
      <c r="G438" s="14">
        <f t="shared" si="28"/>
        <v>936700</v>
      </c>
      <c r="H438" s="8">
        <v>1976000</v>
      </c>
      <c r="I438" s="1">
        <f t="shared" si="29"/>
        <v>48708400</v>
      </c>
      <c r="J438">
        <v>27</v>
      </c>
      <c r="K438" t="s">
        <v>51</v>
      </c>
      <c r="L438" t="s">
        <v>211</v>
      </c>
    </row>
    <row r="439" spans="1:12">
      <c r="A439">
        <v>438</v>
      </c>
      <c r="B439" t="s">
        <v>2119</v>
      </c>
      <c r="C439" t="s">
        <v>1651</v>
      </c>
      <c r="D439" s="13">
        <f t="shared" si="26"/>
        <v>0.95101239602199394</v>
      </c>
      <c r="E439" s="13">
        <f t="shared" si="27"/>
        <v>0.97110028870549125</v>
      </c>
      <c r="F439" s="8">
        <v>37000</v>
      </c>
      <c r="G439" s="14">
        <f t="shared" si="28"/>
        <v>912050</v>
      </c>
      <c r="H439" s="8">
        <v>1924000</v>
      </c>
      <c r="I439" s="1">
        <f t="shared" si="29"/>
        <v>47426600</v>
      </c>
      <c r="J439">
        <v>29</v>
      </c>
      <c r="K439" t="s">
        <v>1427</v>
      </c>
      <c r="L439" t="s">
        <v>1653</v>
      </c>
    </row>
    <row r="440" spans="1:12">
      <c r="A440">
        <v>439</v>
      </c>
      <c r="B440" t="s">
        <v>2119</v>
      </c>
      <c r="C440" t="s">
        <v>2135</v>
      </c>
      <c r="D440" s="13">
        <f t="shared" si="26"/>
        <v>0.82249720737037313</v>
      </c>
      <c r="E440" s="13">
        <f t="shared" si="27"/>
        <v>0.83987051996150586</v>
      </c>
      <c r="F440" s="8">
        <v>32000</v>
      </c>
      <c r="G440" s="14">
        <f t="shared" si="28"/>
        <v>788800</v>
      </c>
      <c r="H440" s="8">
        <v>1664000</v>
      </c>
      <c r="I440" s="1">
        <f t="shared" si="29"/>
        <v>41017600</v>
      </c>
      <c r="J440">
        <v>25</v>
      </c>
      <c r="K440" t="s">
        <v>621</v>
      </c>
      <c r="L440" t="s">
        <v>211</v>
      </c>
    </row>
    <row r="441" spans="1:12">
      <c r="A441">
        <v>440</v>
      </c>
      <c r="B441" t="s">
        <v>2119</v>
      </c>
      <c r="C441" t="s">
        <v>2136</v>
      </c>
      <c r="D441" s="13">
        <f t="shared" si="26"/>
        <v>0.69398201871875231</v>
      </c>
      <c r="E441" s="13">
        <f t="shared" si="27"/>
        <v>0.70864075121752057</v>
      </c>
      <c r="F441" s="8">
        <v>27000</v>
      </c>
      <c r="G441" s="14">
        <f t="shared" si="28"/>
        <v>665550</v>
      </c>
      <c r="H441" s="8">
        <v>1404000</v>
      </c>
      <c r="I441" s="1">
        <f t="shared" si="29"/>
        <v>34608600</v>
      </c>
      <c r="J441">
        <v>23</v>
      </c>
      <c r="K441" t="s">
        <v>676</v>
      </c>
      <c r="L441" t="s">
        <v>38</v>
      </c>
    </row>
    <row r="442" spans="1:12">
      <c r="A442">
        <v>441</v>
      </c>
      <c r="B442" t="s">
        <v>2119</v>
      </c>
      <c r="C442" t="s">
        <v>2137</v>
      </c>
      <c r="D442" s="13">
        <f t="shared" si="26"/>
        <v>0.66827898098842808</v>
      </c>
      <c r="E442" s="13">
        <f t="shared" si="27"/>
        <v>0.68239479746872345</v>
      </c>
      <c r="F442" s="8">
        <v>26000</v>
      </c>
      <c r="G442" s="14">
        <f t="shared" si="28"/>
        <v>640900</v>
      </c>
      <c r="H442" s="8">
        <v>1352000</v>
      </c>
      <c r="I442" s="1">
        <f t="shared" si="29"/>
        <v>33326799.999999996</v>
      </c>
      <c r="J442">
        <v>29</v>
      </c>
      <c r="K442" t="s">
        <v>196</v>
      </c>
      <c r="L442" t="s">
        <v>211</v>
      </c>
    </row>
    <row r="443" spans="1:12">
      <c r="A443">
        <v>442</v>
      </c>
      <c r="B443" t="s">
        <v>2119</v>
      </c>
      <c r="C443" t="s">
        <v>2138</v>
      </c>
      <c r="D443" s="13">
        <f t="shared" si="26"/>
        <v>0.66827898098842808</v>
      </c>
      <c r="E443" s="13">
        <f t="shared" si="27"/>
        <v>0.68239479746872345</v>
      </c>
      <c r="F443" s="8">
        <v>26000</v>
      </c>
      <c r="G443" s="14">
        <f t="shared" si="28"/>
        <v>640900</v>
      </c>
      <c r="H443" s="8">
        <v>1352000</v>
      </c>
      <c r="I443" s="1">
        <f t="shared" si="29"/>
        <v>33326799.999999996</v>
      </c>
      <c r="J443">
        <v>26</v>
      </c>
      <c r="K443" t="s">
        <v>40</v>
      </c>
      <c r="L443" t="s">
        <v>211</v>
      </c>
    </row>
    <row r="444" spans="1:12">
      <c r="A444">
        <v>443</v>
      </c>
      <c r="B444" t="s">
        <v>2119</v>
      </c>
      <c r="C444" t="s">
        <v>2139</v>
      </c>
      <c r="D444" s="13">
        <f t="shared" si="26"/>
        <v>0.64257594325810408</v>
      </c>
      <c r="E444" s="13">
        <f t="shared" si="27"/>
        <v>0.65614884371992654</v>
      </c>
      <c r="F444" s="8">
        <v>25000</v>
      </c>
      <c r="G444" s="14">
        <f t="shared" si="28"/>
        <v>616250</v>
      </c>
      <c r="H444" s="8">
        <v>1300000</v>
      </c>
      <c r="I444" s="1">
        <f t="shared" si="29"/>
        <v>32045000</v>
      </c>
      <c r="J444">
        <v>24</v>
      </c>
      <c r="K444" t="s">
        <v>44</v>
      </c>
      <c r="L444" t="s">
        <v>517</v>
      </c>
    </row>
    <row r="445" spans="1:12">
      <c r="A445">
        <v>444</v>
      </c>
      <c r="B445" t="s">
        <v>2119</v>
      </c>
      <c r="C445" t="s">
        <v>2140</v>
      </c>
      <c r="D445" s="13">
        <f t="shared" si="26"/>
        <v>0.61687290552777985</v>
      </c>
      <c r="E445" s="13">
        <f t="shared" si="27"/>
        <v>0.62990288997112942</v>
      </c>
      <c r="F445" s="8">
        <v>24000</v>
      </c>
      <c r="G445" s="14">
        <f t="shared" si="28"/>
        <v>591600</v>
      </c>
      <c r="H445" s="8">
        <v>1248000</v>
      </c>
      <c r="I445" s="1">
        <f t="shared" si="29"/>
        <v>30763200</v>
      </c>
      <c r="J445">
        <v>33</v>
      </c>
      <c r="K445" t="s">
        <v>99</v>
      </c>
      <c r="L445" t="s">
        <v>1244</v>
      </c>
    </row>
    <row r="446" spans="1:12">
      <c r="A446">
        <v>445</v>
      </c>
      <c r="B446" t="s">
        <v>2119</v>
      </c>
      <c r="C446" t="s">
        <v>2141</v>
      </c>
      <c r="D446" s="13">
        <f t="shared" si="26"/>
        <v>0.61687290552777985</v>
      </c>
      <c r="E446" s="13">
        <f t="shared" si="27"/>
        <v>0.62990288997112942</v>
      </c>
      <c r="F446" s="8">
        <v>24000</v>
      </c>
      <c r="G446" s="14">
        <f t="shared" si="28"/>
        <v>591600</v>
      </c>
      <c r="H446" s="8">
        <v>1248000</v>
      </c>
      <c r="I446" s="1">
        <f t="shared" si="29"/>
        <v>30763200</v>
      </c>
      <c r="J446">
        <v>24</v>
      </c>
      <c r="K446" t="s">
        <v>165</v>
      </c>
      <c r="L446" t="s">
        <v>1464</v>
      </c>
    </row>
    <row r="447" spans="1:12">
      <c r="A447">
        <v>446</v>
      </c>
      <c r="B447" t="s">
        <v>2119</v>
      </c>
      <c r="C447" t="s">
        <v>2142</v>
      </c>
      <c r="D447" s="13">
        <f t="shared" si="26"/>
        <v>0.59116986779745573</v>
      </c>
      <c r="E447" s="13">
        <f t="shared" si="27"/>
        <v>0.60365693622233241</v>
      </c>
      <c r="F447" s="8">
        <v>23000</v>
      </c>
      <c r="G447" s="14">
        <f t="shared" si="28"/>
        <v>566950</v>
      </c>
      <c r="H447" s="8">
        <v>1196000</v>
      </c>
      <c r="I447" s="1">
        <f t="shared" si="29"/>
        <v>29481400</v>
      </c>
      <c r="J447">
        <v>28</v>
      </c>
      <c r="K447" t="s">
        <v>94</v>
      </c>
      <c r="L447" t="s">
        <v>211</v>
      </c>
    </row>
    <row r="448" spans="1:12">
      <c r="A448">
        <v>447</v>
      </c>
      <c r="B448" t="s">
        <v>2119</v>
      </c>
      <c r="C448" t="s">
        <v>2143</v>
      </c>
      <c r="D448" s="13">
        <f t="shared" si="26"/>
        <v>0.5654668300671315</v>
      </c>
      <c r="E448" s="13">
        <f t="shared" si="27"/>
        <v>0.57741098247353528</v>
      </c>
      <c r="F448" s="8">
        <v>22000</v>
      </c>
      <c r="G448" s="14">
        <f t="shared" si="28"/>
        <v>542300</v>
      </c>
      <c r="H448" s="8">
        <v>1144000</v>
      </c>
      <c r="I448" s="1">
        <f t="shared" si="29"/>
        <v>28199600</v>
      </c>
      <c r="J448">
        <v>28</v>
      </c>
      <c r="K448" t="s">
        <v>134</v>
      </c>
      <c r="L448" t="s">
        <v>1677</v>
      </c>
    </row>
    <row r="449" spans="1:12">
      <c r="A449">
        <v>448</v>
      </c>
      <c r="B449" t="s">
        <v>2119</v>
      </c>
      <c r="C449" t="s">
        <v>2144</v>
      </c>
      <c r="D449" s="13">
        <f t="shared" si="26"/>
        <v>0.5654668300671315</v>
      </c>
      <c r="E449" s="13">
        <f t="shared" si="27"/>
        <v>0.57741098247353528</v>
      </c>
      <c r="F449" s="8">
        <v>22000</v>
      </c>
      <c r="G449" s="14">
        <f t="shared" si="28"/>
        <v>542300</v>
      </c>
      <c r="H449" s="8">
        <v>1144000</v>
      </c>
      <c r="I449" s="1">
        <f t="shared" si="29"/>
        <v>28199600</v>
      </c>
      <c r="J449">
        <v>22</v>
      </c>
      <c r="K449" t="s">
        <v>44</v>
      </c>
      <c r="L449" t="s">
        <v>1841</v>
      </c>
    </row>
    <row r="450" spans="1:12">
      <c r="A450">
        <v>449</v>
      </c>
      <c r="B450" t="s">
        <v>2119</v>
      </c>
      <c r="C450" t="s">
        <v>2145</v>
      </c>
      <c r="D450" s="13">
        <f t="shared" ref="D450:D513" si="30">I450/$O$42</f>
        <v>0.53976379233680738</v>
      </c>
      <c r="E450" s="13">
        <f t="shared" ref="E450:E513" si="31">I450/$O$38</f>
        <v>0.55116502872473827</v>
      </c>
      <c r="F450" s="8">
        <v>21000</v>
      </c>
      <c r="G450" s="14">
        <f t="shared" ref="G450:G513" si="32">F450*$P$2</f>
        <v>517649.99999999994</v>
      </c>
      <c r="H450" s="8">
        <v>1092000</v>
      </c>
      <c r="I450" s="1">
        <f t="shared" ref="I450:I513" si="33">H450*$P$2</f>
        <v>26917800</v>
      </c>
      <c r="J450">
        <v>30</v>
      </c>
      <c r="K450" t="s">
        <v>134</v>
      </c>
      <c r="L450" t="s">
        <v>211</v>
      </c>
    </row>
    <row r="451" spans="1:12">
      <c r="A451">
        <v>450</v>
      </c>
      <c r="B451" t="s">
        <v>2119</v>
      </c>
      <c r="C451" t="s">
        <v>2146</v>
      </c>
      <c r="D451" s="13">
        <f t="shared" si="30"/>
        <v>0.48835771687615909</v>
      </c>
      <c r="E451" s="13">
        <f t="shared" si="31"/>
        <v>0.49867312122714413</v>
      </c>
      <c r="F451" s="8">
        <v>19000</v>
      </c>
      <c r="G451" s="14">
        <f t="shared" si="32"/>
        <v>468350</v>
      </c>
      <c r="H451" s="8">
        <v>988000</v>
      </c>
      <c r="I451" s="1">
        <f t="shared" si="33"/>
        <v>24354200</v>
      </c>
      <c r="J451">
        <v>23</v>
      </c>
      <c r="K451" t="s">
        <v>152</v>
      </c>
      <c r="L451" t="s">
        <v>52</v>
      </c>
    </row>
    <row r="452" spans="1:12">
      <c r="A452">
        <v>451</v>
      </c>
      <c r="B452" t="s">
        <v>2119</v>
      </c>
      <c r="C452" t="s">
        <v>2147</v>
      </c>
      <c r="D452" s="13">
        <f t="shared" si="30"/>
        <v>0.41124860368518656</v>
      </c>
      <c r="E452" s="13">
        <f t="shared" si="31"/>
        <v>0.41993525998075293</v>
      </c>
      <c r="F452" s="8">
        <v>16000</v>
      </c>
      <c r="G452" s="14">
        <f t="shared" si="32"/>
        <v>394400</v>
      </c>
      <c r="H452" s="8">
        <v>832000</v>
      </c>
      <c r="I452" s="1">
        <f t="shared" si="33"/>
        <v>20508800</v>
      </c>
      <c r="J452">
        <v>29</v>
      </c>
      <c r="K452" t="s">
        <v>535</v>
      </c>
      <c r="L452" t="s">
        <v>211</v>
      </c>
    </row>
    <row r="453" spans="1:12">
      <c r="A453">
        <v>452</v>
      </c>
      <c r="B453" t="s">
        <v>2119</v>
      </c>
      <c r="C453" t="s">
        <v>2148</v>
      </c>
      <c r="D453" s="13">
        <f t="shared" si="30"/>
        <v>0.35984252822453827</v>
      </c>
      <c r="E453" s="13">
        <f t="shared" si="31"/>
        <v>0.36744335248315885</v>
      </c>
      <c r="F453" s="8">
        <v>14000</v>
      </c>
      <c r="G453" s="14">
        <f t="shared" si="32"/>
        <v>345100</v>
      </c>
      <c r="H453" s="8">
        <v>728000</v>
      </c>
      <c r="I453" s="1">
        <f t="shared" si="33"/>
        <v>17945200</v>
      </c>
      <c r="J453">
        <v>18</v>
      </c>
      <c r="K453" t="s">
        <v>270</v>
      </c>
      <c r="L453" t="s">
        <v>211</v>
      </c>
    </row>
    <row r="454" spans="1:12">
      <c r="A454">
        <v>453</v>
      </c>
      <c r="B454" t="s">
        <v>2119</v>
      </c>
      <c r="C454" t="s">
        <v>2149</v>
      </c>
      <c r="D454" s="13">
        <f t="shared" si="30"/>
        <v>0.19020247920439878</v>
      </c>
      <c r="E454" s="13">
        <f t="shared" si="31"/>
        <v>0.19422005774109824</v>
      </c>
      <c r="F454" s="8">
        <v>7400</v>
      </c>
      <c r="G454" s="14">
        <f t="shared" si="32"/>
        <v>182410</v>
      </c>
      <c r="H454" s="8">
        <v>384800</v>
      </c>
      <c r="I454" s="1">
        <f t="shared" si="33"/>
        <v>9485320</v>
      </c>
      <c r="J454">
        <v>25</v>
      </c>
      <c r="K454" t="s">
        <v>144</v>
      </c>
      <c r="L454" t="s">
        <v>211</v>
      </c>
    </row>
    <row r="455" spans="1:12">
      <c r="A455">
        <v>454</v>
      </c>
      <c r="B455" t="s">
        <v>2180</v>
      </c>
      <c r="C455" t="s">
        <v>2150</v>
      </c>
      <c r="D455" s="13">
        <f t="shared" si="30"/>
        <v>1.1566366978645872</v>
      </c>
      <c r="E455" s="13">
        <f t="shared" si="31"/>
        <v>1.1810679186958677</v>
      </c>
      <c r="F455" s="8">
        <v>45000</v>
      </c>
      <c r="G455" s="14">
        <f t="shared" si="32"/>
        <v>1109250</v>
      </c>
      <c r="H455" s="8">
        <v>2340000</v>
      </c>
      <c r="I455" s="1">
        <f t="shared" si="33"/>
        <v>57681000</v>
      </c>
      <c r="J455">
        <v>28</v>
      </c>
      <c r="K455" t="s">
        <v>51</v>
      </c>
      <c r="L455" t="s">
        <v>2151</v>
      </c>
    </row>
    <row r="456" spans="1:12">
      <c r="A456">
        <v>455</v>
      </c>
      <c r="B456" t="s">
        <v>2180</v>
      </c>
      <c r="C456" t="s">
        <v>2152</v>
      </c>
      <c r="D456" s="13">
        <f t="shared" si="30"/>
        <v>0.41124860368518656</v>
      </c>
      <c r="E456" s="13">
        <f t="shared" si="31"/>
        <v>0.41993525998075293</v>
      </c>
      <c r="F456" s="8">
        <v>16000</v>
      </c>
      <c r="G456" s="14">
        <f t="shared" si="32"/>
        <v>394400</v>
      </c>
      <c r="H456" s="8">
        <v>832000</v>
      </c>
      <c r="I456" s="1">
        <f t="shared" si="33"/>
        <v>20508800</v>
      </c>
      <c r="J456">
        <v>29</v>
      </c>
      <c r="K456" t="s">
        <v>94</v>
      </c>
      <c r="L456" t="s">
        <v>22</v>
      </c>
    </row>
    <row r="457" spans="1:12">
      <c r="A457">
        <v>456</v>
      </c>
      <c r="B457" t="s">
        <v>2180</v>
      </c>
      <c r="C457" t="s">
        <v>2153</v>
      </c>
      <c r="D457" s="13">
        <f t="shared" si="30"/>
        <v>0.41124860368518656</v>
      </c>
      <c r="E457" s="13">
        <f t="shared" si="31"/>
        <v>0.41993525998075293</v>
      </c>
      <c r="F457" s="8">
        <v>16000</v>
      </c>
      <c r="G457" s="14">
        <f t="shared" si="32"/>
        <v>394400</v>
      </c>
      <c r="H457" s="8">
        <v>832000</v>
      </c>
      <c r="I457" s="1">
        <f t="shared" si="33"/>
        <v>20508800</v>
      </c>
      <c r="J457">
        <v>35</v>
      </c>
      <c r="K457" t="s">
        <v>51</v>
      </c>
      <c r="L457" t="s">
        <v>211</v>
      </c>
    </row>
    <row r="458" spans="1:12">
      <c r="A458">
        <v>457</v>
      </c>
      <c r="B458" t="s">
        <v>2180</v>
      </c>
      <c r="C458" t="s">
        <v>2154</v>
      </c>
      <c r="D458" s="13">
        <f t="shared" si="30"/>
        <v>0.35984252822453827</v>
      </c>
      <c r="E458" s="13">
        <f t="shared" si="31"/>
        <v>0.36744335248315885</v>
      </c>
      <c r="F458" s="8">
        <v>14000</v>
      </c>
      <c r="G458" s="14">
        <f t="shared" si="32"/>
        <v>345100</v>
      </c>
      <c r="H458" s="8">
        <v>728000</v>
      </c>
      <c r="I458" s="1">
        <f t="shared" si="33"/>
        <v>17945200</v>
      </c>
      <c r="J458">
        <v>28</v>
      </c>
      <c r="K458" t="s">
        <v>9</v>
      </c>
      <c r="L458" t="s">
        <v>38</v>
      </c>
    </row>
    <row r="459" spans="1:12">
      <c r="A459">
        <v>458</v>
      </c>
      <c r="B459" t="s">
        <v>2180</v>
      </c>
      <c r="C459" t="s">
        <v>2155</v>
      </c>
      <c r="D459" s="13">
        <f t="shared" si="30"/>
        <v>0.35984252822453827</v>
      </c>
      <c r="E459" s="13">
        <f t="shared" si="31"/>
        <v>0.36744335248315885</v>
      </c>
      <c r="F459" s="8">
        <v>14000</v>
      </c>
      <c r="G459" s="14">
        <f t="shared" si="32"/>
        <v>345100</v>
      </c>
      <c r="H459" s="8">
        <v>728000</v>
      </c>
      <c r="I459" s="1">
        <f t="shared" si="33"/>
        <v>17945200</v>
      </c>
      <c r="J459">
        <v>28</v>
      </c>
      <c r="K459" t="s">
        <v>26</v>
      </c>
      <c r="L459" t="s">
        <v>1605</v>
      </c>
    </row>
    <row r="460" spans="1:12">
      <c r="A460">
        <v>459</v>
      </c>
      <c r="B460" t="s">
        <v>2180</v>
      </c>
      <c r="C460" t="s">
        <v>2156</v>
      </c>
      <c r="D460" s="13">
        <f t="shared" si="30"/>
        <v>0.33413949049421404</v>
      </c>
      <c r="E460" s="13">
        <f t="shared" si="31"/>
        <v>0.34119739873436172</v>
      </c>
      <c r="F460" s="8">
        <v>13000</v>
      </c>
      <c r="G460" s="14">
        <f t="shared" si="32"/>
        <v>320450</v>
      </c>
      <c r="H460" s="8">
        <v>676000</v>
      </c>
      <c r="I460" s="1">
        <f t="shared" si="33"/>
        <v>16663399.999999998</v>
      </c>
      <c r="J460">
        <v>28</v>
      </c>
      <c r="K460" t="s">
        <v>51</v>
      </c>
      <c r="L460" t="s">
        <v>2157</v>
      </c>
    </row>
    <row r="461" spans="1:12">
      <c r="A461">
        <v>460</v>
      </c>
      <c r="B461" t="s">
        <v>2180</v>
      </c>
      <c r="C461" t="s">
        <v>2158</v>
      </c>
      <c r="D461" s="13">
        <f t="shared" si="30"/>
        <v>0.30843645276388992</v>
      </c>
      <c r="E461" s="13">
        <f t="shared" si="31"/>
        <v>0.31495144498556471</v>
      </c>
      <c r="F461" s="8">
        <v>12000</v>
      </c>
      <c r="G461" s="14">
        <f t="shared" si="32"/>
        <v>295800</v>
      </c>
      <c r="H461" s="8">
        <v>624000</v>
      </c>
      <c r="I461" s="1">
        <f t="shared" si="33"/>
        <v>15381600</v>
      </c>
      <c r="J461">
        <v>31</v>
      </c>
      <c r="K461" t="s">
        <v>14</v>
      </c>
      <c r="L461" t="s">
        <v>211</v>
      </c>
    </row>
    <row r="462" spans="1:12">
      <c r="A462">
        <v>461</v>
      </c>
      <c r="B462" t="s">
        <v>2180</v>
      </c>
      <c r="C462" t="s">
        <v>2159</v>
      </c>
      <c r="D462" s="13">
        <f t="shared" si="30"/>
        <v>0.30843645276388992</v>
      </c>
      <c r="E462" s="13">
        <f t="shared" si="31"/>
        <v>0.31495144498556471</v>
      </c>
      <c r="F462" s="8">
        <v>12000</v>
      </c>
      <c r="G462" s="14">
        <f t="shared" si="32"/>
        <v>295800</v>
      </c>
      <c r="H462" s="8">
        <v>624000</v>
      </c>
      <c r="I462" s="1">
        <f t="shared" si="33"/>
        <v>15381600</v>
      </c>
      <c r="J462">
        <v>28</v>
      </c>
      <c r="K462" t="s">
        <v>30</v>
      </c>
      <c r="L462" t="s">
        <v>211</v>
      </c>
    </row>
    <row r="463" spans="1:12">
      <c r="A463">
        <v>462</v>
      </c>
      <c r="B463" t="s">
        <v>2180</v>
      </c>
      <c r="C463" t="s">
        <v>2160</v>
      </c>
      <c r="D463" s="13">
        <f t="shared" si="30"/>
        <v>0.25703037730324163</v>
      </c>
      <c r="E463" s="13">
        <f t="shared" si="31"/>
        <v>0.26245953748797057</v>
      </c>
      <c r="F463" s="8">
        <v>10000</v>
      </c>
      <c r="G463" s="14">
        <f t="shared" si="32"/>
        <v>246500</v>
      </c>
      <c r="H463" s="8">
        <v>520000</v>
      </c>
      <c r="I463" s="1">
        <f t="shared" si="33"/>
        <v>12818000</v>
      </c>
      <c r="J463">
        <v>22</v>
      </c>
      <c r="K463" t="s">
        <v>99</v>
      </c>
      <c r="L463" t="s">
        <v>358</v>
      </c>
    </row>
    <row r="464" spans="1:12">
      <c r="A464">
        <v>463</v>
      </c>
      <c r="B464" t="s">
        <v>2180</v>
      </c>
      <c r="C464" t="s">
        <v>2161</v>
      </c>
      <c r="D464" s="13">
        <f t="shared" si="30"/>
        <v>0.22361642825382019</v>
      </c>
      <c r="E464" s="13">
        <f t="shared" si="31"/>
        <v>0.22833979761453441</v>
      </c>
      <c r="F464" s="8">
        <v>8700</v>
      </c>
      <c r="G464" s="14">
        <f t="shared" si="32"/>
        <v>214455</v>
      </c>
      <c r="H464" s="8">
        <v>452400</v>
      </c>
      <c r="I464" s="1">
        <f t="shared" si="33"/>
        <v>11151660</v>
      </c>
      <c r="J464">
        <v>29</v>
      </c>
      <c r="K464" t="s">
        <v>144</v>
      </c>
      <c r="L464" t="s">
        <v>211</v>
      </c>
    </row>
    <row r="465" spans="1:12">
      <c r="A465">
        <v>464</v>
      </c>
      <c r="B465" t="s">
        <v>2180</v>
      </c>
      <c r="C465" t="s">
        <v>2162</v>
      </c>
      <c r="D465" s="13">
        <f t="shared" si="30"/>
        <v>0.18249156788530155</v>
      </c>
      <c r="E465" s="13">
        <f t="shared" si="31"/>
        <v>0.18634627161645911</v>
      </c>
      <c r="F465" s="8">
        <v>7100</v>
      </c>
      <c r="G465" s="14">
        <f t="shared" si="32"/>
        <v>175015</v>
      </c>
      <c r="H465" s="8">
        <v>369200</v>
      </c>
      <c r="I465" s="1">
        <f t="shared" si="33"/>
        <v>9100780</v>
      </c>
      <c r="J465">
        <v>33</v>
      </c>
      <c r="K465" t="s">
        <v>99</v>
      </c>
      <c r="L465" t="s">
        <v>211</v>
      </c>
    </row>
    <row r="466" spans="1:12">
      <c r="A466">
        <v>465</v>
      </c>
      <c r="B466" t="s">
        <v>2180</v>
      </c>
      <c r="C466" t="s">
        <v>2163</v>
      </c>
      <c r="D466" s="13">
        <f t="shared" si="30"/>
        <v>0.16964004902013946</v>
      </c>
      <c r="E466" s="13">
        <f t="shared" si="31"/>
        <v>0.17322329474206058</v>
      </c>
      <c r="F466" s="8">
        <v>6600</v>
      </c>
      <c r="G466" s="14">
        <f t="shared" si="32"/>
        <v>162690</v>
      </c>
      <c r="H466" s="8">
        <v>343200</v>
      </c>
      <c r="I466" s="1">
        <f t="shared" si="33"/>
        <v>8459880</v>
      </c>
      <c r="J466">
        <v>30</v>
      </c>
      <c r="K466" t="s">
        <v>56</v>
      </c>
      <c r="L466" t="s">
        <v>211</v>
      </c>
    </row>
    <row r="467" spans="1:12">
      <c r="A467">
        <v>466</v>
      </c>
      <c r="B467" t="s">
        <v>2180</v>
      </c>
      <c r="C467" t="s">
        <v>2164</v>
      </c>
      <c r="D467" s="13">
        <f t="shared" si="30"/>
        <v>0.14136670751678287</v>
      </c>
      <c r="E467" s="13">
        <f t="shared" si="31"/>
        <v>0.14435274561838382</v>
      </c>
      <c r="F467" s="8">
        <v>5500</v>
      </c>
      <c r="G467" s="14">
        <f t="shared" si="32"/>
        <v>135575</v>
      </c>
      <c r="H467" s="8">
        <v>286000</v>
      </c>
      <c r="I467" s="1">
        <f t="shared" si="33"/>
        <v>7049900</v>
      </c>
      <c r="J467">
        <v>30</v>
      </c>
      <c r="K467" t="s">
        <v>40</v>
      </c>
      <c r="L467" t="s">
        <v>211</v>
      </c>
    </row>
    <row r="468" spans="1:12">
      <c r="A468">
        <v>467</v>
      </c>
      <c r="B468" t="s">
        <v>2180</v>
      </c>
      <c r="C468" t="s">
        <v>2165</v>
      </c>
      <c r="D468" s="13">
        <f t="shared" si="30"/>
        <v>0.13622609997071805</v>
      </c>
      <c r="E468" s="13">
        <f t="shared" si="31"/>
        <v>0.13910355486862441</v>
      </c>
      <c r="F468" s="8">
        <v>5300</v>
      </c>
      <c r="G468" s="14">
        <f t="shared" si="32"/>
        <v>130644.99999999999</v>
      </c>
      <c r="H468" s="8">
        <v>275600</v>
      </c>
      <c r="I468" s="1">
        <f t="shared" si="33"/>
        <v>6793540</v>
      </c>
      <c r="J468">
        <v>27</v>
      </c>
      <c r="K468" t="s">
        <v>26</v>
      </c>
      <c r="L468" t="s">
        <v>211</v>
      </c>
    </row>
    <row r="469" spans="1:12">
      <c r="A469">
        <v>468</v>
      </c>
      <c r="B469" t="s">
        <v>2180</v>
      </c>
      <c r="C469" t="s">
        <v>2166</v>
      </c>
      <c r="D469" s="13">
        <f t="shared" si="30"/>
        <v>0.13108549242465323</v>
      </c>
      <c r="E469" s="13">
        <f t="shared" si="31"/>
        <v>0.133854364118865</v>
      </c>
      <c r="F469" s="8">
        <v>5100</v>
      </c>
      <c r="G469" s="14">
        <f t="shared" si="32"/>
        <v>125715</v>
      </c>
      <c r="H469" s="8">
        <v>265200</v>
      </c>
      <c r="I469" s="1">
        <f t="shared" si="33"/>
        <v>6537180</v>
      </c>
      <c r="J469">
        <v>28</v>
      </c>
      <c r="K469" t="s">
        <v>535</v>
      </c>
      <c r="L469" t="s">
        <v>211</v>
      </c>
    </row>
    <row r="470" spans="1:12">
      <c r="A470">
        <v>469</v>
      </c>
      <c r="B470" t="s">
        <v>2180</v>
      </c>
      <c r="C470" t="s">
        <v>2167</v>
      </c>
      <c r="D470" s="13">
        <f t="shared" si="30"/>
        <v>0.13108549242465323</v>
      </c>
      <c r="E470" s="13">
        <f t="shared" si="31"/>
        <v>0.133854364118865</v>
      </c>
      <c r="F470" s="8">
        <v>5100</v>
      </c>
      <c r="G470" s="14">
        <f t="shared" si="32"/>
        <v>125715</v>
      </c>
      <c r="H470" s="8">
        <v>265200</v>
      </c>
      <c r="I470" s="1">
        <f t="shared" si="33"/>
        <v>6537180</v>
      </c>
      <c r="J470">
        <v>31</v>
      </c>
      <c r="K470" t="s">
        <v>26</v>
      </c>
      <c r="L470" t="s">
        <v>211</v>
      </c>
    </row>
    <row r="471" spans="1:12">
      <c r="A471">
        <v>470</v>
      </c>
      <c r="B471" t="s">
        <v>2180</v>
      </c>
      <c r="C471" t="s">
        <v>2168</v>
      </c>
      <c r="D471" s="13">
        <f t="shared" si="30"/>
        <v>0.13108549242465323</v>
      </c>
      <c r="E471" s="13">
        <f t="shared" si="31"/>
        <v>0.133854364118865</v>
      </c>
      <c r="F471" s="8">
        <v>5100</v>
      </c>
      <c r="G471" s="14">
        <f t="shared" si="32"/>
        <v>125715</v>
      </c>
      <c r="H471" s="8">
        <v>265200</v>
      </c>
      <c r="I471" s="1">
        <f t="shared" si="33"/>
        <v>6537180</v>
      </c>
      <c r="J471">
        <v>26</v>
      </c>
      <c r="K471" t="s">
        <v>44</v>
      </c>
      <c r="L471" t="s">
        <v>211</v>
      </c>
    </row>
    <row r="472" spans="1:12">
      <c r="A472">
        <v>471</v>
      </c>
      <c r="B472" t="s">
        <v>2180</v>
      </c>
      <c r="C472" t="s">
        <v>2169</v>
      </c>
      <c r="D472" s="13">
        <f t="shared" si="30"/>
        <v>0.12851518865162082</v>
      </c>
      <c r="E472" s="13">
        <f t="shared" si="31"/>
        <v>0.13122976874398529</v>
      </c>
      <c r="F472" s="8">
        <v>5000</v>
      </c>
      <c r="G472" s="14">
        <f t="shared" si="32"/>
        <v>123250</v>
      </c>
      <c r="H472" s="8">
        <v>260000</v>
      </c>
      <c r="I472" s="1">
        <f t="shared" si="33"/>
        <v>6409000</v>
      </c>
      <c r="J472">
        <v>26</v>
      </c>
      <c r="K472" t="s">
        <v>56</v>
      </c>
      <c r="L472" t="s">
        <v>211</v>
      </c>
    </row>
    <row r="473" spans="1:12">
      <c r="A473">
        <v>472</v>
      </c>
      <c r="B473" t="s">
        <v>2180</v>
      </c>
      <c r="C473" t="s">
        <v>2170</v>
      </c>
      <c r="D473" s="13">
        <f t="shared" si="30"/>
        <v>0.1259448848785884</v>
      </c>
      <c r="E473" s="13">
        <f t="shared" si="31"/>
        <v>0.1286051733691056</v>
      </c>
      <c r="F473" s="8">
        <v>4900</v>
      </c>
      <c r="G473" s="14">
        <f t="shared" si="32"/>
        <v>120785</v>
      </c>
      <c r="H473" s="8">
        <v>254800</v>
      </c>
      <c r="I473" s="1">
        <f t="shared" si="33"/>
        <v>6280820</v>
      </c>
      <c r="J473">
        <v>30</v>
      </c>
      <c r="K473" t="s">
        <v>14</v>
      </c>
      <c r="L473" t="s">
        <v>38</v>
      </c>
    </row>
    <row r="474" spans="1:12">
      <c r="A474">
        <v>473</v>
      </c>
      <c r="B474" t="s">
        <v>2180</v>
      </c>
      <c r="C474" t="s">
        <v>2171</v>
      </c>
      <c r="D474" s="13">
        <f t="shared" si="30"/>
        <v>0.11566366978645873</v>
      </c>
      <c r="E474" s="13">
        <f t="shared" si="31"/>
        <v>0.11810679186958677</v>
      </c>
      <c r="F474" s="8">
        <v>4500</v>
      </c>
      <c r="G474" s="14">
        <f t="shared" si="32"/>
        <v>110925</v>
      </c>
      <c r="H474" s="8">
        <v>234000</v>
      </c>
      <c r="I474" s="1">
        <f t="shared" si="33"/>
        <v>5768100</v>
      </c>
      <c r="J474">
        <v>28</v>
      </c>
      <c r="K474" t="s">
        <v>14</v>
      </c>
      <c r="L474" t="s">
        <v>2172</v>
      </c>
    </row>
    <row r="475" spans="1:12">
      <c r="A475">
        <v>474</v>
      </c>
      <c r="B475" t="s">
        <v>2180</v>
      </c>
      <c r="C475" t="s">
        <v>2173</v>
      </c>
      <c r="D475" s="13">
        <f t="shared" si="30"/>
        <v>0.1130933660134263</v>
      </c>
      <c r="E475" s="13">
        <f t="shared" si="31"/>
        <v>0.11548219649470706</v>
      </c>
      <c r="F475" s="8">
        <v>4400</v>
      </c>
      <c r="G475" s="14">
        <f t="shared" si="32"/>
        <v>108460</v>
      </c>
      <c r="H475" s="8">
        <v>228800</v>
      </c>
      <c r="I475" s="1">
        <f t="shared" si="33"/>
        <v>5639920</v>
      </c>
      <c r="J475">
        <v>28</v>
      </c>
      <c r="K475" t="s">
        <v>131</v>
      </c>
      <c r="L475" t="s">
        <v>2174</v>
      </c>
    </row>
    <row r="476" spans="1:12">
      <c r="A476">
        <v>475</v>
      </c>
      <c r="B476" t="s">
        <v>2180</v>
      </c>
      <c r="C476" t="s">
        <v>2175</v>
      </c>
      <c r="D476" s="13">
        <f t="shared" si="30"/>
        <v>8.7390328283102142E-2</v>
      </c>
      <c r="E476" s="13">
        <f t="shared" si="31"/>
        <v>8.9236242745910008E-2</v>
      </c>
      <c r="F476" s="8">
        <v>3400</v>
      </c>
      <c r="G476" s="14">
        <f t="shared" si="32"/>
        <v>83810</v>
      </c>
      <c r="H476" s="8">
        <v>176800</v>
      </c>
      <c r="I476" s="1">
        <f t="shared" si="33"/>
        <v>4358120</v>
      </c>
      <c r="J476">
        <v>27</v>
      </c>
      <c r="K476" t="s">
        <v>9</v>
      </c>
      <c r="L476" t="s">
        <v>211</v>
      </c>
    </row>
    <row r="477" spans="1:12">
      <c r="A477">
        <v>476</v>
      </c>
      <c r="B477" t="s">
        <v>2180</v>
      </c>
      <c r="C477" t="s">
        <v>2176</v>
      </c>
      <c r="D477" s="13">
        <f t="shared" si="30"/>
        <v>7.4538809417940069E-2</v>
      </c>
      <c r="E477" s="13">
        <f t="shared" si="31"/>
        <v>7.6113265871511473E-2</v>
      </c>
      <c r="F477" s="8">
        <v>2900</v>
      </c>
      <c r="G477" s="14">
        <f t="shared" si="32"/>
        <v>71485</v>
      </c>
      <c r="H477" s="8">
        <v>150800</v>
      </c>
      <c r="I477" s="1">
        <f t="shared" si="33"/>
        <v>3717220</v>
      </c>
      <c r="J477">
        <v>22</v>
      </c>
      <c r="K477" t="s">
        <v>99</v>
      </c>
      <c r="L477" t="s">
        <v>211</v>
      </c>
    </row>
    <row r="478" spans="1:12">
      <c r="A478">
        <v>477</v>
      </c>
      <c r="B478" t="s">
        <v>2180</v>
      </c>
      <c r="C478" t="s">
        <v>2177</v>
      </c>
      <c r="D478" s="13">
        <f t="shared" si="30"/>
        <v>7.4538809417940069E-2</v>
      </c>
      <c r="E478" s="13">
        <f t="shared" si="31"/>
        <v>7.6113265871511473E-2</v>
      </c>
      <c r="F478" s="8">
        <v>2900</v>
      </c>
      <c r="G478" s="14">
        <f t="shared" si="32"/>
        <v>71485</v>
      </c>
      <c r="H478" s="8">
        <v>150800</v>
      </c>
      <c r="I478" s="1">
        <f t="shared" si="33"/>
        <v>3717220</v>
      </c>
      <c r="J478">
        <v>21</v>
      </c>
      <c r="K478" t="s">
        <v>30</v>
      </c>
      <c r="L478" t="s">
        <v>1559</v>
      </c>
    </row>
    <row r="479" spans="1:12">
      <c r="A479">
        <v>478</v>
      </c>
      <c r="B479" t="s">
        <v>2180</v>
      </c>
      <c r="C479" t="s">
        <v>2178</v>
      </c>
      <c r="D479" s="13">
        <f t="shared" si="30"/>
        <v>6.682789809884282E-2</v>
      </c>
      <c r="E479" s="13">
        <f t="shared" si="31"/>
        <v>6.8239479746872361E-2</v>
      </c>
      <c r="F479" s="8">
        <v>2600</v>
      </c>
      <c r="G479" s="14">
        <f t="shared" si="32"/>
        <v>64089.999999999993</v>
      </c>
      <c r="H479" s="8">
        <v>135200</v>
      </c>
      <c r="I479" s="1">
        <f t="shared" si="33"/>
        <v>3332680</v>
      </c>
      <c r="J479">
        <v>23</v>
      </c>
      <c r="K479" t="s">
        <v>94</v>
      </c>
      <c r="L479" t="s">
        <v>15</v>
      </c>
    </row>
    <row r="480" spans="1:12">
      <c r="A480">
        <v>479</v>
      </c>
      <c r="B480" t="s">
        <v>2180</v>
      </c>
      <c r="C480" t="s">
        <v>2179</v>
      </c>
      <c r="D480" s="13">
        <f t="shared" si="30"/>
        <v>6.4257594325810408E-2</v>
      </c>
      <c r="E480" s="13">
        <f t="shared" si="31"/>
        <v>6.5614884371992643E-2</v>
      </c>
      <c r="F480" s="8">
        <v>2500</v>
      </c>
      <c r="G480" s="14">
        <f t="shared" si="32"/>
        <v>61625</v>
      </c>
      <c r="H480" s="8">
        <v>130000</v>
      </c>
      <c r="I480" s="1">
        <f t="shared" si="33"/>
        <v>3204500</v>
      </c>
      <c r="J480">
        <v>21</v>
      </c>
      <c r="K480" t="s">
        <v>14</v>
      </c>
      <c r="L480" t="s">
        <v>211</v>
      </c>
    </row>
    <row r="481" spans="1:12">
      <c r="A481">
        <v>480</v>
      </c>
      <c r="B481" t="s">
        <v>2207</v>
      </c>
      <c r="C481" t="s">
        <v>2181</v>
      </c>
      <c r="D481" s="13">
        <f t="shared" si="30"/>
        <v>1.3622609997071806</v>
      </c>
      <c r="E481" s="13">
        <f t="shared" si="31"/>
        <v>1.3910355486862442</v>
      </c>
      <c r="F481" s="8">
        <v>53000</v>
      </c>
      <c r="G481" s="14">
        <f t="shared" si="32"/>
        <v>1306450</v>
      </c>
      <c r="H481" s="8">
        <v>2756000</v>
      </c>
      <c r="I481" s="1">
        <f t="shared" si="33"/>
        <v>67935400</v>
      </c>
      <c r="J481">
        <v>31</v>
      </c>
      <c r="K481" t="s">
        <v>51</v>
      </c>
      <c r="L481" t="s">
        <v>38</v>
      </c>
    </row>
    <row r="482" spans="1:12">
      <c r="A482">
        <v>481</v>
      </c>
      <c r="B482" t="s">
        <v>2207</v>
      </c>
      <c r="C482" t="s">
        <v>2182</v>
      </c>
      <c r="D482" s="13">
        <f t="shared" si="30"/>
        <v>1.0281215092129665</v>
      </c>
      <c r="E482" s="13">
        <f t="shared" si="31"/>
        <v>1.0498381499518823</v>
      </c>
      <c r="F482" s="8">
        <v>40000</v>
      </c>
      <c r="G482" s="14">
        <f t="shared" si="32"/>
        <v>986000</v>
      </c>
      <c r="H482" s="8">
        <v>2080000</v>
      </c>
      <c r="I482" s="1">
        <f t="shared" si="33"/>
        <v>51272000</v>
      </c>
      <c r="J482">
        <v>34</v>
      </c>
      <c r="K482" t="s">
        <v>9</v>
      </c>
      <c r="L482" t="s">
        <v>211</v>
      </c>
    </row>
    <row r="483" spans="1:12">
      <c r="A483">
        <v>482</v>
      </c>
      <c r="B483" t="s">
        <v>2207</v>
      </c>
      <c r="C483" t="s">
        <v>2183</v>
      </c>
      <c r="D483" s="13">
        <f t="shared" si="30"/>
        <v>0.79679416964004901</v>
      </c>
      <c r="E483" s="13">
        <f t="shared" si="31"/>
        <v>0.81362456621270884</v>
      </c>
      <c r="F483" s="8">
        <v>31000</v>
      </c>
      <c r="G483" s="14">
        <f t="shared" si="32"/>
        <v>764150</v>
      </c>
      <c r="H483" s="8">
        <v>1612000</v>
      </c>
      <c r="I483" s="1">
        <f t="shared" si="33"/>
        <v>39735800</v>
      </c>
      <c r="J483">
        <v>30</v>
      </c>
      <c r="K483" t="s">
        <v>51</v>
      </c>
      <c r="L483" t="s">
        <v>38</v>
      </c>
    </row>
    <row r="484" spans="1:12">
      <c r="A484">
        <v>483</v>
      </c>
      <c r="B484" t="s">
        <v>2207</v>
      </c>
      <c r="C484" t="s">
        <v>2184</v>
      </c>
      <c r="D484" s="13">
        <f t="shared" si="30"/>
        <v>0.61687290552777985</v>
      </c>
      <c r="E484" s="13">
        <f t="shared" si="31"/>
        <v>0.62990288997112942</v>
      </c>
      <c r="F484" s="8">
        <v>24000</v>
      </c>
      <c r="G484" s="14">
        <f t="shared" si="32"/>
        <v>591600</v>
      </c>
      <c r="H484" s="8">
        <v>1248000</v>
      </c>
      <c r="I484" s="1">
        <f t="shared" si="33"/>
        <v>30763200</v>
      </c>
      <c r="J484">
        <v>28</v>
      </c>
      <c r="K484" t="s">
        <v>99</v>
      </c>
      <c r="L484" t="s">
        <v>211</v>
      </c>
    </row>
    <row r="485" spans="1:12">
      <c r="A485">
        <v>484</v>
      </c>
      <c r="B485" t="s">
        <v>2207</v>
      </c>
      <c r="C485" t="s">
        <v>2185</v>
      </c>
      <c r="D485" s="13">
        <f t="shared" si="30"/>
        <v>0.48835771687615909</v>
      </c>
      <c r="E485" s="13">
        <f t="shared" si="31"/>
        <v>0.49867312122714413</v>
      </c>
      <c r="F485" s="8">
        <v>19000</v>
      </c>
      <c r="G485" s="14">
        <f t="shared" si="32"/>
        <v>468350</v>
      </c>
      <c r="H485" s="8">
        <v>988000</v>
      </c>
      <c r="I485" s="1">
        <f t="shared" si="33"/>
        <v>24354200</v>
      </c>
      <c r="J485">
        <v>32</v>
      </c>
      <c r="K485" t="s">
        <v>270</v>
      </c>
      <c r="L485" t="s">
        <v>211</v>
      </c>
    </row>
    <row r="486" spans="1:12">
      <c r="A486">
        <v>485</v>
      </c>
      <c r="B486" t="s">
        <v>2207</v>
      </c>
      <c r="C486" t="s">
        <v>2186</v>
      </c>
      <c r="D486" s="13">
        <f t="shared" si="30"/>
        <v>0.43695164141551074</v>
      </c>
      <c r="E486" s="13">
        <f t="shared" si="31"/>
        <v>0.44618121372955</v>
      </c>
      <c r="F486" s="8">
        <v>17000</v>
      </c>
      <c r="G486" s="14">
        <f t="shared" si="32"/>
        <v>419050</v>
      </c>
      <c r="H486" s="8">
        <v>884000</v>
      </c>
      <c r="I486" s="1">
        <f t="shared" si="33"/>
        <v>21790600</v>
      </c>
      <c r="J486">
        <v>29</v>
      </c>
      <c r="K486" t="s">
        <v>9</v>
      </c>
      <c r="L486" t="s">
        <v>211</v>
      </c>
    </row>
    <row r="487" spans="1:12">
      <c r="A487">
        <v>486</v>
      </c>
      <c r="B487" t="s">
        <v>2207</v>
      </c>
      <c r="C487" t="s">
        <v>2187</v>
      </c>
      <c r="D487" s="13">
        <f t="shared" si="30"/>
        <v>0.38554556595486239</v>
      </c>
      <c r="E487" s="13">
        <f t="shared" si="31"/>
        <v>0.39368930623195592</v>
      </c>
      <c r="F487" s="8">
        <v>15000</v>
      </c>
      <c r="G487" s="14">
        <f t="shared" si="32"/>
        <v>369750</v>
      </c>
      <c r="H487" s="8">
        <v>780000</v>
      </c>
      <c r="I487" s="1">
        <f t="shared" si="33"/>
        <v>19227000</v>
      </c>
      <c r="J487">
        <v>31</v>
      </c>
      <c r="K487" t="s">
        <v>40</v>
      </c>
      <c r="L487" t="s">
        <v>211</v>
      </c>
    </row>
    <row r="488" spans="1:12">
      <c r="A488">
        <v>487</v>
      </c>
      <c r="B488" t="s">
        <v>2207</v>
      </c>
      <c r="C488" t="s">
        <v>2188</v>
      </c>
      <c r="D488" s="13">
        <f t="shared" si="30"/>
        <v>0.38554556595486239</v>
      </c>
      <c r="E488" s="13">
        <f t="shared" si="31"/>
        <v>0.39368930623195592</v>
      </c>
      <c r="F488" s="8">
        <v>15000</v>
      </c>
      <c r="G488" s="14">
        <f t="shared" si="32"/>
        <v>369750</v>
      </c>
      <c r="H488" s="8">
        <v>780000</v>
      </c>
      <c r="I488" s="1">
        <f t="shared" si="33"/>
        <v>19227000</v>
      </c>
      <c r="J488">
        <v>32</v>
      </c>
      <c r="K488" t="s">
        <v>40</v>
      </c>
      <c r="L488" t="s">
        <v>38</v>
      </c>
    </row>
    <row r="489" spans="1:12">
      <c r="A489">
        <v>488</v>
      </c>
      <c r="B489" t="s">
        <v>2207</v>
      </c>
      <c r="C489" t="s">
        <v>2189</v>
      </c>
      <c r="D489" s="13">
        <f t="shared" si="30"/>
        <v>0.35984252822453827</v>
      </c>
      <c r="E489" s="13">
        <f t="shared" si="31"/>
        <v>0.36744335248315885</v>
      </c>
      <c r="F489" s="8">
        <v>14000</v>
      </c>
      <c r="G489" s="14">
        <f t="shared" si="32"/>
        <v>345100</v>
      </c>
      <c r="H489" s="8">
        <v>728000</v>
      </c>
      <c r="I489" s="1">
        <f t="shared" si="33"/>
        <v>17945200</v>
      </c>
      <c r="J489">
        <v>28</v>
      </c>
      <c r="K489" t="s">
        <v>152</v>
      </c>
      <c r="L489" t="s">
        <v>149</v>
      </c>
    </row>
    <row r="490" spans="1:12">
      <c r="A490">
        <v>489</v>
      </c>
      <c r="B490" t="s">
        <v>2207</v>
      </c>
      <c r="C490" t="s">
        <v>2190</v>
      </c>
      <c r="D490" s="13">
        <f t="shared" si="30"/>
        <v>0.33413949049421404</v>
      </c>
      <c r="E490" s="13">
        <f t="shared" si="31"/>
        <v>0.34119739873436172</v>
      </c>
      <c r="F490" s="8">
        <v>13000</v>
      </c>
      <c r="G490" s="14">
        <f t="shared" si="32"/>
        <v>320450</v>
      </c>
      <c r="H490" s="8">
        <v>676000</v>
      </c>
      <c r="I490" s="1">
        <f t="shared" si="33"/>
        <v>16663399.999999998</v>
      </c>
      <c r="J490">
        <v>32</v>
      </c>
      <c r="K490" t="s">
        <v>26</v>
      </c>
      <c r="L490" t="s">
        <v>211</v>
      </c>
    </row>
    <row r="491" spans="1:12">
      <c r="A491">
        <v>490</v>
      </c>
      <c r="B491" t="s">
        <v>2207</v>
      </c>
      <c r="C491" t="s">
        <v>2191</v>
      </c>
      <c r="D491" s="13">
        <f t="shared" si="30"/>
        <v>0.33413949049421404</v>
      </c>
      <c r="E491" s="13">
        <f t="shared" si="31"/>
        <v>0.34119739873436172</v>
      </c>
      <c r="F491" s="8">
        <v>13000</v>
      </c>
      <c r="G491" s="14">
        <f t="shared" si="32"/>
        <v>320450</v>
      </c>
      <c r="H491" s="8">
        <v>676000</v>
      </c>
      <c r="I491" s="1">
        <f t="shared" si="33"/>
        <v>16663399.999999998</v>
      </c>
      <c r="J491">
        <v>31</v>
      </c>
      <c r="K491" t="s">
        <v>2192</v>
      </c>
      <c r="L491" t="s">
        <v>211</v>
      </c>
    </row>
    <row r="492" spans="1:12">
      <c r="A492">
        <v>491</v>
      </c>
      <c r="B492" t="s">
        <v>2207</v>
      </c>
      <c r="C492" t="s">
        <v>2193</v>
      </c>
      <c r="D492" s="13">
        <f t="shared" si="30"/>
        <v>0.25703037730324163</v>
      </c>
      <c r="E492" s="13">
        <f t="shared" si="31"/>
        <v>0.26245953748797057</v>
      </c>
      <c r="F492" s="8">
        <v>10000</v>
      </c>
      <c r="G492" s="14">
        <f t="shared" si="32"/>
        <v>246500</v>
      </c>
      <c r="H492" s="8">
        <v>520000</v>
      </c>
      <c r="I492" s="1">
        <f t="shared" si="33"/>
        <v>12818000</v>
      </c>
      <c r="J492">
        <v>31</v>
      </c>
      <c r="K492" t="s">
        <v>2072</v>
      </c>
      <c r="L492" t="s">
        <v>211</v>
      </c>
    </row>
    <row r="493" spans="1:12">
      <c r="A493">
        <v>492</v>
      </c>
      <c r="B493" t="s">
        <v>2207</v>
      </c>
      <c r="C493" t="s">
        <v>2194</v>
      </c>
      <c r="D493" s="13">
        <f t="shared" si="30"/>
        <v>0.23389764334594987</v>
      </c>
      <c r="E493" s="13">
        <f t="shared" si="31"/>
        <v>0.23883817911405325</v>
      </c>
      <c r="F493" s="8">
        <v>9100</v>
      </c>
      <c r="G493" s="14">
        <f t="shared" si="32"/>
        <v>224315</v>
      </c>
      <c r="H493" s="8">
        <v>473200</v>
      </c>
      <c r="I493" s="1">
        <f t="shared" si="33"/>
        <v>11664380</v>
      </c>
      <c r="J493">
        <v>31</v>
      </c>
      <c r="K493" t="s">
        <v>99</v>
      </c>
      <c r="L493" t="s">
        <v>38</v>
      </c>
    </row>
    <row r="494" spans="1:12">
      <c r="A494">
        <v>493</v>
      </c>
      <c r="B494" t="s">
        <v>2207</v>
      </c>
      <c r="C494" t="s">
        <v>2195</v>
      </c>
      <c r="D494" s="13">
        <f t="shared" si="30"/>
        <v>0.20562430184259328</v>
      </c>
      <c r="E494" s="13">
        <f t="shared" si="31"/>
        <v>0.20996762999037646</v>
      </c>
      <c r="F494" s="8">
        <v>8000</v>
      </c>
      <c r="G494" s="14">
        <f t="shared" si="32"/>
        <v>197200</v>
      </c>
      <c r="H494" s="8">
        <v>416000</v>
      </c>
      <c r="I494" s="1">
        <f t="shared" si="33"/>
        <v>10254400</v>
      </c>
      <c r="J494">
        <v>25</v>
      </c>
      <c r="K494" t="s">
        <v>270</v>
      </c>
      <c r="L494" t="s">
        <v>38</v>
      </c>
    </row>
    <row r="495" spans="1:12">
      <c r="A495">
        <v>494</v>
      </c>
      <c r="B495" t="s">
        <v>2207</v>
      </c>
      <c r="C495" t="s">
        <v>2196</v>
      </c>
      <c r="D495" s="13">
        <f t="shared" si="30"/>
        <v>0.20048369429652846</v>
      </c>
      <c r="E495" s="13">
        <f t="shared" si="31"/>
        <v>0.20471843924061706</v>
      </c>
      <c r="F495" s="8">
        <v>7800</v>
      </c>
      <c r="G495" s="14">
        <f t="shared" si="32"/>
        <v>192270</v>
      </c>
      <c r="H495" s="8">
        <v>405600</v>
      </c>
      <c r="I495" s="1">
        <f t="shared" si="33"/>
        <v>9998040</v>
      </c>
      <c r="J495">
        <v>32</v>
      </c>
      <c r="K495" t="s">
        <v>30</v>
      </c>
      <c r="L495" t="s">
        <v>38</v>
      </c>
    </row>
    <row r="496" spans="1:12">
      <c r="A496">
        <v>495</v>
      </c>
      <c r="B496" t="s">
        <v>2207</v>
      </c>
      <c r="C496" t="s">
        <v>2197</v>
      </c>
      <c r="D496" s="13">
        <f t="shared" si="30"/>
        <v>0.1927727829774312</v>
      </c>
      <c r="E496" s="13">
        <f t="shared" si="31"/>
        <v>0.19684465311597796</v>
      </c>
      <c r="F496" s="8">
        <v>7500</v>
      </c>
      <c r="G496" s="14">
        <f t="shared" si="32"/>
        <v>184875</v>
      </c>
      <c r="H496" s="8">
        <v>390000</v>
      </c>
      <c r="I496" s="1">
        <f t="shared" si="33"/>
        <v>9613500</v>
      </c>
      <c r="J496">
        <v>34</v>
      </c>
      <c r="K496" t="s">
        <v>134</v>
      </c>
      <c r="L496" t="s">
        <v>211</v>
      </c>
    </row>
    <row r="497" spans="1:12">
      <c r="A497">
        <v>496</v>
      </c>
      <c r="B497" t="s">
        <v>2207</v>
      </c>
      <c r="C497" t="s">
        <v>2198</v>
      </c>
      <c r="D497" s="13">
        <f t="shared" si="30"/>
        <v>0.18763217543136637</v>
      </c>
      <c r="E497" s="13">
        <f t="shared" si="31"/>
        <v>0.19159546236621852</v>
      </c>
      <c r="F497" s="8">
        <v>7300</v>
      </c>
      <c r="G497" s="14">
        <f t="shared" si="32"/>
        <v>179945</v>
      </c>
      <c r="H497" s="8">
        <v>379600</v>
      </c>
      <c r="I497" s="1">
        <f t="shared" si="33"/>
        <v>9357140</v>
      </c>
      <c r="J497">
        <v>28</v>
      </c>
      <c r="K497" t="s">
        <v>14</v>
      </c>
      <c r="L497" t="s">
        <v>358</v>
      </c>
    </row>
    <row r="498" spans="1:12">
      <c r="A498">
        <v>497</v>
      </c>
      <c r="B498" t="s">
        <v>2207</v>
      </c>
      <c r="C498" t="s">
        <v>2199</v>
      </c>
      <c r="D498" s="13">
        <f t="shared" si="30"/>
        <v>0.18506187165833396</v>
      </c>
      <c r="E498" s="13">
        <f t="shared" si="31"/>
        <v>0.18897086699133883</v>
      </c>
      <c r="F498" s="8">
        <v>7200</v>
      </c>
      <c r="G498" s="14">
        <f t="shared" si="32"/>
        <v>177480</v>
      </c>
      <c r="H498" s="8">
        <v>374400</v>
      </c>
      <c r="I498" s="1">
        <f t="shared" si="33"/>
        <v>9228960</v>
      </c>
      <c r="J498">
        <v>26</v>
      </c>
      <c r="K498" t="s">
        <v>99</v>
      </c>
      <c r="L498" t="s">
        <v>211</v>
      </c>
    </row>
    <row r="499" spans="1:12">
      <c r="A499">
        <v>498</v>
      </c>
      <c r="B499" t="s">
        <v>2207</v>
      </c>
      <c r="C499" t="s">
        <v>2200</v>
      </c>
      <c r="D499" s="13">
        <f t="shared" si="30"/>
        <v>0.17478065656620428</v>
      </c>
      <c r="E499" s="13">
        <f t="shared" si="31"/>
        <v>0.17847248549182002</v>
      </c>
      <c r="F499" s="8">
        <v>6800</v>
      </c>
      <c r="G499" s="14">
        <f t="shared" si="32"/>
        <v>167620</v>
      </c>
      <c r="H499" s="8">
        <v>353600</v>
      </c>
      <c r="I499" s="1">
        <f t="shared" si="33"/>
        <v>8716240</v>
      </c>
      <c r="J499">
        <v>28</v>
      </c>
      <c r="K499" t="s">
        <v>270</v>
      </c>
      <c r="L499" t="s">
        <v>211</v>
      </c>
    </row>
    <row r="500" spans="1:12">
      <c r="A500">
        <v>499</v>
      </c>
      <c r="B500" t="s">
        <v>2207</v>
      </c>
      <c r="C500" t="s">
        <v>2201</v>
      </c>
      <c r="D500" s="13">
        <f t="shared" si="30"/>
        <v>0.16964004902013946</v>
      </c>
      <c r="E500" s="13">
        <f t="shared" si="31"/>
        <v>0.17322329474206058</v>
      </c>
      <c r="F500" s="8">
        <v>6600</v>
      </c>
      <c r="G500" s="14">
        <f t="shared" si="32"/>
        <v>162690</v>
      </c>
      <c r="H500" s="8">
        <v>343200</v>
      </c>
      <c r="I500" s="1">
        <f t="shared" si="33"/>
        <v>8459880</v>
      </c>
      <c r="J500">
        <v>25</v>
      </c>
      <c r="K500" t="s">
        <v>44</v>
      </c>
      <c r="L500" t="s">
        <v>211</v>
      </c>
    </row>
    <row r="501" spans="1:12">
      <c r="A501">
        <v>500</v>
      </c>
      <c r="B501" t="s">
        <v>2207</v>
      </c>
      <c r="C501" t="s">
        <v>2202</v>
      </c>
      <c r="D501" s="13">
        <f t="shared" si="30"/>
        <v>0.15935883392800979</v>
      </c>
      <c r="E501" s="13">
        <f t="shared" si="31"/>
        <v>0.16272491324254176</v>
      </c>
      <c r="F501" s="8">
        <v>6200</v>
      </c>
      <c r="G501" s="14">
        <f t="shared" si="32"/>
        <v>152830</v>
      </c>
      <c r="H501" s="8">
        <v>322400</v>
      </c>
      <c r="I501" s="1">
        <f t="shared" si="33"/>
        <v>7947160</v>
      </c>
      <c r="J501">
        <v>28</v>
      </c>
      <c r="K501" t="s">
        <v>134</v>
      </c>
      <c r="L501" t="s">
        <v>149</v>
      </c>
    </row>
    <row r="502" spans="1:12">
      <c r="A502">
        <v>501</v>
      </c>
      <c r="B502" t="s">
        <v>2207</v>
      </c>
      <c r="C502" t="s">
        <v>2203</v>
      </c>
      <c r="D502" s="13">
        <f t="shared" si="30"/>
        <v>0.15678853015497737</v>
      </c>
      <c r="E502" s="13">
        <f t="shared" si="31"/>
        <v>0.16010031786766207</v>
      </c>
      <c r="F502" s="8">
        <v>6100</v>
      </c>
      <c r="G502" s="14">
        <f t="shared" si="32"/>
        <v>150365</v>
      </c>
      <c r="H502" s="8">
        <v>317200</v>
      </c>
      <c r="I502" s="1">
        <f t="shared" si="33"/>
        <v>7818980</v>
      </c>
      <c r="J502">
        <v>25</v>
      </c>
      <c r="K502" t="s">
        <v>179</v>
      </c>
      <c r="L502" t="s">
        <v>211</v>
      </c>
    </row>
    <row r="503" spans="1:12">
      <c r="A503">
        <v>502</v>
      </c>
      <c r="B503" t="s">
        <v>2207</v>
      </c>
      <c r="C503" t="s">
        <v>2204</v>
      </c>
      <c r="D503" s="13">
        <f t="shared" si="30"/>
        <v>0.14136670751678287</v>
      </c>
      <c r="E503" s="13">
        <f t="shared" si="31"/>
        <v>0.14435274561838382</v>
      </c>
      <c r="F503" s="8">
        <v>5500</v>
      </c>
      <c r="G503" s="14">
        <f t="shared" si="32"/>
        <v>135575</v>
      </c>
      <c r="H503" s="8">
        <v>286000</v>
      </c>
      <c r="I503" s="1">
        <f t="shared" si="33"/>
        <v>7049900</v>
      </c>
      <c r="J503">
        <v>25</v>
      </c>
      <c r="K503" t="s">
        <v>9</v>
      </c>
      <c r="L503" t="s">
        <v>38</v>
      </c>
    </row>
    <row r="504" spans="1:12">
      <c r="A504">
        <v>503</v>
      </c>
      <c r="B504" t="s">
        <v>2207</v>
      </c>
      <c r="C504" t="s">
        <v>2205</v>
      </c>
      <c r="D504" s="13">
        <f t="shared" si="30"/>
        <v>0.1130933660134263</v>
      </c>
      <c r="E504" s="13">
        <f t="shared" si="31"/>
        <v>0.11548219649470706</v>
      </c>
      <c r="F504" s="8">
        <v>4400</v>
      </c>
      <c r="G504" s="14">
        <f t="shared" si="32"/>
        <v>108460</v>
      </c>
      <c r="H504" s="8">
        <v>228800</v>
      </c>
      <c r="I504" s="1">
        <f t="shared" si="33"/>
        <v>5639920</v>
      </c>
      <c r="J504">
        <v>26</v>
      </c>
      <c r="K504" t="s">
        <v>14</v>
      </c>
      <c r="L504" t="s">
        <v>211</v>
      </c>
    </row>
    <row r="505" spans="1:12">
      <c r="A505">
        <v>504</v>
      </c>
      <c r="B505" t="s">
        <v>2207</v>
      </c>
      <c r="C505" t="s">
        <v>2206</v>
      </c>
      <c r="D505" s="13">
        <f t="shared" si="30"/>
        <v>6.9398201871875231E-2</v>
      </c>
      <c r="E505" s="13">
        <f t="shared" si="31"/>
        <v>7.0864075121752065E-2</v>
      </c>
      <c r="F505" s="8">
        <v>2700</v>
      </c>
      <c r="G505" s="14">
        <f t="shared" si="32"/>
        <v>66555</v>
      </c>
      <c r="H505" s="8">
        <v>140400</v>
      </c>
      <c r="I505" s="1">
        <f t="shared" si="33"/>
        <v>3460860</v>
      </c>
      <c r="J505">
        <v>24</v>
      </c>
      <c r="K505" t="s">
        <v>1025</v>
      </c>
      <c r="L505" t="s">
        <v>211</v>
      </c>
    </row>
    <row r="506" spans="1:12">
      <c r="A506">
        <v>505</v>
      </c>
      <c r="B506" t="s">
        <v>2208</v>
      </c>
      <c r="C506" t="s">
        <v>2209</v>
      </c>
      <c r="D506" s="13">
        <f t="shared" si="30"/>
        <v>0.61687290552777985</v>
      </c>
      <c r="E506" s="13">
        <f t="shared" si="31"/>
        <v>0.62990288997112942</v>
      </c>
      <c r="F506" s="8">
        <v>24000</v>
      </c>
      <c r="G506" s="14">
        <f t="shared" si="32"/>
        <v>591600</v>
      </c>
      <c r="H506" s="8">
        <v>1248000</v>
      </c>
      <c r="I506" s="1">
        <f t="shared" si="33"/>
        <v>30763200</v>
      </c>
      <c r="J506">
        <v>24</v>
      </c>
      <c r="K506" t="s">
        <v>99</v>
      </c>
      <c r="L506" t="s">
        <v>211</v>
      </c>
    </row>
    <row r="507" spans="1:12">
      <c r="A507">
        <v>506</v>
      </c>
      <c r="B507" t="s">
        <v>2208</v>
      </c>
      <c r="C507" t="s">
        <v>2210</v>
      </c>
      <c r="D507" s="13">
        <f t="shared" si="30"/>
        <v>0.53976379233680738</v>
      </c>
      <c r="E507" s="13">
        <f t="shared" si="31"/>
        <v>0.55116502872473827</v>
      </c>
      <c r="F507" s="8">
        <v>21000</v>
      </c>
      <c r="G507" s="14">
        <f t="shared" si="32"/>
        <v>517649.99999999994</v>
      </c>
      <c r="H507" s="8">
        <v>1092000</v>
      </c>
      <c r="I507" s="1">
        <f t="shared" si="33"/>
        <v>26917800</v>
      </c>
      <c r="J507">
        <v>22</v>
      </c>
      <c r="K507" t="s">
        <v>51</v>
      </c>
      <c r="L507" t="s">
        <v>38</v>
      </c>
    </row>
    <row r="508" spans="1:12">
      <c r="A508">
        <v>507</v>
      </c>
      <c r="B508" t="s">
        <v>2208</v>
      </c>
      <c r="C508" t="s">
        <v>2211</v>
      </c>
      <c r="D508" s="13">
        <f t="shared" si="30"/>
        <v>0.35984252822453827</v>
      </c>
      <c r="E508" s="13">
        <f t="shared" si="31"/>
        <v>0.36744335248315885</v>
      </c>
      <c r="F508" s="8">
        <v>14000</v>
      </c>
      <c r="G508" s="14">
        <f t="shared" si="32"/>
        <v>345100</v>
      </c>
      <c r="H508" s="8">
        <v>728000</v>
      </c>
      <c r="I508" s="1">
        <f t="shared" si="33"/>
        <v>17945200</v>
      </c>
      <c r="J508">
        <v>34</v>
      </c>
      <c r="K508" t="s">
        <v>9</v>
      </c>
      <c r="L508" t="s">
        <v>211</v>
      </c>
    </row>
    <row r="509" spans="1:12">
      <c r="A509">
        <v>508</v>
      </c>
      <c r="B509" t="s">
        <v>2208</v>
      </c>
      <c r="C509" t="s">
        <v>2212</v>
      </c>
      <c r="D509" s="13">
        <f t="shared" si="30"/>
        <v>0.25703037730324163</v>
      </c>
      <c r="E509" s="13">
        <f t="shared" si="31"/>
        <v>0.26245953748797057</v>
      </c>
      <c r="F509" s="8">
        <v>10000</v>
      </c>
      <c r="G509" s="14">
        <f t="shared" si="32"/>
        <v>246500</v>
      </c>
      <c r="H509" s="8">
        <v>520000</v>
      </c>
      <c r="I509" s="1">
        <f t="shared" si="33"/>
        <v>12818000</v>
      </c>
      <c r="J509">
        <v>32</v>
      </c>
      <c r="K509" t="s">
        <v>1258</v>
      </c>
      <c r="L509" t="s">
        <v>38</v>
      </c>
    </row>
    <row r="510" spans="1:12">
      <c r="A510">
        <v>509</v>
      </c>
      <c r="B510" t="s">
        <v>2208</v>
      </c>
      <c r="C510" t="s">
        <v>2213</v>
      </c>
      <c r="D510" s="13">
        <f t="shared" si="30"/>
        <v>0.23389764334594987</v>
      </c>
      <c r="E510" s="13">
        <f t="shared" si="31"/>
        <v>0.23883817911405325</v>
      </c>
      <c r="F510" s="8">
        <v>9100</v>
      </c>
      <c r="G510" s="14">
        <f t="shared" si="32"/>
        <v>224315</v>
      </c>
      <c r="H510" s="8">
        <v>473200</v>
      </c>
      <c r="I510" s="1">
        <f t="shared" si="33"/>
        <v>11664380</v>
      </c>
      <c r="J510">
        <v>21</v>
      </c>
      <c r="K510" t="s">
        <v>51</v>
      </c>
      <c r="L510" t="s">
        <v>15</v>
      </c>
    </row>
    <row r="511" spans="1:12">
      <c r="A511">
        <v>510</v>
      </c>
      <c r="B511" t="s">
        <v>2208</v>
      </c>
      <c r="C511" t="s">
        <v>2214</v>
      </c>
      <c r="D511" s="13">
        <f t="shared" si="30"/>
        <v>0.22875703579988504</v>
      </c>
      <c r="E511" s="13">
        <f t="shared" si="31"/>
        <v>0.23358898836429384</v>
      </c>
      <c r="F511" s="8">
        <v>8900</v>
      </c>
      <c r="G511" s="14">
        <f t="shared" si="32"/>
        <v>219385</v>
      </c>
      <c r="H511" s="8">
        <v>462800</v>
      </c>
      <c r="I511" s="1">
        <f t="shared" si="33"/>
        <v>11408020</v>
      </c>
      <c r="J511">
        <v>31</v>
      </c>
      <c r="K511" t="s">
        <v>2215</v>
      </c>
      <c r="L511" t="s">
        <v>211</v>
      </c>
    </row>
    <row r="512" spans="1:12">
      <c r="A512">
        <v>511</v>
      </c>
      <c r="B512" t="s">
        <v>2208</v>
      </c>
      <c r="C512" t="s">
        <v>2216</v>
      </c>
      <c r="D512" s="13">
        <f t="shared" si="30"/>
        <v>0.16449944147407461</v>
      </c>
      <c r="E512" s="13">
        <f t="shared" si="31"/>
        <v>0.16797410399230117</v>
      </c>
      <c r="F512" s="8">
        <v>6400</v>
      </c>
      <c r="G512" s="14">
        <f t="shared" si="32"/>
        <v>157760</v>
      </c>
      <c r="H512" s="8">
        <v>332800</v>
      </c>
      <c r="I512" s="1">
        <f t="shared" si="33"/>
        <v>8203519.9999999991</v>
      </c>
      <c r="J512">
        <v>26</v>
      </c>
      <c r="K512" t="s">
        <v>99</v>
      </c>
      <c r="L512" t="s">
        <v>211</v>
      </c>
    </row>
    <row r="513" spans="1:12">
      <c r="A513">
        <v>512</v>
      </c>
      <c r="B513" t="s">
        <v>2208</v>
      </c>
      <c r="C513" t="s">
        <v>2217</v>
      </c>
      <c r="D513" s="13">
        <f t="shared" si="30"/>
        <v>0.16449944147407461</v>
      </c>
      <c r="E513" s="13">
        <f t="shared" si="31"/>
        <v>0.16797410399230117</v>
      </c>
      <c r="F513" s="8">
        <v>6400</v>
      </c>
      <c r="G513" s="14">
        <f t="shared" si="32"/>
        <v>157760</v>
      </c>
      <c r="H513" s="8">
        <v>332800</v>
      </c>
      <c r="I513" s="1">
        <f t="shared" si="33"/>
        <v>8203519.9999999991</v>
      </c>
      <c r="J513">
        <v>33</v>
      </c>
      <c r="K513" t="s">
        <v>30</v>
      </c>
      <c r="L513" t="s">
        <v>211</v>
      </c>
    </row>
    <row r="514" spans="1:12">
      <c r="A514">
        <v>513</v>
      </c>
      <c r="B514" t="s">
        <v>2208</v>
      </c>
      <c r="C514" t="s">
        <v>2218</v>
      </c>
      <c r="D514" s="13">
        <f t="shared" ref="D514:D550" si="34">I514/$O$42</f>
        <v>0.15678853015497737</v>
      </c>
      <c r="E514" s="13">
        <f t="shared" ref="E514:E550" si="35">I514/$O$38</f>
        <v>0.16010031786766207</v>
      </c>
      <c r="F514" s="8">
        <v>6100</v>
      </c>
      <c r="G514" s="14">
        <f t="shared" ref="G514:G577" si="36">F514*$P$2</f>
        <v>150365</v>
      </c>
      <c r="H514" s="8">
        <v>317200</v>
      </c>
      <c r="I514" s="1">
        <f t="shared" ref="I514:I577" si="37">H514*$P$2</f>
        <v>7818980</v>
      </c>
      <c r="J514">
        <v>28</v>
      </c>
      <c r="K514" t="s">
        <v>179</v>
      </c>
      <c r="L514" t="s">
        <v>211</v>
      </c>
    </row>
    <row r="515" spans="1:12">
      <c r="A515">
        <v>514</v>
      </c>
      <c r="B515" t="s">
        <v>2208</v>
      </c>
      <c r="C515" t="s">
        <v>2219</v>
      </c>
      <c r="D515" s="13">
        <f t="shared" si="34"/>
        <v>0.15164792260891255</v>
      </c>
      <c r="E515" s="13">
        <f t="shared" si="35"/>
        <v>0.15485112711790266</v>
      </c>
      <c r="F515" s="8">
        <v>5900</v>
      </c>
      <c r="G515" s="14">
        <f t="shared" si="36"/>
        <v>145435</v>
      </c>
      <c r="H515" s="8">
        <v>306800</v>
      </c>
      <c r="I515" s="1">
        <f t="shared" si="37"/>
        <v>7562620</v>
      </c>
      <c r="J515">
        <v>36</v>
      </c>
      <c r="K515" t="s">
        <v>37</v>
      </c>
      <c r="L515" t="s">
        <v>211</v>
      </c>
    </row>
    <row r="516" spans="1:12">
      <c r="A516">
        <v>515</v>
      </c>
      <c r="B516" t="s">
        <v>2208</v>
      </c>
      <c r="C516" t="s">
        <v>2220</v>
      </c>
      <c r="D516" s="13">
        <f t="shared" si="34"/>
        <v>0.14907761883588014</v>
      </c>
      <c r="E516" s="13">
        <f t="shared" si="35"/>
        <v>0.15222653174302295</v>
      </c>
      <c r="F516" s="8">
        <v>5800</v>
      </c>
      <c r="G516" s="14">
        <f t="shared" si="36"/>
        <v>142970</v>
      </c>
      <c r="H516" s="8">
        <v>301600</v>
      </c>
      <c r="I516" s="1">
        <f t="shared" si="37"/>
        <v>7434440</v>
      </c>
      <c r="J516">
        <v>27</v>
      </c>
      <c r="K516" t="s">
        <v>14</v>
      </c>
      <c r="L516" t="s">
        <v>211</v>
      </c>
    </row>
    <row r="517" spans="1:12">
      <c r="A517">
        <v>516</v>
      </c>
      <c r="B517" t="s">
        <v>2208</v>
      </c>
      <c r="C517" t="s">
        <v>2221</v>
      </c>
      <c r="D517" s="13">
        <f t="shared" si="34"/>
        <v>0.13879640374375046</v>
      </c>
      <c r="E517" s="13">
        <f t="shared" si="35"/>
        <v>0.14172815024350413</v>
      </c>
      <c r="F517" s="8">
        <v>5400</v>
      </c>
      <c r="G517" s="14">
        <f t="shared" si="36"/>
        <v>133110</v>
      </c>
      <c r="H517" s="8">
        <v>280800</v>
      </c>
      <c r="I517" s="1">
        <f t="shared" si="37"/>
        <v>6921720</v>
      </c>
      <c r="J517">
        <v>23</v>
      </c>
      <c r="K517" t="s">
        <v>40</v>
      </c>
      <c r="L517" t="s">
        <v>211</v>
      </c>
    </row>
    <row r="518" spans="1:12">
      <c r="A518">
        <v>517</v>
      </c>
      <c r="B518" t="s">
        <v>2208</v>
      </c>
      <c r="C518" t="s">
        <v>2222</v>
      </c>
      <c r="D518" s="13">
        <f t="shared" si="34"/>
        <v>0.13622609997071805</v>
      </c>
      <c r="E518" s="13">
        <f t="shared" si="35"/>
        <v>0.13910355486862441</v>
      </c>
      <c r="F518" s="8">
        <v>5300</v>
      </c>
      <c r="G518" s="14">
        <f t="shared" si="36"/>
        <v>130644.99999999999</v>
      </c>
      <c r="H518" s="8">
        <v>275600</v>
      </c>
      <c r="I518" s="1">
        <f t="shared" si="37"/>
        <v>6793540</v>
      </c>
      <c r="J518">
        <v>24</v>
      </c>
      <c r="K518" t="s">
        <v>179</v>
      </c>
      <c r="L518" t="s">
        <v>1244</v>
      </c>
    </row>
    <row r="519" spans="1:12">
      <c r="A519">
        <v>518</v>
      </c>
      <c r="B519" t="s">
        <v>2208</v>
      </c>
      <c r="C519" t="s">
        <v>2223</v>
      </c>
      <c r="D519" s="13">
        <f t="shared" si="34"/>
        <v>0.13622609997071805</v>
      </c>
      <c r="E519" s="13">
        <f t="shared" si="35"/>
        <v>0.13910355486862441</v>
      </c>
      <c r="F519" s="8">
        <v>5300</v>
      </c>
      <c r="G519" s="14">
        <f t="shared" si="36"/>
        <v>130644.99999999999</v>
      </c>
      <c r="H519" s="8">
        <v>275600</v>
      </c>
      <c r="I519" s="1">
        <f t="shared" si="37"/>
        <v>6793540</v>
      </c>
      <c r="J519">
        <v>24</v>
      </c>
      <c r="K519" t="s">
        <v>30</v>
      </c>
      <c r="L519" t="s">
        <v>1244</v>
      </c>
    </row>
    <row r="520" spans="1:12">
      <c r="A520">
        <v>519</v>
      </c>
      <c r="B520" t="s">
        <v>2208</v>
      </c>
      <c r="C520" t="s">
        <v>2224</v>
      </c>
      <c r="D520" s="13">
        <f t="shared" si="34"/>
        <v>0.12337458110555598</v>
      </c>
      <c r="E520" s="13">
        <f t="shared" si="35"/>
        <v>0.12598057799422588</v>
      </c>
      <c r="F520" s="8">
        <v>4800</v>
      </c>
      <c r="G520" s="14">
        <f t="shared" si="36"/>
        <v>118320</v>
      </c>
      <c r="H520" s="8">
        <v>249600</v>
      </c>
      <c r="I520" s="1">
        <f t="shared" si="37"/>
        <v>6152640</v>
      </c>
      <c r="J520">
        <v>33</v>
      </c>
      <c r="K520" t="s">
        <v>99</v>
      </c>
      <c r="L520" t="s">
        <v>211</v>
      </c>
    </row>
    <row r="521" spans="1:12">
      <c r="A521">
        <v>520</v>
      </c>
      <c r="B521" t="s">
        <v>2208</v>
      </c>
      <c r="C521" t="s">
        <v>2225</v>
      </c>
      <c r="D521" s="13">
        <f t="shared" si="34"/>
        <v>0.11566366978645873</v>
      </c>
      <c r="E521" s="13">
        <f t="shared" si="35"/>
        <v>0.11810679186958677</v>
      </c>
      <c r="F521" s="8">
        <v>4500</v>
      </c>
      <c r="G521" s="14">
        <f t="shared" si="36"/>
        <v>110925</v>
      </c>
      <c r="H521" s="8">
        <v>234000</v>
      </c>
      <c r="I521" s="1">
        <f t="shared" si="37"/>
        <v>5768100</v>
      </c>
      <c r="J521">
        <v>23</v>
      </c>
      <c r="K521" t="s">
        <v>535</v>
      </c>
      <c r="L521" t="s">
        <v>2151</v>
      </c>
    </row>
    <row r="522" spans="1:12">
      <c r="A522">
        <v>521</v>
      </c>
      <c r="B522" t="s">
        <v>2208</v>
      </c>
      <c r="C522" t="s">
        <v>2226</v>
      </c>
      <c r="D522" s="13">
        <f t="shared" si="34"/>
        <v>0.10538245469432907</v>
      </c>
      <c r="E522" s="13">
        <f t="shared" si="35"/>
        <v>0.10760841037006795</v>
      </c>
      <c r="F522" s="8">
        <v>4100</v>
      </c>
      <c r="G522" s="14">
        <f t="shared" si="36"/>
        <v>101065</v>
      </c>
      <c r="H522" s="8">
        <v>213200</v>
      </c>
      <c r="I522" s="1">
        <f t="shared" si="37"/>
        <v>5255380</v>
      </c>
      <c r="J522">
        <v>30</v>
      </c>
      <c r="K522" t="s">
        <v>14</v>
      </c>
      <c r="L522" t="s">
        <v>211</v>
      </c>
    </row>
    <row r="523" spans="1:12">
      <c r="A523">
        <v>522</v>
      </c>
      <c r="B523" t="s">
        <v>2208</v>
      </c>
      <c r="C523" t="s">
        <v>2227</v>
      </c>
      <c r="D523" s="13">
        <f t="shared" si="34"/>
        <v>0.10538245469432907</v>
      </c>
      <c r="E523" s="13">
        <f t="shared" si="35"/>
        <v>0.10760841037006795</v>
      </c>
      <c r="F523" s="8">
        <v>4100</v>
      </c>
      <c r="G523" s="14">
        <f t="shared" si="36"/>
        <v>101065</v>
      </c>
      <c r="H523" s="8">
        <v>213200</v>
      </c>
      <c r="I523" s="1">
        <f t="shared" si="37"/>
        <v>5255380</v>
      </c>
      <c r="J523">
        <v>30</v>
      </c>
      <c r="K523" t="s">
        <v>60</v>
      </c>
      <c r="L523" t="s">
        <v>211</v>
      </c>
    </row>
    <row r="524" spans="1:12">
      <c r="A524">
        <v>523</v>
      </c>
      <c r="B524" t="s">
        <v>2208</v>
      </c>
      <c r="C524" t="s">
        <v>1649</v>
      </c>
      <c r="D524" s="13">
        <f t="shared" si="34"/>
        <v>7.9679416964004893E-2</v>
      </c>
      <c r="E524" s="13">
        <f t="shared" si="35"/>
        <v>8.1362456621270882E-2</v>
      </c>
      <c r="F524" s="8">
        <v>3100</v>
      </c>
      <c r="G524" s="14">
        <f t="shared" si="36"/>
        <v>76415</v>
      </c>
      <c r="H524" s="8">
        <v>161200</v>
      </c>
      <c r="I524" s="1">
        <f t="shared" si="37"/>
        <v>3973580</v>
      </c>
      <c r="J524">
        <v>22</v>
      </c>
      <c r="K524" t="s">
        <v>44</v>
      </c>
      <c r="L524" t="s">
        <v>211</v>
      </c>
    </row>
    <row r="525" spans="1:12">
      <c r="A525">
        <v>524</v>
      </c>
      <c r="B525" t="s">
        <v>2208</v>
      </c>
      <c r="C525" t="s">
        <v>2228</v>
      </c>
      <c r="D525" s="13">
        <f t="shared" si="34"/>
        <v>7.7109113190972481E-2</v>
      </c>
      <c r="E525" s="13">
        <f t="shared" si="35"/>
        <v>7.8737861246391178E-2</v>
      </c>
      <c r="F525" s="8">
        <v>3000</v>
      </c>
      <c r="G525" s="14">
        <f t="shared" si="36"/>
        <v>73950</v>
      </c>
      <c r="H525" s="8">
        <v>156000</v>
      </c>
      <c r="I525" s="1">
        <f t="shared" si="37"/>
        <v>3845400</v>
      </c>
      <c r="J525">
        <v>23</v>
      </c>
      <c r="K525" t="s">
        <v>175</v>
      </c>
      <c r="L525" t="s">
        <v>1841</v>
      </c>
    </row>
    <row r="526" spans="1:12">
      <c r="A526">
        <v>525</v>
      </c>
      <c r="B526" t="s">
        <v>2208</v>
      </c>
      <c r="C526" t="s">
        <v>2229</v>
      </c>
      <c r="D526" s="13">
        <f t="shared" si="34"/>
        <v>7.4538809417940069E-2</v>
      </c>
      <c r="E526" s="13">
        <f t="shared" si="35"/>
        <v>7.6113265871511473E-2</v>
      </c>
      <c r="F526" s="8">
        <v>2900</v>
      </c>
      <c r="G526" s="14">
        <f t="shared" si="36"/>
        <v>71485</v>
      </c>
      <c r="H526" s="8">
        <v>150800</v>
      </c>
      <c r="I526" s="1">
        <f t="shared" si="37"/>
        <v>3717220</v>
      </c>
      <c r="J526">
        <v>23</v>
      </c>
      <c r="K526" t="s">
        <v>9</v>
      </c>
      <c r="L526" t="s">
        <v>211</v>
      </c>
    </row>
    <row r="527" spans="1:12">
      <c r="A527">
        <v>526</v>
      </c>
      <c r="B527" t="s">
        <v>1715</v>
      </c>
      <c r="C527" t="s">
        <v>1716</v>
      </c>
      <c r="D527" s="13">
        <f t="shared" si="34"/>
        <v>0.51406075460648326</v>
      </c>
      <c r="E527" s="13">
        <f t="shared" si="35"/>
        <v>0.52491907497594115</v>
      </c>
      <c r="F527" s="8">
        <v>20000</v>
      </c>
      <c r="G527" s="14">
        <f t="shared" si="36"/>
        <v>493000</v>
      </c>
      <c r="H527" s="8">
        <v>1040000</v>
      </c>
      <c r="I527" s="1">
        <f t="shared" si="37"/>
        <v>25636000</v>
      </c>
      <c r="J527">
        <v>24</v>
      </c>
      <c r="K527" t="s">
        <v>196</v>
      </c>
      <c r="L527" t="s">
        <v>211</v>
      </c>
    </row>
    <row r="528" spans="1:12">
      <c r="A528">
        <v>527</v>
      </c>
      <c r="B528" t="s">
        <v>1715</v>
      </c>
      <c r="C528" t="s">
        <v>1717</v>
      </c>
      <c r="D528" s="13">
        <f t="shared" si="34"/>
        <v>0.41124860368518656</v>
      </c>
      <c r="E528" s="13">
        <f t="shared" si="35"/>
        <v>0.41993525998075293</v>
      </c>
      <c r="F528" s="8">
        <v>16000</v>
      </c>
      <c r="G528" s="14">
        <f t="shared" si="36"/>
        <v>394400</v>
      </c>
      <c r="H528" s="8">
        <v>832000</v>
      </c>
      <c r="I528" s="1">
        <f t="shared" si="37"/>
        <v>20508800</v>
      </c>
      <c r="J528">
        <v>29</v>
      </c>
      <c r="K528" t="s">
        <v>51</v>
      </c>
      <c r="L528" t="s">
        <v>38</v>
      </c>
    </row>
    <row r="529" spans="1:12">
      <c r="A529">
        <v>528</v>
      </c>
      <c r="B529" t="s">
        <v>1715</v>
      </c>
      <c r="C529" t="s">
        <v>1718</v>
      </c>
      <c r="D529" s="13">
        <f t="shared" si="34"/>
        <v>0.30843645276388992</v>
      </c>
      <c r="E529" s="13">
        <f t="shared" si="35"/>
        <v>0.31495144498556471</v>
      </c>
      <c r="F529" s="8">
        <v>12000</v>
      </c>
      <c r="G529" s="14">
        <f t="shared" si="36"/>
        <v>295800</v>
      </c>
      <c r="H529" s="8">
        <v>624000</v>
      </c>
      <c r="I529" s="1">
        <f t="shared" si="37"/>
        <v>15381600</v>
      </c>
      <c r="J529">
        <v>29</v>
      </c>
      <c r="K529" t="s">
        <v>14</v>
      </c>
      <c r="L529" t="s">
        <v>38</v>
      </c>
    </row>
    <row r="530" spans="1:12">
      <c r="A530">
        <v>529</v>
      </c>
      <c r="B530" t="s">
        <v>1715</v>
      </c>
      <c r="C530" t="s">
        <v>1719</v>
      </c>
      <c r="D530" s="13">
        <f t="shared" si="34"/>
        <v>0.28273341503356575</v>
      </c>
      <c r="E530" s="13">
        <f t="shared" si="35"/>
        <v>0.28870549123676764</v>
      </c>
      <c r="F530" s="8">
        <v>11000</v>
      </c>
      <c r="G530" s="14">
        <f t="shared" si="36"/>
        <v>271150</v>
      </c>
      <c r="H530" s="8">
        <v>572000</v>
      </c>
      <c r="I530" s="1">
        <f t="shared" si="37"/>
        <v>14099800</v>
      </c>
      <c r="J530">
        <v>32</v>
      </c>
      <c r="K530" t="s">
        <v>9</v>
      </c>
      <c r="L530" t="s">
        <v>211</v>
      </c>
    </row>
    <row r="531" spans="1:12">
      <c r="A531">
        <v>530</v>
      </c>
      <c r="B531" t="s">
        <v>1715</v>
      </c>
      <c r="C531" t="s">
        <v>1720</v>
      </c>
      <c r="D531" s="13">
        <f t="shared" si="34"/>
        <v>0.28273341503356575</v>
      </c>
      <c r="E531" s="13">
        <f t="shared" si="35"/>
        <v>0.28870549123676764</v>
      </c>
      <c r="F531" s="8">
        <v>11000</v>
      </c>
      <c r="G531" s="14">
        <f t="shared" si="36"/>
        <v>271150</v>
      </c>
      <c r="H531" s="8">
        <v>572000</v>
      </c>
      <c r="I531" s="1">
        <f t="shared" si="37"/>
        <v>14099800</v>
      </c>
      <c r="J531">
        <v>24</v>
      </c>
      <c r="K531" t="s">
        <v>72</v>
      </c>
      <c r="L531" t="s">
        <v>211</v>
      </c>
    </row>
    <row r="532" spans="1:12">
      <c r="A532">
        <v>531</v>
      </c>
      <c r="B532" t="s">
        <v>1715</v>
      </c>
      <c r="C532" t="s">
        <v>1721</v>
      </c>
      <c r="D532" s="13">
        <f t="shared" si="34"/>
        <v>0.28273341503356575</v>
      </c>
      <c r="E532" s="13">
        <f t="shared" si="35"/>
        <v>0.28870549123676764</v>
      </c>
      <c r="F532" s="8">
        <v>11000</v>
      </c>
      <c r="G532" s="14">
        <f t="shared" si="36"/>
        <v>271150</v>
      </c>
      <c r="H532" s="8">
        <v>572000</v>
      </c>
      <c r="I532" s="1">
        <f t="shared" si="37"/>
        <v>14099800</v>
      </c>
      <c r="J532">
        <v>29</v>
      </c>
      <c r="K532" t="s">
        <v>99</v>
      </c>
      <c r="L532" t="s">
        <v>211</v>
      </c>
    </row>
    <row r="533" spans="1:12">
      <c r="A533">
        <v>532</v>
      </c>
      <c r="B533" t="s">
        <v>1715</v>
      </c>
      <c r="C533" t="s">
        <v>1722</v>
      </c>
      <c r="D533" s="13">
        <f t="shared" si="34"/>
        <v>0.24417885843807954</v>
      </c>
      <c r="E533" s="13">
        <f t="shared" si="35"/>
        <v>0.24933656061357207</v>
      </c>
      <c r="F533" s="8">
        <v>9500</v>
      </c>
      <c r="G533" s="14">
        <f t="shared" si="36"/>
        <v>234175</v>
      </c>
      <c r="H533" s="8">
        <v>494000</v>
      </c>
      <c r="I533" s="1">
        <f t="shared" si="37"/>
        <v>12177100</v>
      </c>
      <c r="J533">
        <v>26</v>
      </c>
      <c r="K533" t="s">
        <v>9</v>
      </c>
      <c r="L533" t="s">
        <v>211</v>
      </c>
    </row>
    <row r="534" spans="1:12">
      <c r="A534">
        <v>533</v>
      </c>
      <c r="B534" t="s">
        <v>1715</v>
      </c>
      <c r="C534" t="s">
        <v>1723</v>
      </c>
      <c r="D534" s="13">
        <f t="shared" si="34"/>
        <v>0.23132733957291746</v>
      </c>
      <c r="E534" s="13">
        <f t="shared" si="35"/>
        <v>0.23621358373917353</v>
      </c>
      <c r="F534" s="8">
        <v>9000</v>
      </c>
      <c r="G534" s="14">
        <f t="shared" si="36"/>
        <v>221850</v>
      </c>
      <c r="H534" s="8">
        <v>468000</v>
      </c>
      <c r="I534" s="1">
        <f t="shared" si="37"/>
        <v>11536200</v>
      </c>
      <c r="J534">
        <v>31</v>
      </c>
      <c r="K534" t="s">
        <v>94</v>
      </c>
      <c r="L534" t="s">
        <v>211</v>
      </c>
    </row>
    <row r="535" spans="1:12">
      <c r="A535">
        <v>534</v>
      </c>
      <c r="B535" t="s">
        <v>1715</v>
      </c>
      <c r="C535" t="s">
        <v>1724</v>
      </c>
      <c r="D535" s="13">
        <f t="shared" si="34"/>
        <v>0.20562430184259328</v>
      </c>
      <c r="E535" s="13">
        <f t="shared" si="35"/>
        <v>0.20996762999037646</v>
      </c>
      <c r="F535" s="8">
        <v>8000</v>
      </c>
      <c r="G535" s="14">
        <f t="shared" si="36"/>
        <v>197200</v>
      </c>
      <c r="H535" s="8">
        <v>416000</v>
      </c>
      <c r="I535" s="1">
        <f t="shared" si="37"/>
        <v>10254400</v>
      </c>
      <c r="J535">
        <v>33</v>
      </c>
      <c r="K535" t="s">
        <v>14</v>
      </c>
      <c r="L535" t="s">
        <v>211</v>
      </c>
    </row>
    <row r="536" spans="1:12">
      <c r="A536">
        <v>535</v>
      </c>
      <c r="B536" t="s">
        <v>1715</v>
      </c>
      <c r="C536" t="s">
        <v>1725</v>
      </c>
      <c r="D536" s="13">
        <f t="shared" si="34"/>
        <v>0.19791339052349605</v>
      </c>
      <c r="E536" s="13">
        <f t="shared" si="35"/>
        <v>0.20209384386573737</v>
      </c>
      <c r="F536" s="8">
        <v>7700</v>
      </c>
      <c r="G536" s="14">
        <f t="shared" si="36"/>
        <v>189805</v>
      </c>
      <c r="H536" s="8">
        <v>400400</v>
      </c>
      <c r="I536" s="1">
        <f t="shared" si="37"/>
        <v>9869860</v>
      </c>
      <c r="J536">
        <v>31</v>
      </c>
      <c r="K536" t="s">
        <v>270</v>
      </c>
      <c r="L536" t="s">
        <v>211</v>
      </c>
    </row>
    <row r="537" spans="1:12">
      <c r="A537">
        <v>536</v>
      </c>
      <c r="B537" t="s">
        <v>1715</v>
      </c>
      <c r="C537" t="s">
        <v>1726</v>
      </c>
      <c r="D537" s="13">
        <f t="shared" si="34"/>
        <v>0.19020247920439878</v>
      </c>
      <c r="E537" s="13">
        <f t="shared" si="35"/>
        <v>0.19422005774109824</v>
      </c>
      <c r="F537" s="8">
        <v>7400</v>
      </c>
      <c r="G537" s="14">
        <f t="shared" si="36"/>
        <v>182410</v>
      </c>
      <c r="H537" s="8">
        <v>384800</v>
      </c>
      <c r="I537" s="1">
        <f t="shared" si="37"/>
        <v>9485320</v>
      </c>
      <c r="J537">
        <v>25</v>
      </c>
      <c r="K537" t="s">
        <v>179</v>
      </c>
      <c r="L537" t="s">
        <v>211</v>
      </c>
    </row>
    <row r="538" spans="1:12">
      <c r="A538">
        <v>537</v>
      </c>
      <c r="B538" t="s">
        <v>1715</v>
      </c>
      <c r="C538" t="s">
        <v>1727</v>
      </c>
      <c r="D538" s="13">
        <f t="shared" si="34"/>
        <v>0.16706974524710702</v>
      </c>
      <c r="E538" s="13">
        <f t="shared" si="35"/>
        <v>0.17059869936718086</v>
      </c>
      <c r="F538" s="8">
        <v>6500</v>
      </c>
      <c r="G538" s="14">
        <f t="shared" si="36"/>
        <v>160225</v>
      </c>
      <c r="H538" s="8">
        <v>338000</v>
      </c>
      <c r="I538" s="1">
        <f t="shared" si="37"/>
        <v>8331699.9999999991</v>
      </c>
      <c r="J538">
        <v>27</v>
      </c>
      <c r="K538" t="s">
        <v>30</v>
      </c>
      <c r="L538" t="s">
        <v>211</v>
      </c>
    </row>
    <row r="539" spans="1:12">
      <c r="A539">
        <v>538</v>
      </c>
      <c r="B539" t="s">
        <v>1715</v>
      </c>
      <c r="C539" t="s">
        <v>1728</v>
      </c>
      <c r="D539" s="13">
        <f t="shared" si="34"/>
        <v>0.16192913770104223</v>
      </c>
      <c r="E539" s="13">
        <f t="shared" si="35"/>
        <v>0.16534950861742148</v>
      </c>
      <c r="F539" s="8">
        <v>6300</v>
      </c>
      <c r="G539" s="14">
        <f t="shared" si="36"/>
        <v>155295</v>
      </c>
      <c r="H539" s="8">
        <v>327600</v>
      </c>
      <c r="I539" s="1">
        <f t="shared" si="37"/>
        <v>8075340</v>
      </c>
      <c r="J539">
        <v>28</v>
      </c>
      <c r="K539" t="s">
        <v>14</v>
      </c>
      <c r="L539" t="s">
        <v>1532</v>
      </c>
    </row>
    <row r="540" spans="1:12">
      <c r="A540">
        <v>539</v>
      </c>
      <c r="B540" t="s">
        <v>1715</v>
      </c>
      <c r="C540" t="s">
        <v>1729</v>
      </c>
      <c r="D540" s="13">
        <f t="shared" si="34"/>
        <v>0.16192913770104223</v>
      </c>
      <c r="E540" s="13">
        <f t="shared" si="35"/>
        <v>0.16534950861742148</v>
      </c>
      <c r="F540" s="8">
        <v>6300</v>
      </c>
      <c r="G540" s="14">
        <f t="shared" si="36"/>
        <v>155295</v>
      </c>
      <c r="H540" s="8">
        <v>327600</v>
      </c>
      <c r="I540" s="1">
        <f t="shared" si="37"/>
        <v>8075340</v>
      </c>
      <c r="J540">
        <v>29</v>
      </c>
      <c r="K540" t="s">
        <v>51</v>
      </c>
      <c r="L540" t="s">
        <v>211</v>
      </c>
    </row>
    <row r="541" spans="1:12">
      <c r="A541">
        <v>540</v>
      </c>
      <c r="B541" t="s">
        <v>1715</v>
      </c>
      <c r="C541" t="s">
        <v>1730</v>
      </c>
      <c r="D541" s="13">
        <f t="shared" si="34"/>
        <v>0.15678853015497737</v>
      </c>
      <c r="E541" s="13">
        <f t="shared" si="35"/>
        <v>0.16010031786766207</v>
      </c>
      <c r="F541" s="8">
        <v>6100</v>
      </c>
      <c r="G541" s="14">
        <f t="shared" si="36"/>
        <v>150365</v>
      </c>
      <c r="H541" s="8">
        <v>317200</v>
      </c>
      <c r="I541" s="1">
        <f t="shared" si="37"/>
        <v>7818980</v>
      </c>
      <c r="J541">
        <v>26</v>
      </c>
      <c r="K541" t="s">
        <v>175</v>
      </c>
      <c r="L541" t="s">
        <v>211</v>
      </c>
    </row>
    <row r="542" spans="1:12">
      <c r="A542">
        <v>541</v>
      </c>
      <c r="B542" t="s">
        <v>1715</v>
      </c>
      <c r="C542" t="s">
        <v>1731</v>
      </c>
      <c r="D542" s="13">
        <f t="shared" si="34"/>
        <v>0.15678853015497737</v>
      </c>
      <c r="E542" s="13">
        <f t="shared" si="35"/>
        <v>0.16010031786766207</v>
      </c>
      <c r="F542" s="8">
        <v>6100</v>
      </c>
      <c r="G542" s="14">
        <f t="shared" si="36"/>
        <v>150365</v>
      </c>
      <c r="H542" s="8">
        <v>317200</v>
      </c>
      <c r="I542" s="1">
        <f t="shared" si="37"/>
        <v>7818980</v>
      </c>
      <c r="J542">
        <v>30</v>
      </c>
      <c r="K542" t="s">
        <v>44</v>
      </c>
      <c r="L542" t="s">
        <v>211</v>
      </c>
    </row>
    <row r="543" spans="1:12">
      <c r="A543">
        <v>542</v>
      </c>
      <c r="B543" t="s">
        <v>1715</v>
      </c>
      <c r="C543" t="s">
        <v>1732</v>
      </c>
      <c r="D543" s="13">
        <f t="shared" si="34"/>
        <v>0.14650731506284773</v>
      </c>
      <c r="E543" s="13">
        <f t="shared" si="35"/>
        <v>0.14960193636814323</v>
      </c>
      <c r="F543" s="8">
        <v>5700</v>
      </c>
      <c r="G543" s="14">
        <f t="shared" si="36"/>
        <v>140505</v>
      </c>
      <c r="H543" s="8">
        <v>296400</v>
      </c>
      <c r="I543" s="1">
        <f t="shared" si="37"/>
        <v>7306260</v>
      </c>
      <c r="J543">
        <v>28</v>
      </c>
      <c r="K543" t="s">
        <v>134</v>
      </c>
      <c r="L543" t="s">
        <v>211</v>
      </c>
    </row>
    <row r="544" spans="1:12">
      <c r="A544">
        <v>543</v>
      </c>
      <c r="B544" t="s">
        <v>1715</v>
      </c>
      <c r="C544" t="s">
        <v>1735</v>
      </c>
      <c r="D544" s="13">
        <f t="shared" si="34"/>
        <v>0.12851518865162082</v>
      </c>
      <c r="E544" s="13">
        <f t="shared" si="35"/>
        <v>0.13122976874398529</v>
      </c>
      <c r="F544" s="8">
        <v>5000</v>
      </c>
      <c r="G544" s="14">
        <f t="shared" si="36"/>
        <v>123250</v>
      </c>
      <c r="H544" s="8">
        <v>260000</v>
      </c>
      <c r="I544" s="1">
        <f t="shared" si="37"/>
        <v>6409000</v>
      </c>
      <c r="J544">
        <v>29</v>
      </c>
      <c r="K544" t="s">
        <v>99</v>
      </c>
      <c r="L544" t="s">
        <v>211</v>
      </c>
    </row>
    <row r="545" spans="1:12">
      <c r="A545">
        <v>544</v>
      </c>
      <c r="B545" t="s">
        <v>1715</v>
      </c>
      <c r="C545" t="s">
        <v>1736</v>
      </c>
      <c r="D545" s="13">
        <f t="shared" si="34"/>
        <v>0.11823397355949114</v>
      </c>
      <c r="E545" s="13">
        <f t="shared" si="35"/>
        <v>0.12073138724446647</v>
      </c>
      <c r="F545" s="8">
        <v>4600</v>
      </c>
      <c r="G545" s="14">
        <f t="shared" si="36"/>
        <v>113390</v>
      </c>
      <c r="H545" s="8">
        <v>239200</v>
      </c>
      <c r="I545" s="1">
        <f t="shared" si="37"/>
        <v>5896280</v>
      </c>
      <c r="J545">
        <v>27</v>
      </c>
      <c r="K545" t="s">
        <v>636</v>
      </c>
      <c r="L545" t="s">
        <v>211</v>
      </c>
    </row>
    <row r="546" spans="1:12">
      <c r="A546">
        <v>545</v>
      </c>
      <c r="B546" t="s">
        <v>1715</v>
      </c>
      <c r="C546" t="s">
        <v>1737</v>
      </c>
      <c r="D546" s="13">
        <f t="shared" si="34"/>
        <v>9.5101239602199392E-2</v>
      </c>
      <c r="E546" s="13">
        <f t="shared" si="35"/>
        <v>9.711002887054912E-2</v>
      </c>
      <c r="F546" s="8">
        <v>3700</v>
      </c>
      <c r="G546" s="14">
        <f t="shared" si="36"/>
        <v>91205</v>
      </c>
      <c r="H546" s="8">
        <v>192400</v>
      </c>
      <c r="I546" s="1">
        <f t="shared" si="37"/>
        <v>4742660</v>
      </c>
      <c r="J546">
        <v>25</v>
      </c>
      <c r="K546" t="s">
        <v>1740</v>
      </c>
      <c r="L546" t="s">
        <v>211</v>
      </c>
    </row>
    <row r="547" spans="1:12">
      <c r="A547">
        <v>546</v>
      </c>
      <c r="B547" t="s">
        <v>1715</v>
      </c>
      <c r="C547" t="s">
        <v>1741</v>
      </c>
      <c r="D547" s="13">
        <f t="shared" si="34"/>
        <v>8.482002451006973E-2</v>
      </c>
      <c r="E547" s="13">
        <f t="shared" si="35"/>
        <v>8.661164737103029E-2</v>
      </c>
      <c r="F547" s="8">
        <v>3300</v>
      </c>
      <c r="G547" s="14">
        <f t="shared" si="36"/>
        <v>81345</v>
      </c>
      <c r="H547" s="8">
        <v>171600</v>
      </c>
      <c r="I547" s="1">
        <f t="shared" si="37"/>
        <v>4229940</v>
      </c>
      <c r="J547">
        <v>23</v>
      </c>
      <c r="K547" t="s">
        <v>44</v>
      </c>
      <c r="L547" t="s">
        <v>38</v>
      </c>
    </row>
    <row r="548" spans="1:12">
      <c r="A548">
        <v>547</v>
      </c>
      <c r="B548" t="s">
        <v>1715</v>
      </c>
      <c r="C548" t="s">
        <v>1742</v>
      </c>
      <c r="D548" s="13">
        <f t="shared" si="34"/>
        <v>6.4257594325810408E-2</v>
      </c>
      <c r="E548" s="13">
        <f t="shared" si="35"/>
        <v>6.5614884371992643E-2</v>
      </c>
      <c r="F548" s="8">
        <v>2500</v>
      </c>
      <c r="G548" s="14">
        <f t="shared" si="36"/>
        <v>61625</v>
      </c>
      <c r="H548" s="8">
        <v>130000</v>
      </c>
      <c r="I548" s="1">
        <f t="shared" si="37"/>
        <v>3204500</v>
      </c>
      <c r="J548">
        <v>34</v>
      </c>
      <c r="K548" t="s">
        <v>1743</v>
      </c>
      <c r="L548" t="s">
        <v>211</v>
      </c>
    </row>
    <row r="549" spans="1:12">
      <c r="A549">
        <v>548</v>
      </c>
      <c r="B549" t="s">
        <v>1715</v>
      </c>
      <c r="C549" t="s">
        <v>1744</v>
      </c>
      <c r="D549" s="13">
        <f t="shared" si="34"/>
        <v>5.911698677974557E-2</v>
      </c>
      <c r="E549" s="13">
        <f t="shared" si="35"/>
        <v>6.0365693622233235E-2</v>
      </c>
      <c r="F549" s="8">
        <v>2300</v>
      </c>
      <c r="G549" s="14">
        <f t="shared" si="36"/>
        <v>56695</v>
      </c>
      <c r="H549" s="8">
        <v>119600</v>
      </c>
      <c r="I549" s="1">
        <f t="shared" si="37"/>
        <v>2948140</v>
      </c>
      <c r="J549">
        <v>26</v>
      </c>
      <c r="K549" t="s">
        <v>636</v>
      </c>
      <c r="L549" t="s">
        <v>1244</v>
      </c>
    </row>
    <row r="550" spans="1:12">
      <c r="A550">
        <v>549</v>
      </c>
      <c r="B550" t="s">
        <v>1715</v>
      </c>
      <c r="C550" t="s">
        <v>1745</v>
      </c>
      <c r="D550" s="13">
        <f t="shared" si="34"/>
        <v>4.8835771687615909E-2</v>
      </c>
      <c r="E550" s="13">
        <f t="shared" si="35"/>
        <v>4.9867312122714412E-2</v>
      </c>
      <c r="F550" s="8">
        <v>1900</v>
      </c>
      <c r="G550" s="14">
        <f t="shared" si="36"/>
        <v>46835</v>
      </c>
      <c r="H550" s="8">
        <v>98800</v>
      </c>
      <c r="I550" s="1">
        <f t="shared" si="37"/>
        <v>2435420</v>
      </c>
      <c r="J550">
        <v>22</v>
      </c>
      <c r="K550" t="s">
        <v>99</v>
      </c>
      <c r="L550" t="s">
        <v>211</v>
      </c>
    </row>
    <row r="556" spans="1:12">
      <c r="F556" s="8"/>
      <c r="G556" s="14"/>
      <c r="H556" s="8"/>
      <c r="I556" s="1"/>
    </row>
    <row r="557" spans="1:12">
      <c r="F557" s="8"/>
      <c r="G557" s="14"/>
      <c r="H557" s="8"/>
      <c r="I557" s="1"/>
    </row>
    <row r="558" spans="1:12">
      <c r="F558" s="8"/>
      <c r="G558" s="14"/>
      <c r="H558" s="8"/>
      <c r="I558" s="1"/>
    </row>
    <row r="559" spans="1:12">
      <c r="F559" s="8"/>
      <c r="G559" s="14"/>
      <c r="H559" s="8"/>
      <c r="I559" s="1"/>
    </row>
    <row r="560" spans="1:12">
      <c r="F560" s="8"/>
      <c r="G560" s="14"/>
      <c r="H560" s="8"/>
      <c r="I560" s="1"/>
    </row>
    <row r="561" spans="6:9">
      <c r="F561" s="8"/>
      <c r="G561" s="14"/>
      <c r="H561" s="8"/>
      <c r="I561" s="1"/>
    </row>
    <row r="562" spans="6:9">
      <c r="F562" s="8"/>
      <c r="G562" s="14"/>
      <c r="H562" s="8"/>
      <c r="I562" s="1"/>
    </row>
    <row r="563" spans="6:9">
      <c r="F563" s="8"/>
      <c r="G563" s="14"/>
      <c r="H563" s="8"/>
      <c r="I563" s="1"/>
    </row>
    <row r="564" spans="6:9">
      <c r="F564" s="8"/>
      <c r="G564" s="14"/>
      <c r="H564" s="8"/>
      <c r="I564" s="1"/>
    </row>
    <row r="565" spans="6:9">
      <c r="F565" s="8"/>
      <c r="G565" s="14"/>
      <c r="H565" s="8"/>
      <c r="I565" s="1"/>
    </row>
    <row r="566" spans="6:9">
      <c r="F566" s="8"/>
      <c r="G566" s="14"/>
      <c r="H566" s="8"/>
      <c r="I566" s="1"/>
    </row>
    <row r="567" spans="6:9">
      <c r="F567" s="8"/>
      <c r="G567" s="14"/>
      <c r="H567" s="8"/>
      <c r="I567" s="1"/>
    </row>
    <row r="568" spans="6:9">
      <c r="F568" s="8"/>
      <c r="G568" s="14"/>
      <c r="H568" s="8"/>
      <c r="I568" s="1"/>
    </row>
    <row r="569" spans="6:9">
      <c r="F569" s="8"/>
      <c r="G569" s="14"/>
      <c r="H569" s="8"/>
      <c r="I569" s="1"/>
    </row>
    <row r="570" spans="6:9">
      <c r="F570" s="8"/>
      <c r="G570" s="14"/>
      <c r="H570" s="8"/>
      <c r="I570" s="1"/>
    </row>
    <row r="571" spans="6:9">
      <c r="F571" s="8"/>
      <c r="G571" s="14"/>
      <c r="H571" s="8"/>
      <c r="I571" s="1"/>
    </row>
    <row r="572" spans="6:9">
      <c r="F572" s="8"/>
      <c r="G572" s="14"/>
      <c r="H572" s="8"/>
      <c r="I572" s="1"/>
    </row>
    <row r="573" spans="6:9">
      <c r="F573" s="8"/>
      <c r="G573" s="14"/>
      <c r="H573" s="8"/>
      <c r="I573" s="1"/>
    </row>
    <row r="574" spans="6:9">
      <c r="F574" s="8"/>
      <c r="G574" s="14"/>
      <c r="H574" s="8"/>
      <c r="I574" s="1"/>
    </row>
    <row r="575" spans="6:9">
      <c r="F575" s="8"/>
      <c r="G575" s="14"/>
      <c r="H575" s="8"/>
      <c r="I575" s="1"/>
    </row>
    <row r="576" spans="6:9">
      <c r="F576" s="8"/>
      <c r="G576" s="14"/>
      <c r="H576" s="8"/>
      <c r="I576" s="1"/>
    </row>
  </sheetData>
  <autoFilter ref="A1:L550" xr:uid="{5F65E482-160A-4341-9F1B-A243F1D81D42}">
    <sortState xmlns:xlrd2="http://schemas.microsoft.com/office/spreadsheetml/2017/richdata2" ref="A2:L550">
      <sortCondition ref="A1:A550"/>
    </sortState>
  </autoFilter>
  <conditionalFormatting sqref="Q12:Q3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:P3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EB0BE-3828-4F43-A4E6-8DB70C0C03D8}">
  <dimension ref="A1:P1124"/>
  <sheetViews>
    <sheetView topLeftCell="C1094" zoomScale="115" zoomScaleNormal="115" workbookViewId="0">
      <selection activeCell="P1124" sqref="P1124"/>
    </sheetView>
  </sheetViews>
  <sheetFormatPr defaultRowHeight="14.25"/>
  <cols>
    <col min="1" max="1" width="15.3984375" bestFit="1" customWidth="1"/>
    <col min="4" max="4" width="13.265625" bestFit="1" customWidth="1"/>
    <col min="7" max="7" width="11.06640625" bestFit="1" customWidth="1"/>
    <col min="14" max="15" width="15.3984375" bestFit="1" customWidth="1"/>
    <col min="16" max="16" width="14.3984375" bestFit="1" customWidth="1"/>
  </cols>
  <sheetData>
    <row r="1" spans="1:16">
      <c r="A1" s="48" t="s">
        <v>1381</v>
      </c>
      <c r="B1" s="48"/>
      <c r="D1" s="48" t="s">
        <v>111</v>
      </c>
      <c r="E1" s="48"/>
      <c r="G1" s="48" t="s">
        <v>2255</v>
      </c>
      <c r="H1" s="48"/>
      <c r="M1" t="s">
        <v>1357</v>
      </c>
      <c r="N1" t="s">
        <v>1381</v>
      </c>
      <c r="O1" t="s">
        <v>111</v>
      </c>
      <c r="P1" t="s">
        <v>2255</v>
      </c>
    </row>
    <row r="2" spans="1:16">
      <c r="A2" t="s">
        <v>1365</v>
      </c>
      <c r="B2" t="s">
        <v>3</v>
      </c>
      <c r="D2" t="s">
        <v>1365</v>
      </c>
      <c r="E2" t="s">
        <v>3</v>
      </c>
      <c r="G2" t="s">
        <v>1365</v>
      </c>
      <c r="H2" t="s">
        <v>3</v>
      </c>
      <c r="J2" t="s">
        <v>1381</v>
      </c>
      <c r="K2">
        <f>COUNT(B3:B521)</f>
        <v>519</v>
      </c>
      <c r="M2">
        <v>1</v>
      </c>
      <c r="N2" s="33">
        <v>676790400</v>
      </c>
    </row>
    <row r="3" spans="1:16">
      <c r="A3" s="44">
        <v>676790400</v>
      </c>
      <c r="B3">
        <v>31</v>
      </c>
      <c r="D3" s="44">
        <v>108953000</v>
      </c>
      <c r="E3">
        <v>28</v>
      </c>
      <c r="G3" s="45">
        <v>48708400</v>
      </c>
      <c r="H3">
        <v>30</v>
      </c>
      <c r="J3" t="s">
        <v>111</v>
      </c>
      <c r="K3">
        <f>COUNT(E3:E461)</f>
        <v>459</v>
      </c>
      <c r="M3">
        <v>2</v>
      </c>
      <c r="N3" s="33">
        <v>488365800</v>
      </c>
    </row>
    <row r="4" spans="1:16">
      <c r="A4" s="44">
        <v>488365800</v>
      </c>
      <c r="B4">
        <v>30</v>
      </c>
      <c r="D4" s="44">
        <v>87162400</v>
      </c>
      <c r="E4">
        <v>35</v>
      </c>
      <c r="G4" s="45">
        <v>47426600</v>
      </c>
      <c r="H4">
        <v>31</v>
      </c>
      <c r="J4" t="s">
        <v>2255</v>
      </c>
      <c r="K4">
        <f>COUNT(H3:H861)</f>
        <v>859</v>
      </c>
      <c r="M4">
        <v>3</v>
      </c>
      <c r="N4" s="33">
        <v>460166200</v>
      </c>
    </row>
    <row r="5" spans="1:16">
      <c r="A5" s="44">
        <v>460166200</v>
      </c>
      <c r="B5">
        <v>29</v>
      </c>
      <c r="D5" s="44">
        <v>83317000</v>
      </c>
      <c r="E5">
        <v>35</v>
      </c>
      <c r="G5" s="45">
        <v>41017600</v>
      </c>
      <c r="H5">
        <v>34</v>
      </c>
      <c r="M5">
        <v>4</v>
      </c>
      <c r="N5" s="33">
        <v>449911800</v>
      </c>
    </row>
    <row r="6" spans="1:16">
      <c r="A6" s="44">
        <v>449911800</v>
      </c>
      <c r="B6">
        <v>30</v>
      </c>
      <c r="D6" s="44">
        <v>42299400</v>
      </c>
      <c r="E6">
        <v>27</v>
      </c>
      <c r="G6" s="45">
        <v>38454000</v>
      </c>
      <c r="H6">
        <v>35</v>
      </c>
      <c r="M6">
        <v>5</v>
      </c>
      <c r="N6" s="33">
        <v>393512600</v>
      </c>
    </row>
    <row r="7" spans="1:16">
      <c r="A7" s="44">
        <v>393512600</v>
      </c>
      <c r="B7">
        <v>31</v>
      </c>
      <c r="D7" s="44">
        <v>34608600</v>
      </c>
      <c r="E7">
        <v>31</v>
      </c>
      <c r="G7" s="45">
        <v>37172200</v>
      </c>
      <c r="H7">
        <v>28</v>
      </c>
      <c r="M7">
        <v>6</v>
      </c>
      <c r="N7" s="33">
        <v>367876600</v>
      </c>
    </row>
    <row r="8" spans="1:16">
      <c r="A8" s="44">
        <v>367876600</v>
      </c>
      <c r="B8">
        <v>24</v>
      </c>
      <c r="D8" s="44">
        <v>30763200</v>
      </c>
      <c r="E8">
        <v>29</v>
      </c>
      <c r="G8" s="45">
        <v>32045000</v>
      </c>
      <c r="H8">
        <v>38</v>
      </c>
      <c r="M8">
        <v>7</v>
      </c>
      <c r="N8" s="33">
        <v>352495000</v>
      </c>
    </row>
    <row r="9" spans="1:16">
      <c r="A9" s="44">
        <v>352495000</v>
      </c>
      <c r="B9">
        <v>35</v>
      </c>
      <c r="D9" s="44">
        <v>28199600</v>
      </c>
      <c r="E9">
        <v>39</v>
      </c>
      <c r="G9" s="45">
        <v>28199600</v>
      </c>
      <c r="H9">
        <v>25</v>
      </c>
      <c r="M9">
        <v>8</v>
      </c>
      <c r="N9" s="33">
        <v>352495000</v>
      </c>
    </row>
    <row r="10" spans="1:16">
      <c r="A10" s="44">
        <v>352495000</v>
      </c>
      <c r="B10">
        <v>33</v>
      </c>
      <c r="D10" s="44">
        <v>26917800</v>
      </c>
      <c r="E10">
        <v>30</v>
      </c>
      <c r="G10" s="45">
        <v>26917800</v>
      </c>
      <c r="H10">
        <v>34</v>
      </c>
      <c r="M10">
        <v>9</v>
      </c>
      <c r="N10" s="33">
        <v>337113400</v>
      </c>
    </row>
    <row r="11" spans="1:16">
      <c r="A11" s="44">
        <v>337113400</v>
      </c>
      <c r="B11">
        <v>34</v>
      </c>
      <c r="D11" s="44">
        <v>26917800</v>
      </c>
      <c r="E11">
        <v>31</v>
      </c>
      <c r="G11" s="45">
        <v>25636000</v>
      </c>
      <c r="H11">
        <v>28</v>
      </c>
      <c r="M11">
        <v>10</v>
      </c>
      <c r="N11" s="33">
        <v>337113400</v>
      </c>
    </row>
    <row r="12" spans="1:16">
      <c r="A12" s="44">
        <v>337113400</v>
      </c>
      <c r="B12">
        <v>27</v>
      </c>
      <c r="D12" s="44">
        <v>25636000</v>
      </c>
      <c r="E12">
        <v>37</v>
      </c>
      <c r="G12" s="45">
        <v>24354200</v>
      </c>
      <c r="H12">
        <v>32</v>
      </c>
      <c r="M12">
        <v>11</v>
      </c>
      <c r="N12" s="33">
        <v>335831600</v>
      </c>
    </row>
    <row r="13" spans="1:16">
      <c r="A13" s="44">
        <v>335831600</v>
      </c>
      <c r="B13">
        <v>29</v>
      </c>
      <c r="D13" s="44">
        <v>25636000</v>
      </c>
      <c r="E13">
        <v>28</v>
      </c>
      <c r="G13" s="45">
        <v>24354200</v>
      </c>
      <c r="H13">
        <v>30</v>
      </c>
      <c r="M13">
        <v>12</v>
      </c>
      <c r="N13" s="33">
        <v>324295400</v>
      </c>
    </row>
    <row r="14" spans="1:16">
      <c r="A14" s="44">
        <v>324295400</v>
      </c>
      <c r="B14">
        <v>32</v>
      </c>
      <c r="D14" s="44">
        <v>25636000</v>
      </c>
      <c r="E14">
        <v>33</v>
      </c>
      <c r="G14" s="45">
        <v>24354200</v>
      </c>
      <c r="H14">
        <v>27</v>
      </c>
      <c r="M14">
        <v>13</v>
      </c>
      <c r="N14" s="33">
        <v>324295400</v>
      </c>
    </row>
    <row r="15" spans="1:16">
      <c r="A15" s="44">
        <v>324295400</v>
      </c>
      <c r="B15">
        <v>29</v>
      </c>
      <c r="D15" s="44">
        <v>25636000</v>
      </c>
      <c r="E15">
        <v>38</v>
      </c>
      <c r="G15" s="45">
        <v>24354200</v>
      </c>
      <c r="H15">
        <v>25</v>
      </c>
      <c r="M15">
        <v>14</v>
      </c>
      <c r="N15" s="33">
        <v>324295400</v>
      </c>
    </row>
    <row r="16" spans="1:16">
      <c r="A16" s="44">
        <v>324295400</v>
      </c>
      <c r="B16">
        <v>28</v>
      </c>
      <c r="D16" s="44">
        <v>23072400</v>
      </c>
      <c r="E16">
        <v>33</v>
      </c>
      <c r="G16" s="45">
        <v>21790600</v>
      </c>
      <c r="H16">
        <v>36</v>
      </c>
      <c r="M16">
        <v>15</v>
      </c>
      <c r="N16" s="33">
        <v>319168200</v>
      </c>
    </row>
    <row r="17" spans="1:14">
      <c r="A17" s="44">
        <v>319168200</v>
      </c>
      <c r="B17">
        <v>33</v>
      </c>
      <c r="D17" s="44">
        <v>21790600</v>
      </c>
      <c r="E17">
        <v>34</v>
      </c>
      <c r="G17" s="45">
        <v>21790600</v>
      </c>
      <c r="H17">
        <v>33</v>
      </c>
      <c r="M17">
        <v>16</v>
      </c>
      <c r="N17" s="33">
        <v>296095800</v>
      </c>
    </row>
    <row r="18" spans="1:14">
      <c r="A18" s="44">
        <v>296095800</v>
      </c>
      <c r="B18">
        <v>32</v>
      </c>
      <c r="D18" s="44">
        <v>20508800</v>
      </c>
      <c r="E18">
        <v>24</v>
      </c>
      <c r="G18" s="45">
        <v>21790600</v>
      </c>
      <c r="H18">
        <v>31</v>
      </c>
      <c r="M18">
        <v>17</v>
      </c>
      <c r="N18" s="33">
        <v>270459800</v>
      </c>
    </row>
    <row r="19" spans="1:14">
      <c r="A19" s="44">
        <v>270459800</v>
      </c>
      <c r="B19">
        <v>29</v>
      </c>
      <c r="D19" s="44">
        <v>20508800</v>
      </c>
      <c r="E19">
        <v>24</v>
      </c>
      <c r="G19" s="45">
        <v>20508800</v>
      </c>
      <c r="H19">
        <v>39</v>
      </c>
      <c r="M19">
        <v>18</v>
      </c>
      <c r="N19" s="33">
        <v>242260200</v>
      </c>
    </row>
    <row r="20" spans="1:14">
      <c r="A20" s="44">
        <v>242260200</v>
      </c>
      <c r="B20">
        <v>27</v>
      </c>
      <c r="D20" s="44">
        <v>20508800</v>
      </c>
      <c r="E20">
        <v>30</v>
      </c>
      <c r="G20" s="45">
        <v>20508800</v>
      </c>
      <c r="H20">
        <v>35</v>
      </c>
      <c r="M20">
        <v>19</v>
      </c>
      <c r="N20" s="33">
        <v>235851200</v>
      </c>
    </row>
    <row r="21" spans="1:14">
      <c r="A21" s="44">
        <v>235851200</v>
      </c>
      <c r="B21">
        <v>29</v>
      </c>
      <c r="D21" s="44">
        <v>20508800</v>
      </c>
      <c r="E21">
        <v>35</v>
      </c>
      <c r="G21" s="45">
        <v>20508800</v>
      </c>
      <c r="H21">
        <v>34</v>
      </c>
      <c r="M21">
        <v>20</v>
      </c>
      <c r="N21" s="33">
        <v>230724000</v>
      </c>
    </row>
    <row r="22" spans="1:14">
      <c r="A22" s="44">
        <v>230724000</v>
      </c>
      <c r="B22">
        <v>25</v>
      </c>
      <c r="D22" s="44">
        <v>19227000</v>
      </c>
      <c r="E22">
        <v>33</v>
      </c>
      <c r="G22" s="45">
        <v>20508800</v>
      </c>
      <c r="H22">
        <v>34</v>
      </c>
      <c r="M22">
        <v>21</v>
      </c>
      <c r="N22" s="33">
        <v>226878600</v>
      </c>
    </row>
    <row r="23" spans="1:14">
      <c r="A23" s="44">
        <v>226878600</v>
      </c>
      <c r="B23">
        <v>31</v>
      </c>
      <c r="D23" s="44">
        <v>19227000</v>
      </c>
      <c r="E23">
        <v>28</v>
      </c>
      <c r="G23" s="45">
        <v>20508800</v>
      </c>
      <c r="H23">
        <v>34</v>
      </c>
      <c r="M23">
        <v>22</v>
      </c>
      <c r="N23" s="33">
        <v>210215200</v>
      </c>
    </row>
    <row r="24" spans="1:14">
      <c r="A24" s="44">
        <v>210215200</v>
      </c>
      <c r="B24">
        <v>29</v>
      </c>
      <c r="D24" s="44">
        <v>19227000</v>
      </c>
      <c r="E24">
        <v>33</v>
      </c>
      <c r="G24" s="45">
        <v>20508800</v>
      </c>
      <c r="H24">
        <v>33</v>
      </c>
      <c r="M24">
        <v>23</v>
      </c>
      <c r="N24" s="33">
        <v>210215200</v>
      </c>
    </row>
    <row r="25" spans="1:14">
      <c r="A25" s="44">
        <v>210215200</v>
      </c>
      <c r="B25">
        <v>24</v>
      </c>
      <c r="D25" s="44">
        <v>19227000</v>
      </c>
      <c r="E25">
        <v>30</v>
      </c>
      <c r="G25" s="45">
        <v>20508800</v>
      </c>
      <c r="H25">
        <v>32</v>
      </c>
      <c r="M25">
        <v>24</v>
      </c>
      <c r="N25" s="33">
        <v>202524400</v>
      </c>
    </row>
    <row r="26" spans="1:14">
      <c r="A26" s="44">
        <v>202524400</v>
      </c>
      <c r="B26">
        <v>33</v>
      </c>
      <c r="D26" s="44">
        <v>19227000</v>
      </c>
      <c r="E26">
        <v>29</v>
      </c>
      <c r="G26" s="45">
        <v>20508800</v>
      </c>
      <c r="H26">
        <v>32</v>
      </c>
      <c r="M26">
        <v>25</v>
      </c>
      <c r="N26" s="33">
        <v>202524400</v>
      </c>
    </row>
    <row r="27" spans="1:14">
      <c r="A27" s="44">
        <v>202524400</v>
      </c>
      <c r="B27">
        <v>27</v>
      </c>
      <c r="D27" s="44">
        <v>19227000</v>
      </c>
      <c r="E27">
        <v>32</v>
      </c>
      <c r="G27" s="45">
        <v>20508800</v>
      </c>
      <c r="H27">
        <v>30</v>
      </c>
      <c r="M27">
        <v>26</v>
      </c>
      <c r="N27" s="33">
        <v>197397200</v>
      </c>
    </row>
    <row r="28" spans="1:14">
      <c r="A28" s="44">
        <v>197397200</v>
      </c>
      <c r="B28">
        <v>21</v>
      </c>
      <c r="D28" s="44">
        <v>19227000</v>
      </c>
      <c r="E28">
        <v>28</v>
      </c>
      <c r="G28" s="45">
        <v>19227000</v>
      </c>
      <c r="H28">
        <v>37</v>
      </c>
      <c r="M28">
        <v>27</v>
      </c>
      <c r="N28" s="33">
        <v>194833600</v>
      </c>
    </row>
    <row r="29" spans="1:14">
      <c r="A29" s="44">
        <v>194833600</v>
      </c>
      <c r="B29">
        <v>29</v>
      </c>
      <c r="D29" s="44">
        <v>19227000</v>
      </c>
      <c r="E29">
        <v>26</v>
      </c>
      <c r="G29" s="45">
        <v>19227000</v>
      </c>
      <c r="H29">
        <v>33</v>
      </c>
      <c r="M29">
        <v>28</v>
      </c>
      <c r="N29" s="33">
        <v>194833600</v>
      </c>
    </row>
    <row r="30" spans="1:14">
      <c r="A30" s="44">
        <v>194833600</v>
      </c>
      <c r="B30">
        <v>26</v>
      </c>
      <c r="D30" s="44">
        <v>19227000</v>
      </c>
      <c r="E30">
        <v>24</v>
      </c>
      <c r="G30" s="45">
        <v>19227000</v>
      </c>
      <c r="H30">
        <v>32</v>
      </c>
      <c r="M30">
        <v>29</v>
      </c>
      <c r="N30" s="33">
        <v>194833600</v>
      </c>
    </row>
    <row r="31" spans="1:14">
      <c r="A31" s="44">
        <v>194833600</v>
      </c>
      <c r="B31">
        <v>23</v>
      </c>
      <c r="D31" s="44">
        <v>19227000</v>
      </c>
      <c r="E31">
        <v>24</v>
      </c>
      <c r="G31" s="45">
        <v>19227000</v>
      </c>
      <c r="H31">
        <v>31</v>
      </c>
      <c r="M31">
        <v>30</v>
      </c>
      <c r="N31" s="33">
        <v>194833600</v>
      </c>
    </row>
    <row r="32" spans="1:14">
      <c r="A32" s="44">
        <v>194833600</v>
      </c>
      <c r="B32">
        <v>23</v>
      </c>
      <c r="D32" s="44">
        <v>19227000</v>
      </c>
      <c r="E32">
        <v>28</v>
      </c>
      <c r="G32" s="45">
        <v>19227000</v>
      </c>
      <c r="H32">
        <v>31</v>
      </c>
      <c r="M32">
        <v>31</v>
      </c>
      <c r="N32" s="33">
        <v>192270000</v>
      </c>
    </row>
    <row r="33" spans="1:14">
      <c r="A33" s="44">
        <v>192270000</v>
      </c>
      <c r="B33">
        <v>32</v>
      </c>
      <c r="D33" s="44">
        <v>19227000</v>
      </c>
      <c r="E33">
        <v>27</v>
      </c>
      <c r="G33" s="45">
        <v>19227000</v>
      </c>
      <c r="H33">
        <v>29</v>
      </c>
      <c r="M33">
        <v>32</v>
      </c>
      <c r="N33" s="33">
        <v>188424600</v>
      </c>
    </row>
    <row r="34" spans="1:14">
      <c r="A34" s="44">
        <v>188424600</v>
      </c>
      <c r="B34">
        <v>30</v>
      </c>
      <c r="D34" s="44">
        <v>19227000</v>
      </c>
      <c r="E34">
        <v>28</v>
      </c>
      <c r="G34" s="45">
        <v>19227000</v>
      </c>
      <c r="H34">
        <v>28</v>
      </c>
      <c r="M34">
        <v>33</v>
      </c>
      <c r="N34" s="33">
        <v>180733800</v>
      </c>
    </row>
    <row r="35" spans="1:14">
      <c r="A35" s="44">
        <v>180733800</v>
      </c>
      <c r="B35">
        <v>29</v>
      </c>
      <c r="D35" s="44">
        <v>17945200</v>
      </c>
      <c r="E35">
        <v>34</v>
      </c>
      <c r="G35" s="45">
        <v>19227000</v>
      </c>
      <c r="H35">
        <v>27</v>
      </c>
      <c r="M35">
        <v>34</v>
      </c>
      <c r="N35" s="33">
        <v>180733800</v>
      </c>
    </row>
    <row r="36" spans="1:14">
      <c r="A36" s="44">
        <v>180733800</v>
      </c>
      <c r="B36">
        <v>27</v>
      </c>
      <c r="D36" s="44">
        <v>17945200</v>
      </c>
      <c r="E36">
        <v>33</v>
      </c>
      <c r="G36" s="45">
        <v>19227000</v>
      </c>
      <c r="H36">
        <v>23</v>
      </c>
      <c r="M36">
        <v>35</v>
      </c>
      <c r="N36" s="33">
        <v>180733800</v>
      </c>
    </row>
    <row r="37" spans="1:14">
      <c r="A37" s="44">
        <v>180733800</v>
      </c>
      <c r="B37">
        <v>26</v>
      </c>
      <c r="D37" s="44">
        <v>17945200</v>
      </c>
      <c r="E37">
        <v>35</v>
      </c>
      <c r="G37" s="45">
        <v>17945200</v>
      </c>
      <c r="H37">
        <v>29</v>
      </c>
      <c r="M37">
        <v>36</v>
      </c>
      <c r="N37" s="33">
        <v>169197600</v>
      </c>
    </row>
    <row r="38" spans="1:14">
      <c r="A38" s="44">
        <v>169197600</v>
      </c>
      <c r="B38">
        <v>31</v>
      </c>
      <c r="D38" s="44">
        <v>17945200</v>
      </c>
      <c r="E38">
        <v>34</v>
      </c>
      <c r="G38" s="45">
        <v>17945200</v>
      </c>
      <c r="H38">
        <v>27</v>
      </c>
      <c r="M38">
        <v>37</v>
      </c>
      <c r="N38" s="33">
        <v>164070400</v>
      </c>
    </row>
    <row r="39" spans="1:14">
      <c r="A39" s="44">
        <v>164070400</v>
      </c>
      <c r="B39">
        <v>24</v>
      </c>
      <c r="D39" s="44">
        <v>17945200</v>
      </c>
      <c r="E39">
        <v>27</v>
      </c>
      <c r="G39" s="45">
        <v>17945200</v>
      </c>
      <c r="H39">
        <v>26</v>
      </c>
      <c r="M39">
        <v>38</v>
      </c>
      <c r="N39" s="33">
        <v>149970600</v>
      </c>
    </row>
    <row r="40" spans="1:14">
      <c r="A40" s="44">
        <v>149970600</v>
      </c>
      <c r="B40">
        <v>25</v>
      </c>
      <c r="D40" s="44">
        <v>17945200</v>
      </c>
      <c r="E40">
        <v>27</v>
      </c>
      <c r="G40" s="45">
        <v>16663399.999999998</v>
      </c>
      <c r="H40">
        <v>40</v>
      </c>
      <c r="M40">
        <v>39</v>
      </c>
      <c r="N40" s="33">
        <v>144843400</v>
      </c>
    </row>
    <row r="41" spans="1:14">
      <c r="A41" s="44">
        <v>144843400</v>
      </c>
      <c r="B41">
        <v>29</v>
      </c>
      <c r="D41" s="44">
        <v>17945200</v>
      </c>
      <c r="E41">
        <v>33</v>
      </c>
      <c r="G41" s="45">
        <v>16663399.999999998</v>
      </c>
      <c r="H41">
        <v>34</v>
      </c>
      <c r="M41">
        <v>40</v>
      </c>
      <c r="N41" s="33">
        <v>144843400</v>
      </c>
    </row>
    <row r="42" spans="1:14">
      <c r="A42" s="44">
        <v>144843400</v>
      </c>
      <c r="B42">
        <v>27</v>
      </c>
      <c r="D42" s="44">
        <v>17945200</v>
      </c>
      <c r="E42">
        <v>33</v>
      </c>
      <c r="G42" s="45">
        <v>16663399.999999998</v>
      </c>
      <c r="H42">
        <v>34</v>
      </c>
      <c r="M42">
        <v>41</v>
      </c>
      <c r="N42" s="33">
        <v>140998000</v>
      </c>
    </row>
    <row r="43" spans="1:14">
      <c r="A43" s="44">
        <v>140998000</v>
      </c>
      <c r="B43">
        <v>21</v>
      </c>
      <c r="D43" s="44">
        <v>17945200</v>
      </c>
      <c r="E43">
        <v>32</v>
      </c>
      <c r="G43" s="45">
        <v>16663399.999999998</v>
      </c>
      <c r="H43">
        <v>33</v>
      </c>
      <c r="M43">
        <v>42</v>
      </c>
      <c r="N43" s="33">
        <v>137152600</v>
      </c>
    </row>
    <row r="44" spans="1:14">
      <c r="A44" s="44">
        <v>137152600</v>
      </c>
      <c r="B44">
        <v>33</v>
      </c>
      <c r="D44" s="44">
        <v>17945200</v>
      </c>
      <c r="E44">
        <v>26</v>
      </c>
      <c r="G44" s="45">
        <v>16663399.999999998</v>
      </c>
      <c r="H44">
        <v>32</v>
      </c>
      <c r="M44">
        <v>43</v>
      </c>
      <c r="N44" s="33">
        <v>137152600</v>
      </c>
    </row>
    <row r="45" spans="1:14">
      <c r="A45" s="44">
        <v>137152600</v>
      </c>
      <c r="B45">
        <v>28</v>
      </c>
      <c r="D45" s="44">
        <v>17945200</v>
      </c>
      <c r="E45">
        <v>27</v>
      </c>
      <c r="G45" s="45">
        <v>16663399.999999998</v>
      </c>
      <c r="H45">
        <v>32</v>
      </c>
      <c r="M45">
        <v>44</v>
      </c>
      <c r="N45" s="33">
        <v>135870800</v>
      </c>
    </row>
    <row r="46" spans="1:14">
      <c r="A46" s="44">
        <v>135870800</v>
      </c>
      <c r="B46">
        <v>25</v>
      </c>
      <c r="D46" s="44">
        <v>17945200</v>
      </c>
      <c r="E46">
        <v>32</v>
      </c>
      <c r="G46" s="45">
        <v>16663399.999999998</v>
      </c>
      <c r="H46">
        <v>28</v>
      </c>
      <c r="M46">
        <v>45</v>
      </c>
      <c r="N46" s="33">
        <v>134589000</v>
      </c>
    </row>
    <row r="47" spans="1:14">
      <c r="A47" s="44">
        <v>134589000</v>
      </c>
      <c r="B47">
        <v>30</v>
      </c>
      <c r="D47" s="44">
        <v>16663399.999999998</v>
      </c>
      <c r="E47">
        <v>26</v>
      </c>
      <c r="G47" s="45">
        <v>16663399.999999998</v>
      </c>
      <c r="H47">
        <v>28</v>
      </c>
      <c r="M47">
        <v>46</v>
      </c>
      <c r="N47" s="33">
        <v>134589000</v>
      </c>
    </row>
    <row r="48" spans="1:14">
      <c r="A48" s="44">
        <v>134589000</v>
      </c>
      <c r="B48">
        <v>27</v>
      </c>
      <c r="D48" s="44">
        <v>16663399.999999998</v>
      </c>
      <c r="E48">
        <v>32</v>
      </c>
      <c r="G48" s="45">
        <v>16663399.999999998</v>
      </c>
      <c r="H48">
        <v>26</v>
      </c>
      <c r="M48">
        <v>47</v>
      </c>
      <c r="N48" s="33">
        <v>132025399.99999999</v>
      </c>
    </row>
    <row r="49" spans="1:15">
      <c r="A49" s="44">
        <v>132025399.99999999</v>
      </c>
      <c r="B49">
        <v>34</v>
      </c>
      <c r="D49" s="44">
        <v>16663399.999999998</v>
      </c>
      <c r="E49">
        <v>27</v>
      </c>
      <c r="G49" s="45">
        <v>16663399.999999998</v>
      </c>
      <c r="H49">
        <v>24</v>
      </c>
      <c r="M49">
        <v>48</v>
      </c>
      <c r="N49" s="33">
        <v>128180000</v>
      </c>
    </row>
    <row r="50" spans="1:15">
      <c r="A50" s="44">
        <v>128180000</v>
      </c>
      <c r="B50">
        <v>24</v>
      </c>
      <c r="D50" s="44">
        <v>16663399.999999998</v>
      </c>
      <c r="E50">
        <v>25</v>
      </c>
      <c r="G50" s="45">
        <v>16663399.999999998</v>
      </c>
      <c r="H50">
        <v>24</v>
      </c>
      <c r="M50">
        <v>49</v>
      </c>
      <c r="N50" s="33">
        <v>125616400</v>
      </c>
    </row>
    <row r="51" spans="1:15">
      <c r="A51" s="44">
        <v>125616400</v>
      </c>
      <c r="B51">
        <v>31</v>
      </c>
      <c r="D51" s="44">
        <v>16663399.999999998</v>
      </c>
      <c r="E51">
        <v>29</v>
      </c>
      <c r="G51" s="45">
        <v>15381600</v>
      </c>
      <c r="H51">
        <v>33</v>
      </c>
      <c r="M51">
        <v>50</v>
      </c>
      <c r="N51" s="33">
        <v>125616400</v>
      </c>
    </row>
    <row r="52" spans="1:15">
      <c r="A52" s="44">
        <v>125616400</v>
      </c>
      <c r="B52">
        <v>30</v>
      </c>
      <c r="D52" s="44">
        <v>16663399.999999998</v>
      </c>
      <c r="E52">
        <v>30</v>
      </c>
      <c r="G52" s="45">
        <v>15381600</v>
      </c>
      <c r="H52">
        <v>32</v>
      </c>
      <c r="M52">
        <v>51</v>
      </c>
      <c r="N52" s="33">
        <v>124334600</v>
      </c>
    </row>
    <row r="53" spans="1:15">
      <c r="A53" s="44">
        <v>124334600</v>
      </c>
      <c r="B53">
        <v>27</v>
      </c>
      <c r="D53" s="44">
        <v>16663399.999999998</v>
      </c>
      <c r="E53">
        <v>35</v>
      </c>
      <c r="G53" s="45">
        <v>15381600</v>
      </c>
      <c r="H53">
        <v>29</v>
      </c>
      <c r="M53">
        <v>52</v>
      </c>
      <c r="N53" s="33">
        <v>124334600</v>
      </c>
    </row>
    <row r="54" spans="1:15">
      <c r="A54" s="44">
        <v>124334600</v>
      </c>
      <c r="B54">
        <v>26</v>
      </c>
      <c r="D54" s="44">
        <v>15381600</v>
      </c>
      <c r="E54">
        <v>28</v>
      </c>
      <c r="G54" s="45">
        <v>15381600</v>
      </c>
      <c r="H54">
        <v>27</v>
      </c>
      <c r="M54">
        <v>53</v>
      </c>
      <c r="N54" s="33">
        <v>119207400</v>
      </c>
    </row>
    <row r="55" spans="1:15">
      <c r="A55" s="44">
        <v>119207400</v>
      </c>
      <c r="B55">
        <v>35</v>
      </c>
      <c r="D55" s="44">
        <v>15381600</v>
      </c>
      <c r="E55">
        <v>32</v>
      </c>
      <c r="G55" s="45">
        <v>15381600</v>
      </c>
      <c r="H55">
        <v>27</v>
      </c>
      <c r="M55">
        <v>54</v>
      </c>
      <c r="N55" s="33">
        <v>112798400</v>
      </c>
    </row>
    <row r="56" spans="1:15">
      <c r="A56" s="44">
        <v>112798400</v>
      </c>
      <c r="B56">
        <v>35</v>
      </c>
      <c r="D56" s="44">
        <v>15381600</v>
      </c>
      <c r="E56">
        <v>31</v>
      </c>
      <c r="G56" s="45">
        <v>15381600</v>
      </c>
      <c r="H56">
        <v>26</v>
      </c>
      <c r="M56">
        <v>55</v>
      </c>
      <c r="N56" s="33">
        <v>110234800</v>
      </c>
    </row>
    <row r="57" spans="1:15">
      <c r="A57" s="44">
        <v>110234800</v>
      </c>
      <c r="B57">
        <v>29</v>
      </c>
      <c r="D57" s="44">
        <v>15381600</v>
      </c>
      <c r="E57">
        <v>32</v>
      </c>
      <c r="G57" s="45">
        <v>15381600</v>
      </c>
      <c r="H57">
        <v>25</v>
      </c>
      <c r="M57">
        <v>56</v>
      </c>
      <c r="N57" s="33">
        <v>108953000</v>
      </c>
      <c r="O57" s="33">
        <v>108953000</v>
      </c>
    </row>
    <row r="58" spans="1:15">
      <c r="A58" s="44">
        <v>108953000</v>
      </c>
      <c r="B58">
        <v>29</v>
      </c>
      <c r="D58" s="44">
        <v>15381600</v>
      </c>
      <c r="E58">
        <v>24</v>
      </c>
      <c r="G58" s="45">
        <v>15381600</v>
      </c>
      <c r="H58">
        <v>25</v>
      </c>
      <c r="M58">
        <v>57</v>
      </c>
      <c r="N58" s="33">
        <v>107671200</v>
      </c>
    </row>
    <row r="59" spans="1:15">
      <c r="A59" s="44">
        <v>107671200</v>
      </c>
      <c r="B59">
        <v>26</v>
      </c>
      <c r="D59" s="44">
        <v>15381600</v>
      </c>
      <c r="E59">
        <v>25</v>
      </c>
      <c r="G59" s="45">
        <v>15381600</v>
      </c>
      <c r="H59">
        <v>21</v>
      </c>
      <c r="M59">
        <v>58</v>
      </c>
      <c r="N59" s="33">
        <v>105107600</v>
      </c>
    </row>
    <row r="60" spans="1:15">
      <c r="A60" s="44">
        <v>105107600</v>
      </c>
      <c r="B60">
        <v>26</v>
      </c>
      <c r="D60" s="44">
        <v>15381600</v>
      </c>
      <c r="E60">
        <v>24</v>
      </c>
      <c r="G60" s="45">
        <v>14099800</v>
      </c>
      <c r="H60">
        <v>36</v>
      </c>
      <c r="M60">
        <v>59</v>
      </c>
      <c r="N60" s="33">
        <v>105107600</v>
      </c>
    </row>
    <row r="61" spans="1:15">
      <c r="A61" s="44">
        <v>105107600</v>
      </c>
      <c r="B61">
        <v>26</v>
      </c>
      <c r="D61" s="44">
        <v>15381600</v>
      </c>
      <c r="E61">
        <v>35</v>
      </c>
      <c r="G61" s="45">
        <v>14099800</v>
      </c>
      <c r="H61">
        <v>33</v>
      </c>
      <c r="M61">
        <v>60</v>
      </c>
      <c r="N61" s="33">
        <v>105107600</v>
      </c>
    </row>
    <row r="62" spans="1:15">
      <c r="A62" s="44">
        <v>105107600</v>
      </c>
      <c r="B62">
        <v>24</v>
      </c>
      <c r="D62" s="44">
        <v>15381600</v>
      </c>
      <c r="E62">
        <v>34</v>
      </c>
      <c r="G62" s="45">
        <v>14099800</v>
      </c>
      <c r="H62">
        <v>29</v>
      </c>
      <c r="M62">
        <v>61</v>
      </c>
      <c r="N62" s="33">
        <v>103825800</v>
      </c>
    </row>
    <row r="63" spans="1:15">
      <c r="A63" s="44">
        <v>103825800</v>
      </c>
      <c r="B63">
        <v>25</v>
      </c>
      <c r="D63" s="44">
        <v>15381600</v>
      </c>
      <c r="E63">
        <v>30</v>
      </c>
      <c r="G63" s="45">
        <v>14099800</v>
      </c>
      <c r="H63">
        <v>28</v>
      </c>
      <c r="M63">
        <v>62</v>
      </c>
      <c r="N63" s="33">
        <v>102544000</v>
      </c>
    </row>
    <row r="64" spans="1:15">
      <c r="A64" s="44">
        <v>102544000</v>
      </c>
      <c r="B64">
        <v>26</v>
      </c>
      <c r="D64" s="44">
        <v>14099800</v>
      </c>
      <c r="E64">
        <v>33</v>
      </c>
      <c r="G64" s="45">
        <v>14099800</v>
      </c>
      <c r="H64">
        <v>25</v>
      </c>
      <c r="M64">
        <v>63</v>
      </c>
      <c r="N64" s="33">
        <v>99980400</v>
      </c>
    </row>
    <row r="65" spans="1:15">
      <c r="A65" s="44">
        <v>99980400</v>
      </c>
      <c r="B65">
        <v>30</v>
      </c>
      <c r="D65" s="44">
        <v>14099800</v>
      </c>
      <c r="E65">
        <v>29</v>
      </c>
      <c r="G65" s="45">
        <v>14099800</v>
      </c>
      <c r="H65">
        <v>24</v>
      </c>
      <c r="M65">
        <v>64</v>
      </c>
      <c r="N65" s="33">
        <v>98698600</v>
      </c>
    </row>
    <row r="66" spans="1:15">
      <c r="A66" s="44">
        <v>98698600</v>
      </c>
      <c r="B66">
        <v>32</v>
      </c>
      <c r="D66" s="44">
        <v>14099800</v>
      </c>
      <c r="E66">
        <v>25</v>
      </c>
      <c r="G66" s="45">
        <v>12818000</v>
      </c>
      <c r="H66">
        <v>36</v>
      </c>
      <c r="M66">
        <v>65</v>
      </c>
      <c r="N66" s="33">
        <v>97416800</v>
      </c>
    </row>
    <row r="67" spans="1:15">
      <c r="A67" s="44">
        <v>97416800</v>
      </c>
      <c r="B67">
        <v>32</v>
      </c>
      <c r="D67" s="44">
        <v>14099800</v>
      </c>
      <c r="E67">
        <v>31</v>
      </c>
      <c r="G67" s="45">
        <v>12818000</v>
      </c>
      <c r="H67">
        <v>30</v>
      </c>
      <c r="M67">
        <v>66</v>
      </c>
      <c r="N67" s="33">
        <v>97416800</v>
      </c>
    </row>
    <row r="68" spans="1:15">
      <c r="A68" s="44">
        <v>97416800</v>
      </c>
      <c r="B68">
        <v>26</v>
      </c>
      <c r="D68" s="44">
        <v>14099800</v>
      </c>
      <c r="E68">
        <v>26</v>
      </c>
      <c r="G68" s="45">
        <v>12818000</v>
      </c>
      <c r="H68">
        <v>28</v>
      </c>
      <c r="M68">
        <v>67</v>
      </c>
      <c r="N68" s="33">
        <v>94853200</v>
      </c>
    </row>
    <row r="69" spans="1:15">
      <c r="A69" s="44">
        <v>94853200</v>
      </c>
      <c r="B69">
        <v>35</v>
      </c>
      <c r="D69" s="44">
        <v>14099800</v>
      </c>
      <c r="E69">
        <v>29</v>
      </c>
      <c r="G69" s="45">
        <v>12177100</v>
      </c>
      <c r="H69">
        <v>30</v>
      </c>
      <c r="M69">
        <v>68</v>
      </c>
      <c r="N69" s="33">
        <v>92289600</v>
      </c>
    </row>
    <row r="70" spans="1:15">
      <c r="A70" s="44">
        <v>92289600</v>
      </c>
      <c r="B70">
        <v>30</v>
      </c>
      <c r="D70" s="44">
        <v>14099800</v>
      </c>
      <c r="E70">
        <v>30</v>
      </c>
      <c r="G70" s="45">
        <v>12177100</v>
      </c>
      <c r="H70">
        <v>27</v>
      </c>
      <c r="M70">
        <v>69</v>
      </c>
      <c r="N70" s="33">
        <v>91007800</v>
      </c>
    </row>
    <row r="71" spans="1:15">
      <c r="A71" s="44">
        <v>91007800</v>
      </c>
      <c r="B71">
        <v>31</v>
      </c>
      <c r="D71" s="44">
        <v>14099800</v>
      </c>
      <c r="E71">
        <v>32</v>
      </c>
      <c r="G71" s="45">
        <v>12048920</v>
      </c>
      <c r="H71">
        <v>33</v>
      </c>
      <c r="M71">
        <v>70</v>
      </c>
      <c r="N71" s="33">
        <v>88444200</v>
      </c>
    </row>
    <row r="72" spans="1:15">
      <c r="A72" s="44">
        <v>88444200</v>
      </c>
      <c r="B72">
        <v>22</v>
      </c>
      <c r="D72" s="44">
        <v>12818000</v>
      </c>
      <c r="E72">
        <v>22</v>
      </c>
      <c r="G72" s="45">
        <v>12048920</v>
      </c>
      <c r="H72">
        <v>31</v>
      </c>
      <c r="M72">
        <v>71</v>
      </c>
      <c r="N72" s="33">
        <v>87162400</v>
      </c>
      <c r="O72" s="33">
        <v>87162400</v>
      </c>
    </row>
    <row r="73" spans="1:15">
      <c r="A73" s="44">
        <v>87162400</v>
      </c>
      <c r="B73">
        <v>23</v>
      </c>
      <c r="D73" s="44">
        <v>12818000</v>
      </c>
      <c r="E73">
        <v>30</v>
      </c>
      <c r="G73" s="45">
        <v>12048920</v>
      </c>
      <c r="H73">
        <v>24</v>
      </c>
      <c r="M73">
        <v>72</v>
      </c>
      <c r="N73" s="33">
        <v>87162400</v>
      </c>
      <c r="O73" s="33">
        <v>83317000</v>
      </c>
    </row>
    <row r="74" spans="1:15">
      <c r="A74" s="44">
        <v>87162400</v>
      </c>
      <c r="B74">
        <v>22</v>
      </c>
      <c r="D74" s="44">
        <v>12818000</v>
      </c>
      <c r="E74">
        <v>33</v>
      </c>
      <c r="G74" s="45">
        <v>11920740</v>
      </c>
      <c r="H74">
        <v>39</v>
      </c>
      <c r="M74">
        <v>73</v>
      </c>
      <c r="N74" s="33">
        <v>83317000</v>
      </c>
    </row>
    <row r="75" spans="1:15">
      <c r="A75" s="44">
        <v>83317000</v>
      </c>
      <c r="B75">
        <v>22</v>
      </c>
      <c r="D75" s="44">
        <v>12818000</v>
      </c>
      <c r="E75">
        <v>34</v>
      </c>
      <c r="G75" s="45">
        <v>11920740</v>
      </c>
      <c r="H75">
        <v>32</v>
      </c>
      <c r="M75">
        <v>74</v>
      </c>
      <c r="N75" s="33">
        <v>82035200</v>
      </c>
    </row>
    <row r="76" spans="1:15">
      <c r="A76" s="44">
        <v>82035200</v>
      </c>
      <c r="B76">
        <v>33</v>
      </c>
      <c r="D76" s="44">
        <v>12818000</v>
      </c>
      <c r="E76">
        <v>23</v>
      </c>
      <c r="G76" s="45">
        <v>11920740</v>
      </c>
      <c r="H76">
        <v>31</v>
      </c>
      <c r="M76">
        <v>75</v>
      </c>
      <c r="N76" s="33">
        <v>82035200</v>
      </c>
    </row>
    <row r="77" spans="1:15">
      <c r="A77" s="44">
        <v>82035200</v>
      </c>
      <c r="B77">
        <v>23</v>
      </c>
      <c r="D77" s="44">
        <v>12818000</v>
      </c>
      <c r="E77">
        <v>37</v>
      </c>
      <c r="G77" s="45">
        <v>11920740</v>
      </c>
      <c r="H77">
        <v>31</v>
      </c>
      <c r="M77">
        <v>76</v>
      </c>
      <c r="N77" s="33">
        <v>82035200</v>
      </c>
    </row>
    <row r="78" spans="1:15">
      <c r="A78" s="44">
        <v>82035200</v>
      </c>
      <c r="B78">
        <v>21</v>
      </c>
      <c r="D78" s="44">
        <v>12177100</v>
      </c>
      <c r="E78">
        <v>27</v>
      </c>
      <c r="G78" s="45">
        <v>11920740</v>
      </c>
      <c r="H78">
        <v>29</v>
      </c>
      <c r="M78">
        <v>77</v>
      </c>
      <c r="N78" s="33">
        <v>80753400</v>
      </c>
    </row>
    <row r="79" spans="1:15">
      <c r="A79" s="44">
        <v>80753400</v>
      </c>
      <c r="B79">
        <v>32</v>
      </c>
      <c r="D79" s="44">
        <v>12177100</v>
      </c>
      <c r="E79">
        <v>26</v>
      </c>
      <c r="G79" s="45">
        <v>11792560</v>
      </c>
      <c r="H79">
        <v>34</v>
      </c>
      <c r="M79">
        <v>78</v>
      </c>
      <c r="N79" s="33">
        <v>80753400</v>
      </c>
    </row>
    <row r="80" spans="1:15">
      <c r="A80" s="44">
        <v>80753400</v>
      </c>
      <c r="B80">
        <v>29</v>
      </c>
      <c r="D80" s="44">
        <v>12177100</v>
      </c>
      <c r="E80">
        <v>24</v>
      </c>
      <c r="G80" s="45">
        <v>11664380</v>
      </c>
      <c r="H80">
        <v>31</v>
      </c>
      <c r="M80">
        <v>79</v>
      </c>
      <c r="N80" s="33">
        <v>80753400</v>
      </c>
    </row>
    <row r="81" spans="1:14">
      <c r="A81" s="44">
        <v>80753400</v>
      </c>
      <c r="B81">
        <v>24</v>
      </c>
      <c r="D81" s="44">
        <v>12177100</v>
      </c>
      <c r="E81">
        <v>27</v>
      </c>
      <c r="G81" s="45">
        <v>11664380</v>
      </c>
      <c r="H81">
        <v>28</v>
      </c>
      <c r="M81">
        <v>80</v>
      </c>
      <c r="N81" s="33">
        <v>79471600</v>
      </c>
    </row>
    <row r="82" spans="1:14">
      <c r="A82" s="44">
        <v>79471600</v>
      </c>
      <c r="B82">
        <v>30</v>
      </c>
      <c r="D82" s="44">
        <v>12048920</v>
      </c>
      <c r="E82">
        <v>32</v>
      </c>
      <c r="G82" s="45">
        <v>11536200</v>
      </c>
      <c r="H82">
        <v>37</v>
      </c>
      <c r="M82">
        <v>81</v>
      </c>
      <c r="N82" s="33">
        <v>76908000</v>
      </c>
    </row>
    <row r="83" spans="1:14">
      <c r="A83" s="44">
        <v>76908000</v>
      </c>
      <c r="B83">
        <v>29</v>
      </c>
      <c r="D83" s="44">
        <v>12048920</v>
      </c>
      <c r="E83">
        <v>32</v>
      </c>
      <c r="G83" s="45">
        <v>11536200</v>
      </c>
      <c r="H83">
        <v>34</v>
      </c>
      <c r="M83">
        <v>82</v>
      </c>
      <c r="N83" s="33">
        <v>75626200</v>
      </c>
    </row>
    <row r="84" spans="1:14">
      <c r="A84" s="44">
        <v>75626200</v>
      </c>
      <c r="B84">
        <v>31</v>
      </c>
      <c r="D84" s="44">
        <v>11920740</v>
      </c>
      <c r="E84">
        <v>31</v>
      </c>
      <c r="G84" s="45">
        <v>11536200</v>
      </c>
      <c r="H84">
        <v>32</v>
      </c>
      <c r="M84">
        <v>83</v>
      </c>
      <c r="N84" s="33">
        <v>74344400</v>
      </c>
    </row>
    <row r="85" spans="1:14">
      <c r="A85" s="44">
        <v>74344400</v>
      </c>
      <c r="B85">
        <v>26</v>
      </c>
      <c r="D85" s="44">
        <v>11920740</v>
      </c>
      <c r="E85">
        <v>31</v>
      </c>
      <c r="G85" s="45">
        <v>11536200</v>
      </c>
      <c r="H85">
        <v>32</v>
      </c>
      <c r="M85">
        <v>84</v>
      </c>
      <c r="N85" s="33">
        <v>70499000</v>
      </c>
    </row>
    <row r="86" spans="1:14">
      <c r="A86" s="44">
        <v>70499000</v>
      </c>
      <c r="B86">
        <v>24</v>
      </c>
      <c r="D86" s="44">
        <v>11792560</v>
      </c>
      <c r="E86">
        <v>31</v>
      </c>
      <c r="G86" s="45">
        <v>11536200</v>
      </c>
      <c r="H86">
        <v>31</v>
      </c>
      <c r="M86">
        <v>85</v>
      </c>
      <c r="N86" s="33">
        <v>67935400</v>
      </c>
    </row>
    <row r="87" spans="1:14">
      <c r="A87" s="44">
        <v>67935400</v>
      </c>
      <c r="B87">
        <v>31</v>
      </c>
      <c r="D87" s="44">
        <v>11664380</v>
      </c>
      <c r="E87">
        <v>31</v>
      </c>
      <c r="G87" s="45">
        <v>11536200</v>
      </c>
      <c r="H87">
        <v>30</v>
      </c>
      <c r="M87">
        <v>86</v>
      </c>
      <c r="N87" s="33">
        <v>67935400</v>
      </c>
    </row>
    <row r="88" spans="1:14">
      <c r="A88" s="44">
        <v>67935400</v>
      </c>
      <c r="B88">
        <v>29</v>
      </c>
      <c r="D88" s="44">
        <v>11664380</v>
      </c>
      <c r="E88">
        <v>32</v>
      </c>
      <c r="G88" s="45">
        <v>11536200</v>
      </c>
      <c r="H88">
        <v>26</v>
      </c>
      <c r="M88">
        <v>87</v>
      </c>
      <c r="N88" s="33">
        <v>67935400</v>
      </c>
    </row>
    <row r="89" spans="1:14">
      <c r="A89" s="44">
        <v>67935400</v>
      </c>
      <c r="B89">
        <v>25</v>
      </c>
      <c r="D89" s="44">
        <v>11664380</v>
      </c>
      <c r="E89">
        <v>34</v>
      </c>
      <c r="G89" s="45">
        <v>11536200</v>
      </c>
      <c r="H89">
        <v>25</v>
      </c>
      <c r="M89">
        <v>88</v>
      </c>
      <c r="N89" s="33">
        <v>66653599.999999993</v>
      </c>
    </row>
    <row r="90" spans="1:14">
      <c r="A90" s="44">
        <v>66653599.999999993</v>
      </c>
      <c r="B90">
        <v>31</v>
      </c>
      <c r="D90" s="44">
        <v>11664380</v>
      </c>
      <c r="E90">
        <v>29</v>
      </c>
      <c r="G90" s="45">
        <v>11536200</v>
      </c>
      <c r="H90">
        <v>25</v>
      </c>
      <c r="M90">
        <v>89</v>
      </c>
      <c r="N90" s="33">
        <v>66653599.999999993</v>
      </c>
    </row>
    <row r="91" spans="1:14">
      <c r="A91" s="44">
        <v>66653599.999999993</v>
      </c>
      <c r="B91">
        <v>28</v>
      </c>
      <c r="D91" s="44">
        <v>11536200</v>
      </c>
      <c r="E91">
        <v>31</v>
      </c>
      <c r="G91" s="45">
        <v>11536200</v>
      </c>
      <c r="H91">
        <v>22</v>
      </c>
      <c r="M91">
        <v>90</v>
      </c>
      <c r="N91" s="33">
        <v>66653599.999999993</v>
      </c>
    </row>
    <row r="92" spans="1:14">
      <c r="A92" s="44">
        <v>66653599.999999993</v>
      </c>
      <c r="B92">
        <v>25</v>
      </c>
      <c r="D92" s="44">
        <v>11536200</v>
      </c>
      <c r="E92">
        <v>23</v>
      </c>
      <c r="G92" s="45">
        <v>11408020</v>
      </c>
      <c r="H92">
        <v>25</v>
      </c>
      <c r="M92">
        <v>91</v>
      </c>
      <c r="N92" s="33">
        <v>64090000</v>
      </c>
    </row>
    <row r="93" spans="1:14">
      <c r="A93" s="44">
        <v>64090000</v>
      </c>
      <c r="B93">
        <v>31</v>
      </c>
      <c r="D93" s="44">
        <v>11536200</v>
      </c>
      <c r="E93">
        <v>30</v>
      </c>
      <c r="G93" s="45">
        <v>11279840</v>
      </c>
      <c r="H93">
        <v>36</v>
      </c>
      <c r="M93">
        <v>92</v>
      </c>
      <c r="N93" s="33">
        <v>62808200</v>
      </c>
    </row>
    <row r="94" spans="1:14">
      <c r="A94" s="44">
        <v>62808200</v>
      </c>
      <c r="B94">
        <v>29</v>
      </c>
      <c r="D94" s="44">
        <v>11536200</v>
      </c>
      <c r="E94">
        <v>30</v>
      </c>
      <c r="G94" s="45">
        <v>11151660</v>
      </c>
      <c r="H94">
        <v>31</v>
      </c>
      <c r="M94">
        <v>93</v>
      </c>
      <c r="N94" s="33">
        <v>62808200</v>
      </c>
    </row>
    <row r="95" spans="1:14">
      <c r="A95" s="44">
        <v>62808200</v>
      </c>
      <c r="B95">
        <v>29</v>
      </c>
      <c r="D95" s="44">
        <v>11536200</v>
      </c>
      <c r="E95">
        <v>28</v>
      </c>
      <c r="G95" s="45">
        <v>11151660</v>
      </c>
      <c r="H95">
        <v>30</v>
      </c>
      <c r="M95">
        <v>94</v>
      </c>
      <c r="N95" s="33">
        <v>62808200</v>
      </c>
    </row>
    <row r="96" spans="1:14">
      <c r="A96" s="44">
        <v>62808200</v>
      </c>
      <c r="B96">
        <v>24</v>
      </c>
      <c r="D96" s="44">
        <v>11536200</v>
      </c>
      <c r="E96">
        <v>37</v>
      </c>
      <c r="G96" s="45">
        <v>10895300</v>
      </c>
      <c r="H96">
        <v>27</v>
      </c>
      <c r="M96">
        <v>95</v>
      </c>
      <c r="N96" s="33">
        <v>61526400</v>
      </c>
    </row>
    <row r="97" spans="1:14">
      <c r="A97" s="44">
        <v>61526400</v>
      </c>
      <c r="B97">
        <v>33</v>
      </c>
      <c r="D97" s="44">
        <v>11536200</v>
      </c>
      <c r="E97">
        <v>25</v>
      </c>
      <c r="G97" s="45">
        <v>10895300</v>
      </c>
      <c r="H97">
        <v>25</v>
      </c>
      <c r="M97">
        <v>96</v>
      </c>
      <c r="N97" s="33">
        <v>61526400</v>
      </c>
    </row>
    <row r="98" spans="1:14">
      <c r="A98" s="44">
        <v>61526400</v>
      </c>
      <c r="B98">
        <v>31</v>
      </c>
      <c r="D98" s="44">
        <v>11536200</v>
      </c>
      <c r="E98">
        <v>33</v>
      </c>
      <c r="G98" s="45">
        <v>10895300</v>
      </c>
      <c r="H98">
        <v>24</v>
      </c>
      <c r="M98">
        <v>97</v>
      </c>
      <c r="N98" s="33">
        <v>61526400</v>
      </c>
    </row>
    <row r="99" spans="1:14">
      <c r="A99" s="44">
        <v>61526400</v>
      </c>
      <c r="B99">
        <v>21</v>
      </c>
      <c r="D99" s="44">
        <v>11536200</v>
      </c>
      <c r="E99">
        <v>22</v>
      </c>
      <c r="G99" s="45">
        <v>10767120</v>
      </c>
      <c r="H99">
        <v>31</v>
      </c>
      <c r="M99">
        <v>98</v>
      </c>
      <c r="N99" s="33">
        <v>60244600</v>
      </c>
    </row>
    <row r="100" spans="1:14">
      <c r="A100" s="44">
        <v>60244600</v>
      </c>
      <c r="B100">
        <v>35</v>
      </c>
      <c r="D100" s="44">
        <v>11536200</v>
      </c>
      <c r="E100">
        <v>25</v>
      </c>
      <c r="G100" s="45">
        <v>10767120</v>
      </c>
      <c r="H100">
        <v>27</v>
      </c>
      <c r="M100">
        <v>99</v>
      </c>
      <c r="N100" s="33">
        <v>60244600</v>
      </c>
    </row>
    <row r="101" spans="1:14">
      <c r="A101" s="44">
        <v>60244600</v>
      </c>
      <c r="B101">
        <v>33</v>
      </c>
      <c r="D101" s="44">
        <v>11408020</v>
      </c>
      <c r="E101">
        <v>30</v>
      </c>
      <c r="G101" s="45">
        <v>10638940</v>
      </c>
      <c r="H101">
        <v>29</v>
      </c>
      <c r="M101">
        <v>100</v>
      </c>
      <c r="N101" s="33">
        <v>58962800</v>
      </c>
    </row>
    <row r="102" spans="1:14">
      <c r="A102" s="44">
        <v>58962800</v>
      </c>
      <c r="B102">
        <v>30</v>
      </c>
      <c r="D102" s="44">
        <v>11408020</v>
      </c>
      <c r="E102">
        <v>27</v>
      </c>
      <c r="G102" s="45">
        <v>10510760</v>
      </c>
      <c r="H102">
        <v>32</v>
      </c>
      <c r="M102">
        <v>101</v>
      </c>
      <c r="N102" s="33">
        <v>58962800</v>
      </c>
    </row>
    <row r="103" spans="1:14">
      <c r="A103" s="44">
        <v>58962800</v>
      </c>
      <c r="B103">
        <v>27</v>
      </c>
      <c r="D103" s="44">
        <v>11151660</v>
      </c>
      <c r="E103">
        <v>33</v>
      </c>
      <c r="G103" s="45">
        <v>10510760</v>
      </c>
      <c r="H103">
        <v>32</v>
      </c>
      <c r="M103">
        <v>102</v>
      </c>
      <c r="N103" s="33">
        <v>57681000</v>
      </c>
    </row>
    <row r="104" spans="1:14">
      <c r="A104" s="44">
        <v>57681000</v>
      </c>
      <c r="B104">
        <v>28</v>
      </c>
      <c r="D104" s="44">
        <v>10895300</v>
      </c>
      <c r="E104">
        <v>25</v>
      </c>
      <c r="G104" s="45">
        <v>10510760</v>
      </c>
      <c r="H104">
        <v>26</v>
      </c>
      <c r="M104">
        <v>103</v>
      </c>
      <c r="N104" s="33">
        <v>57681000</v>
      </c>
    </row>
    <row r="105" spans="1:14">
      <c r="A105" s="44">
        <v>57681000</v>
      </c>
      <c r="B105">
        <v>24</v>
      </c>
      <c r="D105" s="44">
        <v>10895300</v>
      </c>
      <c r="E105">
        <v>31</v>
      </c>
      <c r="G105" s="45">
        <v>10382580</v>
      </c>
      <c r="H105">
        <v>34</v>
      </c>
      <c r="M105">
        <v>104</v>
      </c>
      <c r="N105" s="33">
        <v>56399200</v>
      </c>
    </row>
    <row r="106" spans="1:14">
      <c r="A106" s="44">
        <v>56399200</v>
      </c>
      <c r="B106">
        <v>33</v>
      </c>
      <c r="D106" s="44">
        <v>10895300</v>
      </c>
      <c r="E106">
        <v>37</v>
      </c>
      <c r="G106" s="45">
        <v>10382580</v>
      </c>
      <c r="H106">
        <v>32</v>
      </c>
      <c r="M106">
        <v>105</v>
      </c>
      <c r="N106" s="33">
        <v>55117400</v>
      </c>
    </row>
    <row r="107" spans="1:14">
      <c r="A107" s="44">
        <v>55117400</v>
      </c>
      <c r="B107">
        <v>26</v>
      </c>
      <c r="D107" s="44">
        <v>10895300</v>
      </c>
      <c r="E107">
        <v>31</v>
      </c>
      <c r="G107" s="45">
        <v>10382580</v>
      </c>
      <c r="H107">
        <v>31</v>
      </c>
      <c r="M107">
        <v>106</v>
      </c>
      <c r="N107" s="33">
        <v>53835600</v>
      </c>
    </row>
    <row r="108" spans="1:14">
      <c r="A108" s="44">
        <v>53835600</v>
      </c>
      <c r="B108">
        <v>35</v>
      </c>
      <c r="D108" s="44">
        <v>10895300</v>
      </c>
      <c r="E108">
        <v>24</v>
      </c>
      <c r="G108" s="45">
        <v>10382580</v>
      </c>
      <c r="H108">
        <v>25</v>
      </c>
      <c r="M108">
        <v>107</v>
      </c>
      <c r="N108" s="33">
        <v>51272000</v>
      </c>
    </row>
    <row r="109" spans="1:14">
      <c r="A109" s="44">
        <v>51272000</v>
      </c>
      <c r="B109">
        <v>34</v>
      </c>
      <c r="D109" s="44">
        <v>10767120</v>
      </c>
      <c r="E109">
        <v>33</v>
      </c>
      <c r="G109" s="45">
        <v>10254400</v>
      </c>
      <c r="H109">
        <v>32</v>
      </c>
      <c r="M109">
        <v>108</v>
      </c>
      <c r="N109" s="33">
        <v>51272000</v>
      </c>
    </row>
    <row r="110" spans="1:14">
      <c r="A110" s="44">
        <v>51272000</v>
      </c>
      <c r="B110">
        <v>29</v>
      </c>
      <c r="D110" s="44">
        <v>10767120</v>
      </c>
      <c r="E110">
        <v>31</v>
      </c>
      <c r="G110" s="45">
        <v>10254400</v>
      </c>
      <c r="H110">
        <v>27</v>
      </c>
      <c r="M110">
        <v>109</v>
      </c>
      <c r="N110" s="33">
        <v>51272000</v>
      </c>
    </row>
    <row r="111" spans="1:14">
      <c r="A111" s="44">
        <v>51272000</v>
      </c>
      <c r="B111">
        <v>27</v>
      </c>
      <c r="D111" s="44">
        <v>10767120</v>
      </c>
      <c r="E111">
        <v>31</v>
      </c>
      <c r="G111" s="45">
        <v>10126220</v>
      </c>
      <c r="H111">
        <v>36</v>
      </c>
      <c r="M111">
        <v>110</v>
      </c>
      <c r="N111" s="33">
        <v>49990200</v>
      </c>
    </row>
    <row r="112" spans="1:14">
      <c r="A112" s="44">
        <v>49990200</v>
      </c>
      <c r="B112">
        <v>32</v>
      </c>
      <c r="D112" s="44">
        <v>10767120</v>
      </c>
      <c r="E112">
        <v>28</v>
      </c>
      <c r="G112" s="45">
        <v>10126220</v>
      </c>
      <c r="H112">
        <v>28</v>
      </c>
      <c r="M112">
        <v>111</v>
      </c>
      <c r="N112" s="33">
        <v>49990200</v>
      </c>
    </row>
    <row r="113" spans="1:16">
      <c r="A113" s="44">
        <v>49990200</v>
      </c>
      <c r="B113">
        <v>28</v>
      </c>
      <c r="D113" s="44">
        <v>10638940</v>
      </c>
      <c r="E113">
        <v>21</v>
      </c>
      <c r="G113" s="45">
        <v>10126220</v>
      </c>
      <c r="H113">
        <v>26</v>
      </c>
      <c r="M113">
        <v>112</v>
      </c>
      <c r="N113" s="33">
        <v>49990200</v>
      </c>
    </row>
    <row r="114" spans="1:16">
      <c r="A114" s="44">
        <v>49990200</v>
      </c>
      <c r="B114">
        <v>27</v>
      </c>
      <c r="D114" s="44">
        <v>10638940</v>
      </c>
      <c r="E114">
        <v>29</v>
      </c>
      <c r="G114" s="45">
        <v>9869860</v>
      </c>
      <c r="H114">
        <v>25</v>
      </c>
      <c r="M114">
        <v>113</v>
      </c>
      <c r="N114" s="33">
        <v>48708400</v>
      </c>
      <c r="P114" s="33">
        <v>48708400</v>
      </c>
    </row>
    <row r="115" spans="1:16">
      <c r="A115" s="44">
        <v>48708400</v>
      </c>
      <c r="B115">
        <v>29</v>
      </c>
      <c r="D115" s="44">
        <v>10510760</v>
      </c>
      <c r="E115">
        <v>27</v>
      </c>
      <c r="G115" s="45">
        <v>9741680</v>
      </c>
      <c r="H115">
        <v>32</v>
      </c>
      <c r="M115">
        <v>114</v>
      </c>
      <c r="N115" s="33">
        <v>48708400</v>
      </c>
      <c r="P115" s="33">
        <v>47426600</v>
      </c>
    </row>
    <row r="116" spans="1:16">
      <c r="A116" s="44">
        <v>48708400</v>
      </c>
      <c r="B116">
        <v>28</v>
      </c>
      <c r="D116" s="44">
        <v>10510760</v>
      </c>
      <c r="E116">
        <v>27</v>
      </c>
      <c r="G116" s="45">
        <v>9613500</v>
      </c>
      <c r="H116">
        <v>27</v>
      </c>
      <c r="M116">
        <v>115</v>
      </c>
      <c r="N116" s="33">
        <v>48708400</v>
      </c>
      <c r="P116" s="33">
        <v>41017600</v>
      </c>
    </row>
    <row r="117" spans="1:16">
      <c r="A117" s="44">
        <v>48708400</v>
      </c>
      <c r="B117">
        <v>27</v>
      </c>
      <c r="D117" s="44">
        <v>10382580</v>
      </c>
      <c r="E117">
        <v>29</v>
      </c>
      <c r="G117" s="45">
        <v>9613500</v>
      </c>
      <c r="H117">
        <v>27</v>
      </c>
      <c r="M117">
        <v>116</v>
      </c>
      <c r="N117" s="33">
        <v>47426600</v>
      </c>
    </row>
    <row r="118" spans="1:16">
      <c r="A118" s="44">
        <v>47426600</v>
      </c>
      <c r="B118">
        <v>39</v>
      </c>
      <c r="D118" s="44">
        <v>10382580</v>
      </c>
      <c r="E118">
        <v>31</v>
      </c>
      <c r="G118" s="45">
        <v>9613500</v>
      </c>
      <c r="H118">
        <v>25</v>
      </c>
      <c r="M118">
        <v>117</v>
      </c>
      <c r="N118" s="33">
        <v>47426600</v>
      </c>
    </row>
    <row r="119" spans="1:16">
      <c r="A119" s="44">
        <v>47426600</v>
      </c>
      <c r="B119">
        <v>29</v>
      </c>
      <c r="D119" s="44">
        <v>10382580</v>
      </c>
      <c r="E119">
        <v>30</v>
      </c>
      <c r="G119" s="45">
        <v>9485320</v>
      </c>
      <c r="H119">
        <v>37</v>
      </c>
      <c r="M119">
        <v>118</v>
      </c>
      <c r="N119" s="33">
        <v>47426600</v>
      </c>
    </row>
    <row r="120" spans="1:16">
      <c r="A120" s="44">
        <v>47426600</v>
      </c>
      <c r="B120">
        <v>29</v>
      </c>
      <c r="D120" s="44">
        <v>10254400</v>
      </c>
      <c r="E120">
        <v>27</v>
      </c>
      <c r="G120" s="45">
        <v>9485320</v>
      </c>
      <c r="H120">
        <v>30</v>
      </c>
      <c r="M120">
        <v>119</v>
      </c>
      <c r="N120" s="33">
        <v>47426600</v>
      </c>
    </row>
    <row r="121" spans="1:16">
      <c r="A121" s="44">
        <v>47426600</v>
      </c>
      <c r="B121">
        <v>28</v>
      </c>
      <c r="D121" s="44">
        <v>10254400</v>
      </c>
      <c r="E121">
        <v>27</v>
      </c>
      <c r="G121" s="45">
        <v>9357140</v>
      </c>
      <c r="H121">
        <v>34</v>
      </c>
      <c r="M121">
        <v>120</v>
      </c>
      <c r="N121" s="33">
        <v>47426600</v>
      </c>
    </row>
    <row r="122" spans="1:16">
      <c r="A122" s="44">
        <v>47426600</v>
      </c>
      <c r="B122">
        <v>26</v>
      </c>
      <c r="D122" s="44">
        <v>10254400</v>
      </c>
      <c r="E122">
        <v>21</v>
      </c>
      <c r="G122" s="45">
        <v>9357140</v>
      </c>
      <c r="H122">
        <v>32</v>
      </c>
      <c r="M122">
        <v>121</v>
      </c>
      <c r="N122" s="33">
        <v>47426600</v>
      </c>
    </row>
    <row r="123" spans="1:16">
      <c r="A123" s="44">
        <v>47426600</v>
      </c>
      <c r="B123">
        <v>24</v>
      </c>
      <c r="D123" s="44">
        <v>10254400</v>
      </c>
      <c r="E123">
        <v>26</v>
      </c>
      <c r="G123" s="45">
        <v>9357140</v>
      </c>
      <c r="H123">
        <v>30</v>
      </c>
      <c r="M123">
        <v>122</v>
      </c>
      <c r="N123" s="33">
        <v>46144800</v>
      </c>
    </row>
    <row r="124" spans="1:16">
      <c r="A124" s="44">
        <v>46144800</v>
      </c>
      <c r="B124">
        <v>26</v>
      </c>
      <c r="D124" s="44">
        <v>10254400</v>
      </c>
      <c r="E124">
        <v>24</v>
      </c>
      <c r="G124" s="45">
        <v>9228960</v>
      </c>
      <c r="H124">
        <v>28</v>
      </c>
      <c r="M124">
        <v>123</v>
      </c>
      <c r="N124" s="33">
        <v>46144800</v>
      </c>
    </row>
    <row r="125" spans="1:16">
      <c r="A125" s="44">
        <v>46144800</v>
      </c>
      <c r="B125">
        <v>24</v>
      </c>
      <c r="D125" s="44">
        <v>9998040</v>
      </c>
      <c r="E125">
        <v>24</v>
      </c>
      <c r="G125" s="45">
        <v>9100780</v>
      </c>
      <c r="H125">
        <v>36</v>
      </c>
      <c r="M125">
        <v>124</v>
      </c>
      <c r="N125" s="33">
        <v>44863000</v>
      </c>
    </row>
    <row r="126" spans="1:16">
      <c r="A126" s="44">
        <v>44863000</v>
      </c>
      <c r="B126">
        <v>27</v>
      </c>
      <c r="D126" s="44">
        <v>9998040</v>
      </c>
      <c r="E126">
        <v>35</v>
      </c>
      <c r="G126" s="45">
        <v>9100780</v>
      </c>
      <c r="H126">
        <v>35</v>
      </c>
      <c r="M126">
        <v>125</v>
      </c>
      <c r="N126" s="33">
        <v>44863000</v>
      </c>
    </row>
    <row r="127" spans="1:16">
      <c r="A127" s="44">
        <v>44863000</v>
      </c>
      <c r="B127">
        <v>22</v>
      </c>
      <c r="D127" s="44">
        <v>9869860</v>
      </c>
      <c r="E127">
        <v>31</v>
      </c>
      <c r="G127" s="45">
        <v>9100780</v>
      </c>
      <c r="H127">
        <v>33</v>
      </c>
      <c r="M127">
        <v>126</v>
      </c>
      <c r="N127" s="33">
        <v>43581200</v>
      </c>
    </row>
    <row r="128" spans="1:16">
      <c r="A128" s="44">
        <v>43581200</v>
      </c>
      <c r="B128">
        <v>24</v>
      </c>
      <c r="D128" s="44">
        <v>9869860</v>
      </c>
      <c r="E128">
        <v>28</v>
      </c>
      <c r="G128" s="45">
        <v>9100780</v>
      </c>
      <c r="H128">
        <v>30</v>
      </c>
      <c r="M128">
        <v>127</v>
      </c>
      <c r="N128" s="33">
        <v>42299400</v>
      </c>
      <c r="O128" s="33">
        <v>42299400</v>
      </c>
    </row>
    <row r="129" spans="1:16">
      <c r="A129" s="44">
        <v>42299400</v>
      </c>
      <c r="B129">
        <v>30</v>
      </c>
      <c r="D129" s="44">
        <v>9613500</v>
      </c>
      <c r="E129">
        <v>22</v>
      </c>
      <c r="G129" s="45">
        <v>8972600</v>
      </c>
      <c r="H129">
        <v>27</v>
      </c>
      <c r="M129">
        <v>128</v>
      </c>
      <c r="N129" s="33">
        <v>42299400</v>
      </c>
    </row>
    <row r="130" spans="1:16">
      <c r="A130" s="44">
        <v>42299400</v>
      </c>
      <c r="B130">
        <v>28</v>
      </c>
      <c r="D130" s="44">
        <v>9613500</v>
      </c>
      <c r="E130">
        <v>34</v>
      </c>
      <c r="G130" s="45">
        <v>8844420</v>
      </c>
      <c r="H130">
        <v>28</v>
      </c>
      <c r="M130">
        <v>129</v>
      </c>
      <c r="N130" s="33">
        <v>42299400</v>
      </c>
    </row>
    <row r="131" spans="1:16">
      <c r="A131" s="44">
        <v>42299400</v>
      </c>
      <c r="B131">
        <v>28</v>
      </c>
      <c r="D131" s="44">
        <v>9613500</v>
      </c>
      <c r="E131">
        <v>23</v>
      </c>
      <c r="G131" s="45">
        <v>8844420</v>
      </c>
      <c r="H131">
        <v>26</v>
      </c>
      <c r="M131">
        <v>130</v>
      </c>
      <c r="N131" s="33">
        <v>42299400</v>
      </c>
    </row>
    <row r="132" spans="1:16">
      <c r="A132" s="44">
        <v>42299400</v>
      </c>
      <c r="B132">
        <v>26</v>
      </c>
      <c r="D132" s="44">
        <v>9485320</v>
      </c>
      <c r="E132">
        <v>26</v>
      </c>
      <c r="G132" s="45">
        <v>8844420</v>
      </c>
      <c r="H132">
        <v>24</v>
      </c>
      <c r="M132">
        <v>131</v>
      </c>
      <c r="N132" s="33">
        <v>42299400</v>
      </c>
    </row>
    <row r="133" spans="1:16">
      <c r="A133" s="44">
        <v>42299400</v>
      </c>
      <c r="B133">
        <v>24</v>
      </c>
      <c r="D133" s="44">
        <v>9485320</v>
      </c>
      <c r="E133">
        <v>24</v>
      </c>
      <c r="G133" s="45">
        <v>8716240</v>
      </c>
      <c r="H133">
        <v>35</v>
      </c>
      <c r="M133">
        <v>132</v>
      </c>
      <c r="N133" s="33">
        <v>42299400</v>
      </c>
    </row>
    <row r="134" spans="1:16">
      <c r="A134" s="44">
        <v>42299400</v>
      </c>
      <c r="B134">
        <v>24</v>
      </c>
      <c r="D134" s="44">
        <v>9485320</v>
      </c>
      <c r="E134">
        <v>30</v>
      </c>
      <c r="G134" s="45">
        <v>8588060</v>
      </c>
      <c r="H134">
        <v>33</v>
      </c>
      <c r="M134">
        <v>133</v>
      </c>
      <c r="N134" s="33">
        <v>41017600</v>
      </c>
    </row>
    <row r="135" spans="1:16">
      <c r="A135" s="44">
        <v>41017600</v>
      </c>
      <c r="B135">
        <v>29</v>
      </c>
      <c r="D135" s="44">
        <v>9485320</v>
      </c>
      <c r="E135">
        <v>28</v>
      </c>
      <c r="G135" s="45">
        <v>8331699.9999999991</v>
      </c>
      <c r="H135">
        <v>32</v>
      </c>
      <c r="M135">
        <v>134</v>
      </c>
      <c r="N135" s="33">
        <v>41017600</v>
      </c>
    </row>
    <row r="136" spans="1:16">
      <c r="A136" s="44">
        <v>41017600</v>
      </c>
      <c r="B136">
        <v>25</v>
      </c>
      <c r="D136" s="44">
        <v>9357140</v>
      </c>
      <c r="E136">
        <v>26</v>
      </c>
      <c r="G136" s="45">
        <v>8331699.9999999991</v>
      </c>
      <c r="H136">
        <v>30</v>
      </c>
      <c r="M136">
        <v>135</v>
      </c>
      <c r="N136" s="33">
        <v>39735800</v>
      </c>
    </row>
    <row r="137" spans="1:16">
      <c r="A137" s="44">
        <v>39735800</v>
      </c>
      <c r="B137">
        <v>30</v>
      </c>
      <c r="D137" s="44">
        <v>9357140</v>
      </c>
      <c r="E137">
        <v>23</v>
      </c>
      <c r="G137" s="45">
        <v>8331699.9999999991</v>
      </c>
      <c r="H137">
        <v>26</v>
      </c>
      <c r="M137">
        <v>136</v>
      </c>
      <c r="N137" s="33">
        <v>39735800</v>
      </c>
    </row>
    <row r="138" spans="1:16">
      <c r="A138" s="44">
        <v>39735800</v>
      </c>
      <c r="B138">
        <v>29</v>
      </c>
      <c r="D138" s="44">
        <v>9357140</v>
      </c>
      <c r="E138">
        <v>30</v>
      </c>
      <c r="G138" s="45">
        <v>8203519.9999999991</v>
      </c>
      <c r="H138">
        <v>42</v>
      </c>
      <c r="M138">
        <v>137</v>
      </c>
      <c r="N138" s="33">
        <v>39735800</v>
      </c>
    </row>
    <row r="139" spans="1:16">
      <c r="A139" s="44">
        <v>39735800</v>
      </c>
      <c r="B139">
        <v>27</v>
      </c>
      <c r="D139" s="44">
        <v>9357140</v>
      </c>
      <c r="E139">
        <v>26</v>
      </c>
      <c r="G139" s="45">
        <v>8203519.9999999991</v>
      </c>
      <c r="H139">
        <v>33</v>
      </c>
      <c r="M139">
        <v>138</v>
      </c>
      <c r="N139" s="33">
        <v>38454000</v>
      </c>
      <c r="P139" s="33">
        <v>38454000</v>
      </c>
    </row>
    <row r="140" spans="1:16">
      <c r="A140" s="44">
        <v>38454000</v>
      </c>
      <c r="B140">
        <v>29</v>
      </c>
      <c r="D140" s="44">
        <v>9357140</v>
      </c>
      <c r="E140">
        <v>28</v>
      </c>
      <c r="G140" s="45">
        <v>8203519.9999999991</v>
      </c>
      <c r="H140">
        <v>31</v>
      </c>
      <c r="M140">
        <v>139</v>
      </c>
      <c r="N140" s="33">
        <v>38454000</v>
      </c>
      <c r="P140" s="33">
        <v>37172200</v>
      </c>
    </row>
    <row r="141" spans="1:16">
      <c r="A141" s="44">
        <v>38454000</v>
      </c>
      <c r="B141">
        <v>28</v>
      </c>
      <c r="D141" s="44">
        <v>9357140</v>
      </c>
      <c r="E141">
        <v>31</v>
      </c>
      <c r="G141" s="45">
        <v>8075340</v>
      </c>
      <c r="H141">
        <v>34</v>
      </c>
      <c r="M141">
        <v>140</v>
      </c>
      <c r="N141" s="33">
        <v>38454000</v>
      </c>
      <c r="P141" s="33">
        <v>32045000</v>
      </c>
    </row>
    <row r="142" spans="1:16">
      <c r="A142" s="44">
        <v>38454000</v>
      </c>
      <c r="B142">
        <v>25</v>
      </c>
      <c r="D142" s="44">
        <v>9228960</v>
      </c>
      <c r="E142">
        <v>31</v>
      </c>
      <c r="G142" s="45">
        <v>8075340</v>
      </c>
      <c r="H142">
        <v>33</v>
      </c>
      <c r="M142">
        <v>141</v>
      </c>
      <c r="N142" s="33">
        <v>38454000</v>
      </c>
    </row>
    <row r="143" spans="1:16">
      <c r="A143" s="44">
        <v>38454000</v>
      </c>
      <c r="B143">
        <v>21</v>
      </c>
      <c r="D143" s="44">
        <v>9228960</v>
      </c>
      <c r="E143">
        <v>28</v>
      </c>
      <c r="G143" s="45">
        <v>8075340</v>
      </c>
      <c r="H143">
        <v>30</v>
      </c>
      <c r="M143">
        <v>142</v>
      </c>
      <c r="N143" s="33">
        <v>37172200</v>
      </c>
    </row>
    <row r="144" spans="1:16">
      <c r="A144" s="44">
        <v>37172200</v>
      </c>
      <c r="B144">
        <v>33</v>
      </c>
      <c r="D144" s="44">
        <v>9100780</v>
      </c>
      <c r="E144">
        <v>27</v>
      </c>
      <c r="G144" s="45">
        <v>8075340</v>
      </c>
      <c r="H144">
        <v>29</v>
      </c>
      <c r="M144">
        <v>143</v>
      </c>
      <c r="N144" s="33">
        <v>37172200</v>
      </c>
    </row>
    <row r="145" spans="1:15">
      <c r="A145" s="44">
        <v>37172200</v>
      </c>
      <c r="B145">
        <v>32</v>
      </c>
      <c r="D145" s="44">
        <v>9100780</v>
      </c>
      <c r="E145">
        <v>25</v>
      </c>
      <c r="G145" s="45">
        <v>8075340</v>
      </c>
      <c r="H145">
        <v>26</v>
      </c>
      <c r="M145">
        <v>144</v>
      </c>
      <c r="N145" s="33">
        <v>37172200</v>
      </c>
    </row>
    <row r="146" spans="1:15">
      <c r="A146" s="44">
        <v>37172200</v>
      </c>
      <c r="B146">
        <v>30</v>
      </c>
      <c r="D146" s="44">
        <v>9100780</v>
      </c>
      <c r="E146">
        <v>28</v>
      </c>
      <c r="G146" s="45">
        <v>8075340</v>
      </c>
      <c r="H146">
        <v>26</v>
      </c>
      <c r="M146">
        <v>145</v>
      </c>
      <c r="N146" s="33">
        <v>37172200</v>
      </c>
    </row>
    <row r="147" spans="1:15">
      <c r="A147" s="44">
        <v>37172200</v>
      </c>
      <c r="B147">
        <v>30</v>
      </c>
      <c r="D147" s="44">
        <v>9100780</v>
      </c>
      <c r="E147">
        <v>29</v>
      </c>
      <c r="G147" s="45">
        <v>8075340</v>
      </c>
      <c r="H147">
        <v>24</v>
      </c>
      <c r="M147">
        <v>146</v>
      </c>
      <c r="N147" s="33">
        <v>37172200</v>
      </c>
    </row>
    <row r="148" spans="1:15">
      <c r="A148" s="44">
        <v>37172200</v>
      </c>
      <c r="B148">
        <v>29</v>
      </c>
      <c r="D148" s="44">
        <v>9100780</v>
      </c>
      <c r="E148">
        <v>23</v>
      </c>
      <c r="G148" s="45">
        <v>7947160</v>
      </c>
      <c r="H148">
        <v>30</v>
      </c>
      <c r="M148">
        <v>147</v>
      </c>
      <c r="N148" s="33">
        <v>37172200</v>
      </c>
    </row>
    <row r="149" spans="1:15">
      <c r="A149" s="44">
        <v>37172200</v>
      </c>
      <c r="B149">
        <v>27</v>
      </c>
      <c r="D149" s="44">
        <v>9100780</v>
      </c>
      <c r="E149">
        <v>24</v>
      </c>
      <c r="G149" s="45">
        <v>7947160</v>
      </c>
      <c r="H149">
        <v>29</v>
      </c>
      <c r="M149">
        <v>148</v>
      </c>
      <c r="N149" s="33">
        <v>37172200</v>
      </c>
    </row>
    <row r="150" spans="1:15">
      <c r="A150" s="44">
        <v>37172200</v>
      </c>
      <c r="B150">
        <v>27</v>
      </c>
      <c r="D150" s="44">
        <v>8972600</v>
      </c>
      <c r="E150">
        <v>31</v>
      </c>
      <c r="G150" s="45">
        <v>7947160</v>
      </c>
      <c r="H150">
        <v>26</v>
      </c>
      <c r="M150">
        <v>149</v>
      </c>
      <c r="N150" s="33">
        <v>35890400</v>
      </c>
    </row>
    <row r="151" spans="1:15">
      <c r="A151" s="44">
        <v>35890400</v>
      </c>
      <c r="B151">
        <v>33</v>
      </c>
      <c r="D151" s="44">
        <v>8972600</v>
      </c>
      <c r="E151">
        <v>29</v>
      </c>
      <c r="G151" s="45">
        <v>7818980</v>
      </c>
      <c r="H151">
        <v>37</v>
      </c>
      <c r="M151">
        <v>150</v>
      </c>
      <c r="N151" s="33">
        <v>35890400</v>
      </c>
    </row>
    <row r="152" spans="1:15">
      <c r="A152" s="44">
        <v>35890400</v>
      </c>
      <c r="B152">
        <v>27</v>
      </c>
      <c r="D152" s="44">
        <v>8972600</v>
      </c>
      <c r="E152">
        <v>32</v>
      </c>
      <c r="G152" s="45">
        <v>7818980</v>
      </c>
      <c r="H152">
        <v>36</v>
      </c>
      <c r="M152">
        <v>151</v>
      </c>
      <c r="N152" s="33">
        <v>35890400</v>
      </c>
    </row>
    <row r="153" spans="1:15">
      <c r="A153" s="44">
        <v>35890400</v>
      </c>
      <c r="B153">
        <v>26</v>
      </c>
      <c r="D153" s="44">
        <v>8844420</v>
      </c>
      <c r="E153">
        <v>31</v>
      </c>
      <c r="G153" s="45">
        <v>7818980</v>
      </c>
      <c r="H153">
        <v>33</v>
      </c>
      <c r="M153">
        <v>152</v>
      </c>
      <c r="N153" s="33">
        <v>34608600</v>
      </c>
      <c r="O153" s="33">
        <v>34608600</v>
      </c>
    </row>
    <row r="154" spans="1:15">
      <c r="A154" s="44">
        <v>34608600</v>
      </c>
      <c r="B154">
        <v>29</v>
      </c>
      <c r="D154" s="44">
        <v>8844420</v>
      </c>
      <c r="E154">
        <v>23</v>
      </c>
      <c r="G154" s="45">
        <v>7818980</v>
      </c>
      <c r="H154">
        <v>24</v>
      </c>
      <c r="M154">
        <v>153</v>
      </c>
      <c r="N154" s="33">
        <v>34608600</v>
      </c>
    </row>
    <row r="155" spans="1:15">
      <c r="A155" s="44">
        <v>34608600</v>
      </c>
      <c r="B155">
        <v>29</v>
      </c>
      <c r="D155" s="44">
        <v>8844420</v>
      </c>
      <c r="E155">
        <v>25</v>
      </c>
      <c r="G155" s="45">
        <v>7690800</v>
      </c>
      <c r="H155">
        <v>29</v>
      </c>
      <c r="M155">
        <v>154</v>
      </c>
      <c r="N155" s="33">
        <v>34608600</v>
      </c>
    </row>
    <row r="156" spans="1:15">
      <c r="A156" s="44">
        <v>34608600</v>
      </c>
      <c r="B156">
        <v>28</v>
      </c>
      <c r="D156" s="44">
        <v>8844420</v>
      </c>
      <c r="E156">
        <v>24</v>
      </c>
      <c r="G156" s="45">
        <v>7690800</v>
      </c>
      <c r="H156">
        <v>26</v>
      </c>
      <c r="M156">
        <v>155</v>
      </c>
      <c r="N156" s="33">
        <v>34608600</v>
      </c>
    </row>
    <row r="157" spans="1:15">
      <c r="A157" s="44">
        <v>34608600</v>
      </c>
      <c r="B157">
        <v>24</v>
      </c>
      <c r="D157" s="44">
        <v>8844420</v>
      </c>
      <c r="E157">
        <v>27</v>
      </c>
      <c r="G157" s="45">
        <v>7690800</v>
      </c>
      <c r="H157">
        <v>26</v>
      </c>
      <c r="M157">
        <v>156</v>
      </c>
      <c r="N157" s="33">
        <v>34608600</v>
      </c>
    </row>
    <row r="158" spans="1:15">
      <c r="A158" s="44">
        <v>34608600</v>
      </c>
      <c r="B158">
        <v>23</v>
      </c>
      <c r="D158" s="44">
        <v>8844420</v>
      </c>
      <c r="E158">
        <v>26</v>
      </c>
      <c r="G158" s="45">
        <v>7690800</v>
      </c>
      <c r="H158">
        <v>26</v>
      </c>
      <c r="M158">
        <v>157</v>
      </c>
      <c r="N158" s="33">
        <v>33326799.999999996</v>
      </c>
    </row>
    <row r="159" spans="1:15">
      <c r="A159" s="44">
        <v>33326799.999999996</v>
      </c>
      <c r="B159">
        <v>29</v>
      </c>
      <c r="D159" s="44">
        <v>8716240</v>
      </c>
      <c r="E159">
        <v>29</v>
      </c>
      <c r="G159" s="45">
        <v>7690800</v>
      </c>
      <c r="H159">
        <v>26</v>
      </c>
      <c r="M159">
        <v>158</v>
      </c>
      <c r="N159" s="33">
        <v>33326799.999999996</v>
      </c>
    </row>
    <row r="160" spans="1:15">
      <c r="A160" s="44">
        <v>33326799.999999996</v>
      </c>
      <c r="B160">
        <v>29</v>
      </c>
      <c r="D160" s="44">
        <v>8716240</v>
      </c>
      <c r="E160">
        <v>35</v>
      </c>
      <c r="G160" s="45">
        <v>7562620</v>
      </c>
      <c r="H160">
        <v>40</v>
      </c>
      <c r="M160">
        <v>159</v>
      </c>
      <c r="N160" s="33">
        <v>33326799.999999996</v>
      </c>
    </row>
    <row r="161" spans="1:15">
      <c r="A161" s="44">
        <v>33326799.999999996</v>
      </c>
      <c r="B161">
        <v>27</v>
      </c>
      <c r="D161" s="44">
        <v>8588060</v>
      </c>
      <c r="E161">
        <v>26</v>
      </c>
      <c r="G161" s="45">
        <v>7562620</v>
      </c>
      <c r="H161">
        <v>32</v>
      </c>
      <c r="M161">
        <v>160</v>
      </c>
      <c r="N161" s="33">
        <v>33326799.999999996</v>
      </c>
    </row>
    <row r="162" spans="1:15">
      <c r="A162" s="44">
        <v>33326799.999999996</v>
      </c>
      <c r="B162">
        <v>26</v>
      </c>
      <c r="D162" s="44">
        <v>8588060</v>
      </c>
      <c r="E162">
        <v>30</v>
      </c>
      <c r="G162" s="45">
        <v>7562620</v>
      </c>
      <c r="H162">
        <v>30</v>
      </c>
      <c r="M162">
        <v>161</v>
      </c>
      <c r="N162" s="33">
        <v>33326799.999999996</v>
      </c>
    </row>
    <row r="163" spans="1:15">
      <c r="A163" s="44">
        <v>33326799.999999996</v>
      </c>
      <c r="B163">
        <v>26</v>
      </c>
      <c r="D163" s="44">
        <v>8459880</v>
      </c>
      <c r="E163">
        <v>23</v>
      </c>
      <c r="G163" s="45">
        <v>7562620</v>
      </c>
      <c r="H163">
        <v>26</v>
      </c>
      <c r="M163">
        <v>162</v>
      </c>
      <c r="N163" s="33">
        <v>33326799.999999996</v>
      </c>
    </row>
    <row r="164" spans="1:15">
      <c r="A164" s="44">
        <v>33326799.999999996</v>
      </c>
      <c r="B164">
        <v>24</v>
      </c>
      <c r="D164" s="44">
        <v>8459880</v>
      </c>
      <c r="E164">
        <v>26</v>
      </c>
      <c r="G164" s="45">
        <v>7562620</v>
      </c>
      <c r="H164">
        <v>25</v>
      </c>
      <c r="M164">
        <v>163</v>
      </c>
      <c r="N164" s="33">
        <v>32045000</v>
      </c>
    </row>
    <row r="165" spans="1:15">
      <c r="A165" s="44">
        <v>32045000</v>
      </c>
      <c r="B165">
        <v>30</v>
      </c>
      <c r="D165" s="44">
        <v>8331699.9999999991</v>
      </c>
      <c r="E165">
        <v>29</v>
      </c>
      <c r="G165" s="45">
        <v>7562620</v>
      </c>
      <c r="H165">
        <v>22</v>
      </c>
      <c r="M165">
        <v>164</v>
      </c>
      <c r="N165" s="33">
        <v>32045000</v>
      </c>
    </row>
    <row r="166" spans="1:15">
      <c r="A166" s="44">
        <v>32045000</v>
      </c>
      <c r="B166">
        <v>30</v>
      </c>
      <c r="D166" s="44">
        <v>8331699.9999999991</v>
      </c>
      <c r="E166">
        <v>28</v>
      </c>
      <c r="G166" s="45">
        <v>7434440</v>
      </c>
      <c r="H166">
        <v>28</v>
      </c>
      <c r="M166">
        <v>165</v>
      </c>
      <c r="N166" s="33">
        <v>32045000</v>
      </c>
    </row>
    <row r="167" spans="1:15">
      <c r="A167" s="44">
        <v>32045000</v>
      </c>
      <c r="B167">
        <v>30</v>
      </c>
      <c r="D167" s="44">
        <v>8331699.9999999991</v>
      </c>
      <c r="E167">
        <v>25</v>
      </c>
      <c r="G167" s="45">
        <v>7178080</v>
      </c>
      <c r="H167">
        <v>30</v>
      </c>
      <c r="M167">
        <v>166</v>
      </c>
      <c r="N167" s="33">
        <v>32045000</v>
      </c>
    </row>
    <row r="168" spans="1:15">
      <c r="A168" s="44">
        <v>32045000</v>
      </c>
      <c r="B168">
        <v>26</v>
      </c>
      <c r="D168" s="44">
        <v>8331699.9999999991</v>
      </c>
      <c r="E168">
        <v>33</v>
      </c>
      <c r="G168" s="45">
        <v>7178080</v>
      </c>
      <c r="H168">
        <v>21</v>
      </c>
      <c r="M168">
        <v>167</v>
      </c>
      <c r="N168" s="33">
        <v>32045000</v>
      </c>
    </row>
    <row r="169" spans="1:15">
      <c r="A169" s="44">
        <v>32045000</v>
      </c>
      <c r="B169">
        <v>26</v>
      </c>
      <c r="D169" s="44">
        <v>8331699.9999999991</v>
      </c>
      <c r="E169">
        <v>33</v>
      </c>
      <c r="G169" s="45">
        <v>7049900</v>
      </c>
      <c r="H169">
        <v>34</v>
      </c>
      <c r="M169">
        <v>168</v>
      </c>
      <c r="N169" s="33">
        <v>32045000</v>
      </c>
    </row>
    <row r="170" spans="1:15">
      <c r="A170" s="44">
        <v>32045000</v>
      </c>
      <c r="B170">
        <v>24</v>
      </c>
      <c r="D170" s="44">
        <v>8203519.9999999991</v>
      </c>
      <c r="E170">
        <v>26</v>
      </c>
      <c r="G170" s="45">
        <v>7049900</v>
      </c>
      <c r="H170">
        <v>21</v>
      </c>
      <c r="M170">
        <v>169</v>
      </c>
      <c r="N170" s="33">
        <v>32045000</v>
      </c>
    </row>
    <row r="171" spans="1:15">
      <c r="A171" s="44">
        <v>32045000</v>
      </c>
      <c r="B171">
        <v>23</v>
      </c>
      <c r="D171" s="44">
        <v>8203519.9999999991</v>
      </c>
      <c r="E171">
        <v>25</v>
      </c>
      <c r="G171" s="45">
        <v>6921720</v>
      </c>
      <c r="H171">
        <v>34</v>
      </c>
      <c r="M171">
        <v>170</v>
      </c>
      <c r="N171" s="33">
        <v>30763200</v>
      </c>
      <c r="O171" s="33">
        <v>30763200</v>
      </c>
    </row>
    <row r="172" spans="1:15">
      <c r="A172" s="44">
        <v>30763200</v>
      </c>
      <c r="B172">
        <v>37</v>
      </c>
      <c r="D172" s="44">
        <v>8203519.9999999991</v>
      </c>
      <c r="E172">
        <v>32</v>
      </c>
      <c r="G172" s="45">
        <v>6921720</v>
      </c>
      <c r="H172">
        <v>33</v>
      </c>
      <c r="M172">
        <v>171</v>
      </c>
      <c r="N172" s="33">
        <v>30763200</v>
      </c>
    </row>
    <row r="173" spans="1:15">
      <c r="A173" s="44">
        <v>30763200</v>
      </c>
      <c r="B173">
        <v>34</v>
      </c>
      <c r="D173" s="44">
        <v>8203519.9999999991</v>
      </c>
      <c r="E173">
        <v>22</v>
      </c>
      <c r="G173" s="45">
        <v>6921720</v>
      </c>
      <c r="H173">
        <v>26</v>
      </c>
      <c r="M173">
        <v>172</v>
      </c>
      <c r="N173" s="33">
        <v>30763200</v>
      </c>
    </row>
    <row r="174" spans="1:15">
      <c r="A174" s="44">
        <v>30763200</v>
      </c>
      <c r="B174">
        <v>33</v>
      </c>
      <c r="D174" s="44">
        <v>8075340</v>
      </c>
      <c r="E174">
        <v>31</v>
      </c>
      <c r="G174" s="45">
        <v>6921720</v>
      </c>
      <c r="H174">
        <v>26</v>
      </c>
      <c r="M174">
        <v>173</v>
      </c>
      <c r="N174" s="33">
        <v>30763200</v>
      </c>
    </row>
    <row r="175" spans="1:15">
      <c r="A175" s="44">
        <v>30763200</v>
      </c>
      <c r="B175">
        <v>28</v>
      </c>
      <c r="D175" s="44">
        <v>8075340</v>
      </c>
      <c r="E175">
        <v>27</v>
      </c>
      <c r="G175" s="45">
        <v>6921720</v>
      </c>
      <c r="H175">
        <v>23</v>
      </c>
      <c r="M175">
        <v>174</v>
      </c>
      <c r="N175" s="33">
        <v>30763200</v>
      </c>
    </row>
    <row r="176" spans="1:15">
      <c r="A176" s="44">
        <v>30763200</v>
      </c>
      <c r="B176">
        <v>28</v>
      </c>
      <c r="D176" s="44">
        <v>8075340</v>
      </c>
      <c r="E176">
        <v>35</v>
      </c>
      <c r="G176" s="45">
        <v>6793540</v>
      </c>
      <c r="H176">
        <v>37</v>
      </c>
      <c r="M176">
        <v>175</v>
      </c>
      <c r="N176" s="33">
        <v>30763200</v>
      </c>
    </row>
    <row r="177" spans="1:16">
      <c r="A177" s="44">
        <v>30763200</v>
      </c>
      <c r="B177">
        <v>25</v>
      </c>
      <c r="D177" s="44">
        <v>7947160</v>
      </c>
      <c r="E177">
        <v>27</v>
      </c>
      <c r="G177" s="45">
        <v>6793540</v>
      </c>
      <c r="H177">
        <v>32</v>
      </c>
      <c r="M177">
        <v>176</v>
      </c>
      <c r="N177" s="33">
        <v>30763200</v>
      </c>
    </row>
    <row r="178" spans="1:16">
      <c r="A178" s="44">
        <v>30763200</v>
      </c>
      <c r="B178">
        <v>24</v>
      </c>
      <c r="D178" s="44">
        <v>7818980</v>
      </c>
      <c r="E178">
        <v>34</v>
      </c>
      <c r="G178" s="45">
        <v>6793540</v>
      </c>
      <c r="H178">
        <v>28</v>
      </c>
      <c r="M178">
        <v>177</v>
      </c>
      <c r="N178" s="33">
        <v>30763200</v>
      </c>
    </row>
    <row r="179" spans="1:16">
      <c r="A179" s="44">
        <v>30763200</v>
      </c>
      <c r="B179">
        <v>24</v>
      </c>
      <c r="D179" s="44">
        <v>7818980</v>
      </c>
      <c r="E179">
        <v>24</v>
      </c>
      <c r="G179" s="45">
        <v>6793540</v>
      </c>
      <c r="H179">
        <v>28</v>
      </c>
      <c r="M179">
        <v>178</v>
      </c>
      <c r="N179" s="33">
        <v>30763200</v>
      </c>
    </row>
    <row r="180" spans="1:16">
      <c r="A180" s="44">
        <v>30763200</v>
      </c>
      <c r="B180">
        <v>24</v>
      </c>
      <c r="D180" s="44">
        <v>7818980</v>
      </c>
      <c r="E180">
        <v>27</v>
      </c>
      <c r="G180" s="45">
        <v>6793540</v>
      </c>
      <c r="H180">
        <v>27</v>
      </c>
      <c r="M180">
        <v>179</v>
      </c>
      <c r="N180" s="33">
        <v>30763200</v>
      </c>
    </row>
    <row r="181" spans="1:16">
      <c r="A181" s="44">
        <v>30763200</v>
      </c>
      <c r="B181">
        <v>24</v>
      </c>
      <c r="D181" s="44">
        <v>7818980</v>
      </c>
      <c r="E181">
        <v>31</v>
      </c>
      <c r="G181" s="45">
        <v>6793540</v>
      </c>
      <c r="H181">
        <v>27</v>
      </c>
      <c r="M181">
        <v>180</v>
      </c>
      <c r="N181" s="33">
        <v>29481400</v>
      </c>
    </row>
    <row r="182" spans="1:16">
      <c r="A182" s="44">
        <v>29481400</v>
      </c>
      <c r="B182">
        <v>30</v>
      </c>
      <c r="D182" s="44">
        <v>7690800</v>
      </c>
      <c r="E182">
        <v>24</v>
      </c>
      <c r="G182" s="45">
        <v>6793540</v>
      </c>
      <c r="H182">
        <v>26</v>
      </c>
      <c r="M182">
        <v>181</v>
      </c>
      <c r="N182" s="33">
        <v>29481400</v>
      </c>
    </row>
    <row r="183" spans="1:16">
      <c r="A183" s="44">
        <v>29481400</v>
      </c>
      <c r="B183">
        <v>30</v>
      </c>
      <c r="D183" s="44">
        <v>7690800</v>
      </c>
      <c r="E183">
        <v>28</v>
      </c>
      <c r="G183" s="45">
        <v>6793540</v>
      </c>
      <c r="H183">
        <v>25</v>
      </c>
      <c r="M183">
        <v>182</v>
      </c>
      <c r="N183" s="33">
        <v>29481400</v>
      </c>
    </row>
    <row r="184" spans="1:16">
      <c r="A184" s="44">
        <v>29481400</v>
      </c>
      <c r="B184">
        <v>29</v>
      </c>
      <c r="D184" s="44">
        <v>7690800</v>
      </c>
      <c r="E184">
        <v>26</v>
      </c>
      <c r="G184" s="45">
        <v>6793540</v>
      </c>
      <c r="H184">
        <v>25</v>
      </c>
      <c r="M184">
        <v>183</v>
      </c>
      <c r="N184" s="33">
        <v>29481400</v>
      </c>
    </row>
    <row r="185" spans="1:16">
      <c r="A185" s="44">
        <v>29481400</v>
      </c>
      <c r="B185">
        <v>28</v>
      </c>
      <c r="D185" s="44">
        <v>7562620</v>
      </c>
      <c r="E185">
        <v>32</v>
      </c>
      <c r="G185" s="45">
        <v>6665360</v>
      </c>
      <c r="H185">
        <v>39</v>
      </c>
      <c r="M185">
        <v>184</v>
      </c>
      <c r="N185" s="33">
        <v>29481400</v>
      </c>
    </row>
    <row r="186" spans="1:16">
      <c r="A186" s="44">
        <v>29481400</v>
      </c>
      <c r="B186">
        <v>24</v>
      </c>
      <c r="D186" s="44">
        <v>7562620</v>
      </c>
      <c r="E186">
        <v>25</v>
      </c>
      <c r="G186" s="45">
        <v>6665360</v>
      </c>
      <c r="H186">
        <v>29</v>
      </c>
      <c r="M186">
        <v>185</v>
      </c>
      <c r="N186" s="33">
        <v>28199600</v>
      </c>
      <c r="O186" s="33">
        <v>28199600</v>
      </c>
      <c r="P186" s="33">
        <v>28199600</v>
      </c>
    </row>
    <row r="187" spans="1:16">
      <c r="A187" s="44">
        <v>28199600</v>
      </c>
      <c r="B187">
        <v>31</v>
      </c>
      <c r="D187" s="44">
        <v>7434440</v>
      </c>
      <c r="E187">
        <v>34</v>
      </c>
      <c r="G187" s="45">
        <v>6665360</v>
      </c>
      <c r="H187">
        <v>28</v>
      </c>
      <c r="M187">
        <v>186</v>
      </c>
      <c r="N187" s="33">
        <v>28199600</v>
      </c>
      <c r="O187" s="33">
        <v>26917800</v>
      </c>
      <c r="P187" s="33">
        <v>26917800</v>
      </c>
    </row>
    <row r="188" spans="1:16">
      <c r="A188" s="44">
        <v>28199600</v>
      </c>
      <c r="B188">
        <v>28</v>
      </c>
      <c r="D188" s="44">
        <v>7049900</v>
      </c>
      <c r="E188">
        <v>25</v>
      </c>
      <c r="G188" s="45">
        <v>6665360</v>
      </c>
      <c r="H188">
        <v>25</v>
      </c>
      <c r="M188">
        <v>187</v>
      </c>
      <c r="N188" s="33">
        <v>28199600</v>
      </c>
      <c r="O188" s="33">
        <v>26917800</v>
      </c>
      <c r="P188" s="33">
        <v>25636000</v>
      </c>
    </row>
    <row r="189" spans="1:16">
      <c r="A189" s="44">
        <v>28199600</v>
      </c>
      <c r="B189">
        <v>22</v>
      </c>
      <c r="D189" s="44">
        <v>7049900</v>
      </c>
      <c r="E189">
        <v>23</v>
      </c>
      <c r="G189" s="45">
        <v>6537180</v>
      </c>
      <c r="H189">
        <v>31</v>
      </c>
      <c r="M189">
        <v>188</v>
      </c>
      <c r="N189" s="33">
        <v>26917800</v>
      </c>
      <c r="O189" s="33">
        <v>25636000</v>
      </c>
      <c r="P189" s="33">
        <v>24354200</v>
      </c>
    </row>
    <row r="190" spans="1:16">
      <c r="A190" s="44">
        <v>26917800</v>
      </c>
      <c r="B190">
        <v>34</v>
      </c>
      <c r="D190" s="44">
        <v>7049900</v>
      </c>
      <c r="E190">
        <v>23</v>
      </c>
      <c r="G190" s="45">
        <v>6537180</v>
      </c>
      <c r="H190">
        <v>31</v>
      </c>
      <c r="M190">
        <v>189</v>
      </c>
      <c r="N190" s="33">
        <v>26917800</v>
      </c>
      <c r="O190" s="33">
        <v>25636000</v>
      </c>
      <c r="P190" s="33">
        <v>24354200</v>
      </c>
    </row>
    <row r="191" spans="1:16">
      <c r="A191" s="44">
        <v>26917800</v>
      </c>
      <c r="B191">
        <v>34</v>
      </c>
      <c r="D191" s="44">
        <v>7049900</v>
      </c>
      <c r="E191">
        <v>31</v>
      </c>
      <c r="G191" s="45">
        <v>6537180</v>
      </c>
      <c r="H191">
        <v>29</v>
      </c>
      <c r="M191">
        <v>190</v>
      </c>
      <c r="N191" s="33">
        <v>26917800</v>
      </c>
      <c r="O191" s="33">
        <v>25636000</v>
      </c>
      <c r="P191" s="33">
        <v>24354200</v>
      </c>
    </row>
    <row r="192" spans="1:16">
      <c r="A192" s="44">
        <v>26917800</v>
      </c>
      <c r="B192">
        <v>31</v>
      </c>
      <c r="D192" s="44">
        <v>6921720</v>
      </c>
      <c r="E192">
        <v>27</v>
      </c>
      <c r="G192" s="45">
        <v>6537180</v>
      </c>
      <c r="H192">
        <v>29</v>
      </c>
      <c r="M192">
        <v>191</v>
      </c>
      <c r="N192" s="33">
        <v>26917800</v>
      </c>
      <c r="O192" s="33">
        <v>25636000</v>
      </c>
      <c r="P192" s="33">
        <v>24354200</v>
      </c>
    </row>
    <row r="193" spans="1:16">
      <c r="A193" s="44">
        <v>26917800</v>
      </c>
      <c r="B193">
        <v>30</v>
      </c>
      <c r="D193" s="44">
        <v>6793540</v>
      </c>
      <c r="E193">
        <v>31</v>
      </c>
      <c r="G193" s="45">
        <v>6537180</v>
      </c>
      <c r="H193">
        <v>28</v>
      </c>
      <c r="M193">
        <v>192</v>
      </c>
      <c r="N193" s="33">
        <v>26917800</v>
      </c>
      <c r="O193" s="33">
        <v>23072400</v>
      </c>
      <c r="P193" s="33">
        <v>21790600</v>
      </c>
    </row>
    <row r="194" spans="1:16">
      <c r="A194" s="44">
        <v>26917800</v>
      </c>
      <c r="B194">
        <v>30</v>
      </c>
      <c r="D194" s="44">
        <v>6793540</v>
      </c>
      <c r="E194">
        <v>24</v>
      </c>
      <c r="G194" s="45">
        <v>6537180</v>
      </c>
      <c r="H194">
        <v>26</v>
      </c>
      <c r="M194">
        <v>193</v>
      </c>
      <c r="N194" s="33">
        <v>26917800</v>
      </c>
      <c r="O194" s="33">
        <v>21790600</v>
      </c>
      <c r="P194" s="33">
        <v>21790600</v>
      </c>
    </row>
    <row r="195" spans="1:16">
      <c r="A195" s="44">
        <v>26917800</v>
      </c>
      <c r="B195">
        <v>29</v>
      </c>
      <c r="D195" s="44">
        <v>6793540</v>
      </c>
      <c r="E195">
        <v>29</v>
      </c>
      <c r="G195" s="45">
        <v>6537180</v>
      </c>
      <c r="H195">
        <v>24</v>
      </c>
      <c r="M195">
        <v>194</v>
      </c>
      <c r="N195" s="33">
        <v>26917800</v>
      </c>
      <c r="P195" s="33">
        <v>21790600</v>
      </c>
    </row>
    <row r="196" spans="1:16">
      <c r="A196" s="44">
        <v>26917800</v>
      </c>
      <c r="B196">
        <v>29</v>
      </c>
      <c r="D196" s="44">
        <v>6793540</v>
      </c>
      <c r="E196">
        <v>29</v>
      </c>
      <c r="G196" s="45">
        <v>6537180</v>
      </c>
      <c r="H196">
        <v>24</v>
      </c>
      <c r="M196">
        <v>195</v>
      </c>
      <c r="N196" s="33">
        <v>26917800</v>
      </c>
    </row>
    <row r="197" spans="1:16">
      <c r="A197" s="44">
        <v>26917800</v>
      </c>
      <c r="B197">
        <v>26</v>
      </c>
      <c r="D197" s="44">
        <v>6793540</v>
      </c>
      <c r="E197">
        <v>22</v>
      </c>
      <c r="G197" s="45">
        <v>6537180</v>
      </c>
      <c r="H197">
        <v>24</v>
      </c>
      <c r="M197">
        <v>196</v>
      </c>
      <c r="N197" s="33">
        <v>26917800</v>
      </c>
    </row>
    <row r="198" spans="1:16">
      <c r="A198" s="44">
        <v>26917800</v>
      </c>
      <c r="B198">
        <v>25</v>
      </c>
      <c r="D198" s="44">
        <v>6665360</v>
      </c>
      <c r="E198">
        <v>25</v>
      </c>
      <c r="G198" s="45">
        <v>6537180</v>
      </c>
      <c r="H198">
        <v>23</v>
      </c>
      <c r="M198">
        <v>197</v>
      </c>
      <c r="N198" s="33">
        <v>26917800</v>
      </c>
    </row>
    <row r="199" spans="1:16">
      <c r="A199" s="44">
        <v>26917800</v>
      </c>
      <c r="B199">
        <v>22</v>
      </c>
      <c r="D199" s="44">
        <v>6537180</v>
      </c>
      <c r="E199">
        <v>24</v>
      </c>
      <c r="G199" s="45">
        <v>6537180</v>
      </c>
      <c r="H199">
        <v>22</v>
      </c>
      <c r="M199">
        <v>198</v>
      </c>
      <c r="N199" s="33">
        <v>25636000</v>
      </c>
    </row>
    <row r="200" spans="1:16">
      <c r="A200" s="44">
        <v>25636000</v>
      </c>
      <c r="B200">
        <v>29</v>
      </c>
      <c r="D200" s="44">
        <v>6537180</v>
      </c>
      <c r="E200">
        <v>28</v>
      </c>
      <c r="G200" s="45">
        <v>6409000</v>
      </c>
      <c r="H200">
        <v>34</v>
      </c>
      <c r="M200">
        <v>199</v>
      </c>
      <c r="N200" s="33">
        <v>25636000</v>
      </c>
    </row>
    <row r="201" spans="1:16">
      <c r="A201" s="44">
        <v>25636000</v>
      </c>
      <c r="B201">
        <v>26</v>
      </c>
      <c r="D201" s="44">
        <v>6537180</v>
      </c>
      <c r="E201">
        <v>22</v>
      </c>
      <c r="G201" s="45">
        <v>6409000</v>
      </c>
      <c r="H201">
        <v>30</v>
      </c>
      <c r="M201">
        <v>200</v>
      </c>
      <c r="N201" s="33">
        <v>25636000</v>
      </c>
    </row>
    <row r="202" spans="1:16">
      <c r="A202" s="44">
        <v>25636000</v>
      </c>
      <c r="B202">
        <v>26</v>
      </c>
      <c r="D202" s="44">
        <v>6537180</v>
      </c>
      <c r="E202">
        <v>26</v>
      </c>
      <c r="G202" s="45">
        <v>6409000</v>
      </c>
      <c r="H202">
        <v>30</v>
      </c>
      <c r="M202">
        <v>201</v>
      </c>
      <c r="N202" s="33">
        <v>25636000</v>
      </c>
    </row>
    <row r="203" spans="1:16">
      <c r="A203" s="44">
        <v>25636000</v>
      </c>
      <c r="B203">
        <v>25</v>
      </c>
      <c r="D203" s="44">
        <v>6537180</v>
      </c>
      <c r="E203">
        <v>27</v>
      </c>
      <c r="G203" s="45">
        <v>6409000</v>
      </c>
      <c r="H203">
        <v>26</v>
      </c>
      <c r="M203">
        <v>202</v>
      </c>
      <c r="N203" s="33">
        <v>25636000</v>
      </c>
    </row>
    <row r="204" spans="1:16">
      <c r="A204" s="44">
        <v>25636000</v>
      </c>
      <c r="B204">
        <v>24</v>
      </c>
      <c r="D204" s="44">
        <v>6537180</v>
      </c>
      <c r="E204">
        <v>27</v>
      </c>
      <c r="G204" s="45">
        <v>6409000</v>
      </c>
      <c r="H204">
        <v>24</v>
      </c>
      <c r="M204">
        <v>203</v>
      </c>
      <c r="N204" s="33">
        <v>25636000</v>
      </c>
    </row>
    <row r="205" spans="1:16">
      <c r="A205" s="44">
        <v>25636000</v>
      </c>
      <c r="B205">
        <v>24</v>
      </c>
      <c r="D205" s="44">
        <v>6537180</v>
      </c>
      <c r="E205">
        <v>25</v>
      </c>
      <c r="G205" s="45">
        <v>6280820</v>
      </c>
      <c r="H205">
        <v>35</v>
      </c>
      <c r="M205">
        <v>204</v>
      </c>
      <c r="N205" s="33">
        <v>25636000</v>
      </c>
    </row>
    <row r="206" spans="1:16">
      <c r="A206" s="44">
        <v>25636000</v>
      </c>
      <c r="B206">
        <v>22</v>
      </c>
      <c r="D206" s="44">
        <v>6409000</v>
      </c>
      <c r="E206">
        <v>24</v>
      </c>
      <c r="G206" s="45">
        <v>6280820</v>
      </c>
      <c r="H206">
        <v>35</v>
      </c>
      <c r="M206">
        <v>205</v>
      </c>
      <c r="N206" s="33">
        <v>24354200</v>
      </c>
    </row>
    <row r="207" spans="1:16">
      <c r="A207" s="44">
        <v>24354200</v>
      </c>
      <c r="B207">
        <v>32</v>
      </c>
      <c r="D207" s="44">
        <v>6409000</v>
      </c>
      <c r="E207">
        <v>25</v>
      </c>
      <c r="G207" s="45">
        <v>6280820</v>
      </c>
      <c r="H207">
        <v>34</v>
      </c>
      <c r="M207">
        <v>206</v>
      </c>
      <c r="N207" s="33">
        <v>24354200</v>
      </c>
    </row>
    <row r="208" spans="1:16">
      <c r="A208" s="44">
        <v>24354200</v>
      </c>
      <c r="B208">
        <v>31</v>
      </c>
      <c r="D208" s="44">
        <v>6409000</v>
      </c>
      <c r="E208">
        <v>22</v>
      </c>
      <c r="G208" s="45">
        <v>6280820</v>
      </c>
      <c r="H208">
        <v>31</v>
      </c>
      <c r="M208">
        <v>207</v>
      </c>
      <c r="N208" s="33">
        <v>24354200</v>
      </c>
    </row>
    <row r="209" spans="1:14">
      <c r="A209" s="44">
        <v>24354200</v>
      </c>
      <c r="B209">
        <v>29</v>
      </c>
      <c r="D209" s="44">
        <v>6409000</v>
      </c>
      <c r="E209">
        <v>27</v>
      </c>
      <c r="G209" s="45">
        <v>6280820</v>
      </c>
      <c r="H209">
        <v>28</v>
      </c>
      <c r="M209">
        <v>208</v>
      </c>
      <c r="N209" s="33">
        <v>24354200</v>
      </c>
    </row>
    <row r="210" spans="1:14">
      <c r="A210" s="44">
        <v>24354200</v>
      </c>
      <c r="B210">
        <v>29</v>
      </c>
      <c r="D210" s="44">
        <v>6409000</v>
      </c>
      <c r="E210">
        <v>27</v>
      </c>
      <c r="G210" s="45">
        <v>6280820</v>
      </c>
      <c r="H210">
        <v>27</v>
      </c>
      <c r="M210">
        <v>209</v>
      </c>
      <c r="N210" s="33">
        <v>24354200</v>
      </c>
    </row>
    <row r="211" spans="1:14">
      <c r="A211" s="44">
        <v>24354200</v>
      </c>
      <c r="B211">
        <v>28</v>
      </c>
      <c r="D211" s="44">
        <v>6280820</v>
      </c>
      <c r="E211">
        <v>29</v>
      </c>
      <c r="G211" s="45">
        <v>6280820</v>
      </c>
      <c r="H211">
        <v>26</v>
      </c>
      <c r="M211">
        <v>210</v>
      </c>
      <c r="N211" s="33">
        <v>24354200</v>
      </c>
    </row>
    <row r="212" spans="1:14">
      <c r="A212" s="44">
        <v>24354200</v>
      </c>
      <c r="B212">
        <v>27</v>
      </c>
      <c r="D212" s="44">
        <v>6280820</v>
      </c>
      <c r="E212">
        <v>29</v>
      </c>
      <c r="G212" s="45">
        <v>6280820</v>
      </c>
      <c r="H212">
        <v>23</v>
      </c>
      <c r="M212">
        <v>211</v>
      </c>
      <c r="N212" s="33">
        <v>24354200</v>
      </c>
    </row>
    <row r="213" spans="1:14">
      <c r="A213" s="44">
        <v>24354200</v>
      </c>
      <c r="B213">
        <v>27</v>
      </c>
      <c r="D213" s="44">
        <v>6280820</v>
      </c>
      <c r="E213">
        <v>30</v>
      </c>
      <c r="G213" s="45">
        <v>6280820</v>
      </c>
      <c r="H213">
        <v>23</v>
      </c>
      <c r="M213">
        <v>212</v>
      </c>
      <c r="N213" s="33">
        <v>24354200</v>
      </c>
    </row>
    <row r="214" spans="1:14">
      <c r="A214" s="44">
        <v>24354200</v>
      </c>
      <c r="B214">
        <v>26</v>
      </c>
      <c r="D214" s="44">
        <v>6280820</v>
      </c>
      <c r="E214">
        <v>32</v>
      </c>
      <c r="G214" s="45">
        <v>6024460</v>
      </c>
      <c r="H214">
        <v>31</v>
      </c>
      <c r="M214">
        <v>213</v>
      </c>
      <c r="N214" s="33">
        <v>24354200</v>
      </c>
    </row>
    <row r="215" spans="1:14">
      <c r="A215" s="44">
        <v>24354200</v>
      </c>
      <c r="B215">
        <v>26</v>
      </c>
      <c r="D215" s="44">
        <v>6280820</v>
      </c>
      <c r="E215">
        <v>28</v>
      </c>
      <c r="G215" s="45">
        <v>6024460</v>
      </c>
      <c r="H215">
        <v>24</v>
      </c>
      <c r="M215">
        <v>214</v>
      </c>
      <c r="N215" s="33">
        <v>24354200</v>
      </c>
    </row>
    <row r="216" spans="1:14">
      <c r="A216" s="44">
        <v>24354200</v>
      </c>
      <c r="B216">
        <v>26</v>
      </c>
      <c r="D216" s="44">
        <v>6152640</v>
      </c>
      <c r="E216">
        <v>28</v>
      </c>
      <c r="G216" s="45">
        <v>6024460</v>
      </c>
      <c r="H216">
        <v>21</v>
      </c>
      <c r="M216">
        <v>215</v>
      </c>
      <c r="N216" s="33">
        <v>24354200</v>
      </c>
    </row>
    <row r="217" spans="1:14">
      <c r="A217" s="44">
        <v>24354200</v>
      </c>
      <c r="B217">
        <v>25</v>
      </c>
      <c r="D217" s="44">
        <v>6152640</v>
      </c>
      <c r="E217">
        <v>32</v>
      </c>
      <c r="G217" s="45">
        <v>5896280</v>
      </c>
      <c r="H217">
        <v>41</v>
      </c>
      <c r="M217">
        <v>216</v>
      </c>
      <c r="N217" s="33">
        <v>24354200</v>
      </c>
    </row>
    <row r="218" spans="1:14">
      <c r="A218" s="44">
        <v>24354200</v>
      </c>
      <c r="B218">
        <v>25</v>
      </c>
      <c r="D218" s="44">
        <v>6024460</v>
      </c>
      <c r="E218">
        <v>25</v>
      </c>
      <c r="G218" s="45">
        <v>5896280</v>
      </c>
      <c r="H218">
        <v>26</v>
      </c>
      <c r="M218">
        <v>217</v>
      </c>
      <c r="N218" s="33">
        <v>24354200</v>
      </c>
    </row>
    <row r="219" spans="1:14">
      <c r="A219" s="44">
        <v>24354200</v>
      </c>
      <c r="B219">
        <v>24</v>
      </c>
      <c r="D219" s="44">
        <v>6024460</v>
      </c>
      <c r="E219">
        <v>21</v>
      </c>
      <c r="G219" s="45">
        <v>5896280</v>
      </c>
      <c r="H219">
        <v>25</v>
      </c>
      <c r="M219">
        <v>218</v>
      </c>
      <c r="N219" s="33">
        <v>24354200</v>
      </c>
    </row>
    <row r="220" spans="1:14">
      <c r="A220" s="44">
        <v>24354200</v>
      </c>
      <c r="B220">
        <v>23</v>
      </c>
      <c r="D220" s="44">
        <v>5896280</v>
      </c>
      <c r="E220">
        <v>23</v>
      </c>
      <c r="G220" s="45">
        <v>5768100</v>
      </c>
      <c r="H220">
        <v>31</v>
      </c>
      <c r="M220">
        <v>219</v>
      </c>
      <c r="N220" s="33">
        <v>24354200</v>
      </c>
    </row>
    <row r="221" spans="1:14">
      <c r="A221" s="44">
        <v>24354200</v>
      </c>
      <c r="B221">
        <v>22</v>
      </c>
      <c r="D221" s="44">
        <v>5896280</v>
      </c>
      <c r="E221">
        <v>24</v>
      </c>
      <c r="G221" s="45">
        <v>5768100</v>
      </c>
      <c r="H221">
        <v>28</v>
      </c>
      <c r="M221">
        <v>220</v>
      </c>
      <c r="N221" s="33">
        <v>23072400</v>
      </c>
    </row>
    <row r="222" spans="1:14">
      <c r="A222" s="44">
        <v>23072400</v>
      </c>
      <c r="B222">
        <v>33</v>
      </c>
      <c r="D222" s="44">
        <v>5768100</v>
      </c>
      <c r="E222">
        <v>24</v>
      </c>
      <c r="G222" s="45">
        <v>5768100</v>
      </c>
      <c r="H222">
        <v>28</v>
      </c>
      <c r="M222">
        <v>221</v>
      </c>
      <c r="N222" s="33">
        <v>23072400</v>
      </c>
    </row>
    <row r="223" spans="1:14">
      <c r="A223" s="44">
        <v>23072400</v>
      </c>
      <c r="B223">
        <v>30</v>
      </c>
      <c r="D223" s="44">
        <v>5768100</v>
      </c>
      <c r="E223">
        <v>25</v>
      </c>
      <c r="G223" s="45">
        <v>5768100</v>
      </c>
      <c r="H223">
        <v>27</v>
      </c>
      <c r="M223">
        <v>222</v>
      </c>
      <c r="N223" s="33">
        <v>23072400</v>
      </c>
    </row>
    <row r="224" spans="1:14">
      <c r="A224" s="44">
        <v>23072400</v>
      </c>
      <c r="B224">
        <v>29</v>
      </c>
      <c r="D224" s="44">
        <v>5768100</v>
      </c>
      <c r="E224">
        <v>27</v>
      </c>
      <c r="G224" s="45">
        <v>5768100</v>
      </c>
      <c r="H224">
        <v>25</v>
      </c>
      <c r="M224">
        <v>223</v>
      </c>
      <c r="N224" s="33">
        <v>23072400</v>
      </c>
    </row>
    <row r="225" spans="1:14">
      <c r="A225" s="44">
        <v>23072400</v>
      </c>
      <c r="B225">
        <v>28</v>
      </c>
      <c r="D225" s="44">
        <v>5768100</v>
      </c>
      <c r="E225">
        <v>23</v>
      </c>
      <c r="G225" s="45">
        <v>5768100</v>
      </c>
      <c r="H225">
        <v>25</v>
      </c>
      <c r="M225">
        <v>224</v>
      </c>
      <c r="N225" s="33">
        <v>23072400</v>
      </c>
    </row>
    <row r="226" spans="1:14">
      <c r="A226" s="44">
        <v>23072400</v>
      </c>
      <c r="B226">
        <v>27</v>
      </c>
      <c r="D226" s="44">
        <v>5768100</v>
      </c>
      <c r="E226">
        <v>22</v>
      </c>
      <c r="G226" s="45">
        <v>5768100</v>
      </c>
      <c r="H226">
        <v>24</v>
      </c>
      <c r="M226">
        <v>225</v>
      </c>
      <c r="N226" s="33">
        <v>23072400</v>
      </c>
    </row>
    <row r="227" spans="1:14">
      <c r="A227" s="44">
        <v>23072400</v>
      </c>
      <c r="B227">
        <v>26</v>
      </c>
      <c r="D227" s="44">
        <v>5639920</v>
      </c>
      <c r="E227">
        <v>27</v>
      </c>
      <c r="G227" s="45">
        <v>5768100</v>
      </c>
      <c r="H227">
        <v>24</v>
      </c>
      <c r="M227">
        <v>226</v>
      </c>
      <c r="N227" s="33">
        <v>23072400</v>
      </c>
    </row>
    <row r="228" spans="1:14">
      <c r="A228" s="44">
        <v>23072400</v>
      </c>
      <c r="B228">
        <v>24</v>
      </c>
      <c r="D228" s="44">
        <v>5639920</v>
      </c>
      <c r="E228">
        <v>29</v>
      </c>
      <c r="G228" s="45">
        <v>5768100</v>
      </c>
      <c r="H228">
        <v>22</v>
      </c>
      <c r="M228">
        <v>227</v>
      </c>
      <c r="N228" s="33">
        <v>23072400</v>
      </c>
    </row>
    <row r="229" spans="1:14">
      <c r="A229" s="44">
        <v>23072400</v>
      </c>
      <c r="B229">
        <v>23</v>
      </c>
      <c r="D229" s="44">
        <v>5511740</v>
      </c>
      <c r="E229">
        <v>23</v>
      </c>
      <c r="G229" s="45">
        <v>5768100</v>
      </c>
      <c r="H229">
        <v>22</v>
      </c>
      <c r="M229">
        <v>228</v>
      </c>
      <c r="N229" s="33">
        <v>23072400</v>
      </c>
    </row>
    <row r="230" spans="1:14">
      <c r="A230" s="44">
        <v>23072400</v>
      </c>
      <c r="B230">
        <v>22</v>
      </c>
      <c r="D230" s="44">
        <v>5511740</v>
      </c>
      <c r="E230">
        <v>28</v>
      </c>
      <c r="G230" s="45">
        <v>5639920</v>
      </c>
      <c r="H230">
        <v>34</v>
      </c>
      <c r="M230">
        <v>229</v>
      </c>
      <c r="N230" s="33">
        <v>23072400</v>
      </c>
    </row>
    <row r="231" spans="1:14">
      <c r="A231" s="44">
        <v>23072400</v>
      </c>
      <c r="B231">
        <v>21</v>
      </c>
      <c r="D231" s="44">
        <v>5511740</v>
      </c>
      <c r="E231">
        <v>30</v>
      </c>
      <c r="G231" s="45">
        <v>5639920</v>
      </c>
      <c r="H231">
        <v>34</v>
      </c>
      <c r="M231">
        <v>230</v>
      </c>
      <c r="N231" s="33">
        <v>21790600</v>
      </c>
    </row>
    <row r="232" spans="1:14">
      <c r="A232" s="44">
        <v>21790600</v>
      </c>
      <c r="B232">
        <v>32</v>
      </c>
      <c r="D232" s="44">
        <v>5511740</v>
      </c>
      <c r="E232">
        <v>29</v>
      </c>
      <c r="G232" s="45">
        <v>5639920</v>
      </c>
      <c r="H232">
        <v>33</v>
      </c>
      <c r="M232">
        <v>231</v>
      </c>
      <c r="N232" s="33">
        <v>21790600</v>
      </c>
    </row>
    <row r="233" spans="1:14">
      <c r="A233" s="44">
        <v>21790600</v>
      </c>
      <c r="B233">
        <v>30</v>
      </c>
      <c r="D233" s="44">
        <v>5511740</v>
      </c>
      <c r="E233">
        <v>34</v>
      </c>
      <c r="G233" s="45">
        <v>5639920</v>
      </c>
      <c r="H233">
        <v>32</v>
      </c>
      <c r="M233">
        <v>232</v>
      </c>
      <c r="N233" s="33">
        <v>21790600</v>
      </c>
    </row>
    <row r="234" spans="1:14">
      <c r="A234" s="44">
        <v>21790600</v>
      </c>
      <c r="B234">
        <v>29</v>
      </c>
      <c r="D234" s="44">
        <v>5383560</v>
      </c>
      <c r="E234">
        <v>22</v>
      </c>
      <c r="G234" s="45">
        <v>5639920</v>
      </c>
      <c r="H234">
        <v>31</v>
      </c>
      <c r="M234">
        <v>233</v>
      </c>
      <c r="N234" s="33">
        <v>21790600</v>
      </c>
    </row>
    <row r="235" spans="1:14">
      <c r="A235" s="44">
        <v>21790600</v>
      </c>
      <c r="B235">
        <v>29</v>
      </c>
      <c r="D235" s="44">
        <v>5383560</v>
      </c>
      <c r="E235">
        <v>30</v>
      </c>
      <c r="G235" s="45">
        <v>5639920</v>
      </c>
      <c r="H235">
        <v>30</v>
      </c>
      <c r="M235">
        <v>234</v>
      </c>
      <c r="N235" s="33">
        <v>21790600</v>
      </c>
    </row>
    <row r="236" spans="1:14">
      <c r="A236" s="44">
        <v>21790600</v>
      </c>
      <c r="B236">
        <v>28</v>
      </c>
      <c r="D236" s="44">
        <v>5383560</v>
      </c>
      <c r="E236">
        <v>28</v>
      </c>
      <c r="G236" s="45">
        <v>5639920</v>
      </c>
      <c r="H236">
        <v>21</v>
      </c>
      <c r="M236">
        <v>235</v>
      </c>
      <c r="N236" s="33">
        <v>21790600</v>
      </c>
    </row>
    <row r="237" spans="1:14">
      <c r="A237" s="44">
        <v>21790600</v>
      </c>
      <c r="B237">
        <v>27</v>
      </c>
      <c r="D237" s="44">
        <v>5383560</v>
      </c>
      <c r="E237">
        <v>25</v>
      </c>
      <c r="G237" s="45">
        <v>5511740</v>
      </c>
      <c r="H237">
        <v>39</v>
      </c>
      <c r="M237">
        <v>236</v>
      </c>
      <c r="N237" s="33">
        <v>21790600</v>
      </c>
    </row>
    <row r="238" spans="1:14">
      <c r="A238" s="44">
        <v>21790600</v>
      </c>
      <c r="B238">
        <v>27</v>
      </c>
      <c r="D238" s="44">
        <v>5255380</v>
      </c>
      <c r="E238">
        <v>29</v>
      </c>
      <c r="G238" s="45">
        <v>5511740</v>
      </c>
      <c r="H238">
        <v>33</v>
      </c>
      <c r="M238">
        <v>237</v>
      </c>
      <c r="N238" s="33">
        <v>21790600</v>
      </c>
    </row>
    <row r="239" spans="1:14">
      <c r="A239" s="44">
        <v>21790600</v>
      </c>
      <c r="B239">
        <v>26</v>
      </c>
      <c r="D239" s="44">
        <v>5255380</v>
      </c>
      <c r="E239">
        <v>24</v>
      </c>
      <c r="G239" s="45">
        <v>5511740</v>
      </c>
      <c r="H239">
        <v>32</v>
      </c>
      <c r="M239">
        <v>238</v>
      </c>
      <c r="N239" s="33">
        <v>21790600</v>
      </c>
    </row>
    <row r="240" spans="1:14">
      <c r="A240" s="44">
        <v>21790600</v>
      </c>
      <c r="B240">
        <v>25</v>
      </c>
      <c r="D240" s="44">
        <v>5255380</v>
      </c>
      <c r="E240">
        <v>25</v>
      </c>
      <c r="G240" s="45">
        <v>5511740</v>
      </c>
      <c r="H240">
        <v>29</v>
      </c>
      <c r="M240">
        <v>239</v>
      </c>
      <c r="N240" s="33">
        <v>21790600</v>
      </c>
    </row>
    <row r="241" spans="1:16">
      <c r="A241" s="44">
        <v>21790600</v>
      </c>
      <c r="B241">
        <v>24</v>
      </c>
      <c r="D241" s="44">
        <v>5255380</v>
      </c>
      <c r="E241">
        <v>32</v>
      </c>
      <c r="G241" s="45">
        <v>5511740</v>
      </c>
      <c r="H241">
        <v>27</v>
      </c>
      <c r="M241">
        <v>240</v>
      </c>
      <c r="N241" s="33">
        <v>20508800</v>
      </c>
      <c r="O241" s="33">
        <v>20508800</v>
      </c>
      <c r="P241" s="33">
        <v>20508800</v>
      </c>
    </row>
    <row r="242" spans="1:16">
      <c r="A242" s="44">
        <v>20508800</v>
      </c>
      <c r="B242">
        <v>35</v>
      </c>
      <c r="D242" s="44">
        <v>5255380</v>
      </c>
      <c r="E242">
        <v>31</v>
      </c>
      <c r="G242" s="45">
        <v>5511740</v>
      </c>
      <c r="H242">
        <v>27</v>
      </c>
      <c r="M242">
        <v>241</v>
      </c>
      <c r="N242" s="33">
        <v>20508800</v>
      </c>
      <c r="O242" s="33">
        <v>20508800</v>
      </c>
      <c r="P242" s="33">
        <v>20508800</v>
      </c>
    </row>
    <row r="243" spans="1:16">
      <c r="A243" s="44">
        <v>20508800</v>
      </c>
      <c r="B243">
        <v>34</v>
      </c>
      <c r="D243" s="44">
        <v>5127200</v>
      </c>
      <c r="E243">
        <v>26</v>
      </c>
      <c r="G243" s="45">
        <v>5511740</v>
      </c>
      <c r="H243">
        <v>27</v>
      </c>
      <c r="M243">
        <v>242</v>
      </c>
      <c r="N243" s="33">
        <v>20508800</v>
      </c>
      <c r="O243" s="33">
        <v>20508800</v>
      </c>
      <c r="P243" s="33">
        <v>20508800</v>
      </c>
    </row>
    <row r="244" spans="1:16">
      <c r="A244" s="44">
        <v>20508800</v>
      </c>
      <c r="B244">
        <v>32</v>
      </c>
      <c r="D244" s="44">
        <v>5127200</v>
      </c>
      <c r="E244">
        <v>38</v>
      </c>
      <c r="G244" s="45">
        <v>5511740</v>
      </c>
      <c r="H244">
        <v>26</v>
      </c>
      <c r="M244">
        <v>243</v>
      </c>
      <c r="N244" s="33">
        <v>20508800</v>
      </c>
      <c r="O244" s="33">
        <v>20508800</v>
      </c>
      <c r="P244" s="33">
        <v>20508800</v>
      </c>
    </row>
    <row r="245" spans="1:16">
      <c r="A245" s="44">
        <v>20508800</v>
      </c>
      <c r="B245">
        <v>31</v>
      </c>
      <c r="D245" s="44">
        <v>4999020</v>
      </c>
      <c r="E245">
        <v>32</v>
      </c>
      <c r="G245" s="45">
        <v>5511740</v>
      </c>
      <c r="H245">
        <v>24</v>
      </c>
      <c r="M245">
        <v>244</v>
      </c>
      <c r="N245" s="33">
        <v>20508800</v>
      </c>
      <c r="P245" s="33">
        <v>20508800</v>
      </c>
    </row>
    <row r="246" spans="1:16">
      <c r="A246" s="44">
        <v>20508800</v>
      </c>
      <c r="B246">
        <v>29</v>
      </c>
      <c r="D246" s="44">
        <v>4870840</v>
      </c>
      <c r="E246">
        <v>26</v>
      </c>
      <c r="G246" s="45">
        <v>5511740</v>
      </c>
      <c r="H246">
        <v>23</v>
      </c>
      <c r="M246">
        <v>245</v>
      </c>
      <c r="N246" s="33">
        <v>20508800</v>
      </c>
      <c r="P246" s="33">
        <v>20508800</v>
      </c>
    </row>
    <row r="247" spans="1:16">
      <c r="A247" s="44">
        <v>20508800</v>
      </c>
      <c r="B247">
        <v>29</v>
      </c>
      <c r="D247" s="44">
        <v>4614480</v>
      </c>
      <c r="E247">
        <v>24</v>
      </c>
      <c r="G247" s="45">
        <v>5511740</v>
      </c>
      <c r="H247">
        <v>22</v>
      </c>
      <c r="M247">
        <v>246</v>
      </c>
      <c r="N247" s="33">
        <v>20508800</v>
      </c>
      <c r="P247" s="33">
        <v>20508800</v>
      </c>
    </row>
    <row r="248" spans="1:16">
      <c r="A248" s="44">
        <v>20508800</v>
      </c>
      <c r="B248">
        <v>29</v>
      </c>
      <c r="D248" s="44">
        <v>4614480</v>
      </c>
      <c r="E248">
        <v>24</v>
      </c>
      <c r="G248" s="45">
        <v>5511740</v>
      </c>
      <c r="H248">
        <v>22</v>
      </c>
      <c r="M248">
        <v>247</v>
      </c>
      <c r="N248" s="33">
        <v>20508800</v>
      </c>
      <c r="P248" s="33">
        <v>20508800</v>
      </c>
    </row>
    <row r="249" spans="1:16">
      <c r="A249" s="44">
        <v>20508800</v>
      </c>
      <c r="B249">
        <v>28</v>
      </c>
      <c r="D249" s="44">
        <v>4486300</v>
      </c>
      <c r="E249">
        <v>28</v>
      </c>
      <c r="G249" s="45">
        <v>5383560</v>
      </c>
      <c r="H249">
        <v>28</v>
      </c>
      <c r="M249">
        <v>248</v>
      </c>
      <c r="N249" s="33">
        <v>20508800</v>
      </c>
      <c r="P249" s="33">
        <v>20508800</v>
      </c>
    </row>
    <row r="250" spans="1:16">
      <c r="A250" s="44">
        <v>20508800</v>
      </c>
      <c r="B250">
        <v>27</v>
      </c>
      <c r="D250" s="44">
        <v>4486300</v>
      </c>
      <c r="E250">
        <v>27</v>
      </c>
      <c r="G250" s="45">
        <v>5383560</v>
      </c>
      <c r="H250">
        <v>25</v>
      </c>
      <c r="M250">
        <v>249</v>
      </c>
      <c r="N250" s="33">
        <v>20508800</v>
      </c>
    </row>
    <row r="251" spans="1:16">
      <c r="A251" s="44">
        <v>20508800</v>
      </c>
      <c r="B251">
        <v>27</v>
      </c>
      <c r="D251" s="44">
        <v>4486300</v>
      </c>
      <c r="E251">
        <v>25</v>
      </c>
      <c r="G251" s="45">
        <v>5383560</v>
      </c>
      <c r="H251">
        <v>25</v>
      </c>
      <c r="M251">
        <v>250</v>
      </c>
      <c r="N251" s="33">
        <v>20508800</v>
      </c>
    </row>
    <row r="252" spans="1:16">
      <c r="A252" s="44">
        <v>20508800</v>
      </c>
      <c r="B252">
        <v>25</v>
      </c>
      <c r="D252" s="44">
        <v>4486300</v>
      </c>
      <c r="E252">
        <v>25</v>
      </c>
      <c r="G252" s="45">
        <v>5383560</v>
      </c>
      <c r="H252">
        <v>25</v>
      </c>
      <c r="M252">
        <v>251</v>
      </c>
      <c r="N252" s="33">
        <v>20508800</v>
      </c>
    </row>
    <row r="253" spans="1:16">
      <c r="A253" s="44">
        <v>20508800</v>
      </c>
      <c r="B253">
        <v>23</v>
      </c>
      <c r="D253" s="44">
        <v>4358120</v>
      </c>
      <c r="E253">
        <v>26</v>
      </c>
      <c r="G253" s="45">
        <v>5383560</v>
      </c>
      <c r="H253">
        <v>24</v>
      </c>
      <c r="M253">
        <v>252</v>
      </c>
      <c r="N253" s="33">
        <v>20508800</v>
      </c>
    </row>
    <row r="254" spans="1:16">
      <c r="A254" s="44">
        <v>20508800</v>
      </c>
      <c r="B254">
        <v>23</v>
      </c>
      <c r="D254" s="44">
        <v>4358120</v>
      </c>
      <c r="E254">
        <v>26</v>
      </c>
      <c r="G254" s="45">
        <v>5383560</v>
      </c>
      <c r="H254">
        <v>23</v>
      </c>
      <c r="M254">
        <v>253</v>
      </c>
      <c r="N254" s="33">
        <v>20508800</v>
      </c>
    </row>
    <row r="255" spans="1:16">
      <c r="A255" s="44">
        <v>20508800</v>
      </c>
      <c r="B255">
        <v>23</v>
      </c>
      <c r="D255" s="44">
        <v>4358120</v>
      </c>
      <c r="E255">
        <v>31</v>
      </c>
      <c r="G255" s="45">
        <v>5255380</v>
      </c>
      <c r="H255">
        <v>35</v>
      </c>
      <c r="M255">
        <v>254</v>
      </c>
      <c r="N255" s="33">
        <v>20508800</v>
      </c>
    </row>
    <row r="256" spans="1:16">
      <c r="A256" s="44">
        <v>20508800</v>
      </c>
      <c r="B256">
        <v>22</v>
      </c>
      <c r="D256" s="44">
        <v>4229940</v>
      </c>
      <c r="E256">
        <v>25</v>
      </c>
      <c r="G256" s="45">
        <v>5255380</v>
      </c>
      <c r="H256">
        <v>34</v>
      </c>
      <c r="M256">
        <v>255</v>
      </c>
      <c r="N256" s="33">
        <v>20508800</v>
      </c>
    </row>
    <row r="257" spans="1:16">
      <c r="A257" s="44">
        <v>20508800</v>
      </c>
      <c r="B257">
        <v>22</v>
      </c>
      <c r="D257" s="44">
        <v>4101759.9999999995</v>
      </c>
      <c r="E257">
        <v>26</v>
      </c>
      <c r="G257" s="45">
        <v>5255380</v>
      </c>
      <c r="H257">
        <v>28</v>
      </c>
      <c r="M257">
        <v>256</v>
      </c>
      <c r="N257" s="33">
        <v>20508800</v>
      </c>
    </row>
    <row r="258" spans="1:16">
      <c r="A258" s="44">
        <v>20508800</v>
      </c>
      <c r="B258">
        <v>21</v>
      </c>
      <c r="D258" s="44">
        <v>4101759.9999999995</v>
      </c>
      <c r="E258">
        <v>22</v>
      </c>
      <c r="G258" s="45">
        <v>5255380</v>
      </c>
      <c r="H258">
        <v>28</v>
      </c>
      <c r="M258">
        <v>257</v>
      </c>
      <c r="N258" s="33">
        <v>19227000</v>
      </c>
      <c r="O258" s="33">
        <v>19227000</v>
      </c>
      <c r="P258" s="33">
        <v>19227000</v>
      </c>
    </row>
    <row r="259" spans="1:16">
      <c r="A259" s="44">
        <v>19227000</v>
      </c>
      <c r="B259">
        <v>34</v>
      </c>
      <c r="D259" s="44">
        <v>4101759.9999999995</v>
      </c>
      <c r="E259">
        <v>26</v>
      </c>
      <c r="G259" s="45">
        <v>5255380</v>
      </c>
      <c r="H259">
        <v>26</v>
      </c>
      <c r="M259">
        <v>258</v>
      </c>
      <c r="N259" s="33">
        <v>19227000</v>
      </c>
      <c r="O259" s="33">
        <v>19227000</v>
      </c>
      <c r="P259" s="33">
        <v>19227000</v>
      </c>
    </row>
    <row r="260" spans="1:16">
      <c r="A260" s="44">
        <v>19227000</v>
      </c>
      <c r="B260">
        <v>33</v>
      </c>
      <c r="D260" s="44">
        <v>3973580</v>
      </c>
      <c r="E260">
        <v>23</v>
      </c>
      <c r="G260" s="45">
        <v>5255380</v>
      </c>
      <c r="H260">
        <v>26</v>
      </c>
      <c r="M260">
        <v>259</v>
      </c>
      <c r="N260" s="33">
        <v>19227000</v>
      </c>
      <c r="O260" s="33">
        <v>19227000</v>
      </c>
      <c r="P260" s="33">
        <v>19227000</v>
      </c>
    </row>
    <row r="261" spans="1:16">
      <c r="A261" s="44">
        <v>19227000</v>
      </c>
      <c r="B261">
        <v>32</v>
      </c>
      <c r="D261" s="44">
        <v>3973580</v>
      </c>
      <c r="E261">
        <v>26</v>
      </c>
      <c r="G261" s="45">
        <v>5255380</v>
      </c>
      <c r="H261">
        <v>25</v>
      </c>
      <c r="M261">
        <v>260</v>
      </c>
      <c r="N261" s="33">
        <v>19227000</v>
      </c>
      <c r="O261" s="33">
        <v>19227000</v>
      </c>
      <c r="P261" s="33">
        <v>19227000</v>
      </c>
    </row>
    <row r="262" spans="1:16">
      <c r="A262" s="44">
        <v>19227000</v>
      </c>
      <c r="B262">
        <v>31</v>
      </c>
      <c r="D262" s="44">
        <v>3973580</v>
      </c>
      <c r="E262">
        <v>33</v>
      </c>
      <c r="G262" s="45">
        <v>5255380</v>
      </c>
      <c r="H262">
        <v>25</v>
      </c>
      <c r="M262">
        <v>261</v>
      </c>
      <c r="N262" s="33">
        <v>19227000</v>
      </c>
      <c r="O262" s="33">
        <v>19227000</v>
      </c>
      <c r="P262" s="33">
        <v>19227000</v>
      </c>
    </row>
    <row r="263" spans="1:16">
      <c r="A263" s="44">
        <v>19227000</v>
      </c>
      <c r="B263">
        <v>30</v>
      </c>
      <c r="D263" s="44">
        <v>3845400</v>
      </c>
      <c r="E263">
        <v>27</v>
      </c>
      <c r="G263" s="45">
        <v>5255380</v>
      </c>
      <c r="H263">
        <v>23</v>
      </c>
      <c r="M263">
        <v>262</v>
      </c>
      <c r="N263" s="33">
        <v>19227000</v>
      </c>
      <c r="O263" s="33">
        <v>19227000</v>
      </c>
      <c r="P263" s="33">
        <v>19227000</v>
      </c>
    </row>
    <row r="264" spans="1:16">
      <c r="A264" s="44">
        <v>19227000</v>
      </c>
      <c r="B264">
        <v>29</v>
      </c>
      <c r="D264" s="44">
        <v>3845400</v>
      </c>
      <c r="E264">
        <v>28</v>
      </c>
      <c r="G264" s="45">
        <v>5255380</v>
      </c>
      <c r="H264">
        <v>22</v>
      </c>
      <c r="M264">
        <v>263</v>
      </c>
      <c r="N264" s="33">
        <v>19227000</v>
      </c>
      <c r="O264" s="33">
        <v>19227000</v>
      </c>
      <c r="P264" s="33">
        <v>19227000</v>
      </c>
    </row>
    <row r="265" spans="1:16">
      <c r="A265" s="44">
        <v>19227000</v>
      </c>
      <c r="B265">
        <v>27</v>
      </c>
      <c r="D265" s="44">
        <v>3845400</v>
      </c>
      <c r="E265">
        <v>27</v>
      </c>
      <c r="G265" s="45">
        <v>5255380</v>
      </c>
      <c r="H265">
        <v>22</v>
      </c>
      <c r="M265">
        <v>264</v>
      </c>
      <c r="N265" s="33">
        <v>19227000</v>
      </c>
      <c r="O265" s="33">
        <v>19227000</v>
      </c>
      <c r="P265" s="33">
        <v>19227000</v>
      </c>
    </row>
    <row r="266" spans="1:16">
      <c r="A266" s="44">
        <v>19227000</v>
      </c>
      <c r="B266">
        <v>25</v>
      </c>
      <c r="D266" s="44">
        <v>3717220</v>
      </c>
      <c r="E266">
        <v>21</v>
      </c>
      <c r="G266" s="45">
        <v>5127200</v>
      </c>
      <c r="H266">
        <v>36</v>
      </c>
      <c r="M266">
        <v>265</v>
      </c>
      <c r="N266" s="33">
        <v>19227000</v>
      </c>
      <c r="O266" s="33">
        <v>19227000</v>
      </c>
      <c r="P266" s="33">
        <v>19227000</v>
      </c>
    </row>
    <row r="267" spans="1:16">
      <c r="A267" s="44">
        <v>19227000</v>
      </c>
      <c r="B267">
        <v>22</v>
      </c>
      <c r="D267" s="44">
        <v>3717220</v>
      </c>
      <c r="E267">
        <v>37</v>
      </c>
      <c r="G267" s="45">
        <v>5127200</v>
      </c>
      <c r="H267">
        <v>36</v>
      </c>
      <c r="M267">
        <v>266</v>
      </c>
      <c r="N267" s="33">
        <v>17945200</v>
      </c>
      <c r="O267" s="33">
        <v>19227000</v>
      </c>
      <c r="P267" s="33">
        <v>17945200</v>
      </c>
    </row>
    <row r="268" spans="1:16">
      <c r="A268" s="44">
        <v>17945200</v>
      </c>
      <c r="B268">
        <v>36</v>
      </c>
      <c r="D268" s="44">
        <v>3717220</v>
      </c>
      <c r="E268">
        <v>26</v>
      </c>
      <c r="G268" s="45">
        <v>5127200</v>
      </c>
      <c r="H268">
        <v>29</v>
      </c>
      <c r="M268">
        <v>267</v>
      </c>
      <c r="N268" s="33">
        <v>17945200</v>
      </c>
      <c r="O268" s="33">
        <v>19227000</v>
      </c>
      <c r="P268" s="33">
        <v>17945200</v>
      </c>
    </row>
    <row r="269" spans="1:16">
      <c r="A269" s="44">
        <v>17945200</v>
      </c>
      <c r="B269">
        <v>36</v>
      </c>
      <c r="D269" s="44">
        <v>3460860</v>
      </c>
      <c r="E269">
        <v>30</v>
      </c>
      <c r="G269" s="45">
        <v>5127200</v>
      </c>
      <c r="H269">
        <v>28</v>
      </c>
      <c r="M269">
        <v>268</v>
      </c>
      <c r="N269" s="33">
        <v>17945200</v>
      </c>
      <c r="O269" s="33">
        <v>19227000</v>
      </c>
      <c r="P269" s="33">
        <v>17945200</v>
      </c>
    </row>
    <row r="270" spans="1:16">
      <c r="A270" s="44">
        <v>17945200</v>
      </c>
      <c r="B270">
        <v>34</v>
      </c>
      <c r="D270" s="44">
        <v>3460860</v>
      </c>
      <c r="E270">
        <v>26</v>
      </c>
      <c r="G270" s="45">
        <v>5127200</v>
      </c>
      <c r="H270">
        <v>26</v>
      </c>
      <c r="M270">
        <v>269</v>
      </c>
      <c r="N270" s="33">
        <v>17945200</v>
      </c>
      <c r="O270" s="33">
        <v>19227000</v>
      </c>
      <c r="P270" s="33">
        <v>16663399.999999998</v>
      </c>
    </row>
    <row r="271" spans="1:16">
      <c r="A271" s="44">
        <v>17945200</v>
      </c>
      <c r="B271">
        <v>33</v>
      </c>
      <c r="D271" s="44">
        <v>3460860</v>
      </c>
      <c r="E271">
        <v>21</v>
      </c>
      <c r="G271" s="45">
        <v>5127200</v>
      </c>
      <c r="H271">
        <v>26</v>
      </c>
      <c r="M271">
        <v>270</v>
      </c>
      <c r="N271" s="33">
        <v>17945200</v>
      </c>
      <c r="O271" s="33">
        <v>17945200</v>
      </c>
      <c r="P271" s="33">
        <v>16663399.999999998</v>
      </c>
    </row>
    <row r="272" spans="1:16">
      <c r="A272" s="44">
        <v>17945200</v>
      </c>
      <c r="B272">
        <v>31</v>
      </c>
      <c r="D272" s="44">
        <v>3332680</v>
      </c>
      <c r="E272">
        <v>27</v>
      </c>
      <c r="G272" s="45">
        <v>5127200</v>
      </c>
      <c r="H272">
        <v>26</v>
      </c>
      <c r="M272">
        <v>271</v>
      </c>
      <c r="N272" s="33">
        <v>17945200</v>
      </c>
      <c r="O272" s="33">
        <v>17945200</v>
      </c>
      <c r="P272" s="33">
        <v>16663399.999999998</v>
      </c>
    </row>
    <row r="273" spans="1:16">
      <c r="A273" s="44">
        <v>17945200</v>
      </c>
      <c r="B273">
        <v>31</v>
      </c>
      <c r="D273" s="44">
        <v>3204500</v>
      </c>
      <c r="E273">
        <v>24</v>
      </c>
      <c r="G273" s="45">
        <v>5127200</v>
      </c>
      <c r="H273">
        <v>25</v>
      </c>
      <c r="M273">
        <v>272</v>
      </c>
      <c r="N273" s="33">
        <v>17945200</v>
      </c>
      <c r="O273" s="33">
        <v>17945200</v>
      </c>
      <c r="P273" s="33">
        <v>16663399.999999998</v>
      </c>
    </row>
    <row r="274" spans="1:16">
      <c r="A274" s="44">
        <v>17945200</v>
      </c>
      <c r="B274">
        <v>31</v>
      </c>
      <c r="D274" s="44">
        <v>3204500</v>
      </c>
      <c r="E274">
        <v>23</v>
      </c>
      <c r="G274" s="45">
        <v>4999020</v>
      </c>
      <c r="H274">
        <v>36</v>
      </c>
      <c r="M274">
        <v>273</v>
      </c>
      <c r="N274" s="33">
        <v>17945200</v>
      </c>
      <c r="O274" s="33">
        <v>17945200</v>
      </c>
      <c r="P274" s="33">
        <v>16663399.999999998</v>
      </c>
    </row>
    <row r="275" spans="1:16">
      <c r="A275" s="44">
        <v>17945200</v>
      </c>
      <c r="B275">
        <v>28</v>
      </c>
      <c r="D275" s="44">
        <v>3204500</v>
      </c>
      <c r="E275">
        <v>26</v>
      </c>
      <c r="G275" s="45">
        <v>4999020</v>
      </c>
      <c r="H275">
        <v>34</v>
      </c>
      <c r="M275">
        <v>274</v>
      </c>
      <c r="N275" s="33">
        <v>17945200</v>
      </c>
      <c r="O275" s="33">
        <v>17945200</v>
      </c>
      <c r="P275" s="33">
        <v>16663399.999999998</v>
      </c>
    </row>
    <row r="276" spans="1:16">
      <c r="A276" s="44">
        <v>17945200</v>
      </c>
      <c r="B276">
        <v>28</v>
      </c>
      <c r="D276" s="44">
        <v>3204500</v>
      </c>
      <c r="E276">
        <v>30</v>
      </c>
      <c r="G276" s="45">
        <v>4999020</v>
      </c>
      <c r="H276">
        <v>33</v>
      </c>
      <c r="M276">
        <v>275</v>
      </c>
      <c r="N276" s="33">
        <v>17945200</v>
      </c>
      <c r="O276" s="33">
        <v>17945200</v>
      </c>
      <c r="P276" s="33">
        <v>16663399.999999998</v>
      </c>
    </row>
    <row r="277" spans="1:16">
      <c r="A277" s="44">
        <v>17945200</v>
      </c>
      <c r="B277">
        <v>28</v>
      </c>
      <c r="D277" s="44">
        <v>2948140</v>
      </c>
      <c r="E277">
        <v>24</v>
      </c>
      <c r="G277" s="45">
        <v>4999020</v>
      </c>
      <c r="H277">
        <v>32</v>
      </c>
      <c r="M277">
        <v>276</v>
      </c>
      <c r="N277" s="33">
        <v>17945200</v>
      </c>
      <c r="O277" s="33">
        <v>17945200</v>
      </c>
      <c r="P277" s="33">
        <v>16663399.999999998</v>
      </c>
    </row>
    <row r="278" spans="1:16">
      <c r="A278" s="44">
        <v>17945200</v>
      </c>
      <c r="B278">
        <v>27</v>
      </c>
      <c r="D278" s="44">
        <v>2948140</v>
      </c>
      <c r="E278">
        <v>23</v>
      </c>
      <c r="G278" s="45">
        <v>4999020</v>
      </c>
      <c r="H278">
        <v>32</v>
      </c>
      <c r="M278">
        <v>277</v>
      </c>
      <c r="N278" s="33">
        <v>17945200</v>
      </c>
      <c r="O278" s="33">
        <v>17945200</v>
      </c>
      <c r="P278" s="33">
        <v>16663399.999999998</v>
      </c>
    </row>
    <row r="279" spans="1:16">
      <c r="A279" s="44">
        <v>17945200</v>
      </c>
      <c r="B279">
        <v>24</v>
      </c>
      <c r="D279" s="44">
        <v>2948140</v>
      </c>
      <c r="E279">
        <v>23</v>
      </c>
      <c r="G279" s="45">
        <v>4999020</v>
      </c>
      <c r="H279">
        <v>31</v>
      </c>
      <c r="M279">
        <v>278</v>
      </c>
      <c r="N279" s="33">
        <v>17945200</v>
      </c>
      <c r="O279" s="33">
        <v>17945200</v>
      </c>
      <c r="P279" s="33">
        <v>16663399.999999998</v>
      </c>
    </row>
    <row r="280" spans="1:16">
      <c r="A280" s="44">
        <v>17945200</v>
      </c>
      <c r="B280">
        <v>24</v>
      </c>
      <c r="D280" s="44">
        <v>2819960</v>
      </c>
      <c r="E280">
        <v>25</v>
      </c>
      <c r="G280" s="45">
        <v>4999020</v>
      </c>
      <c r="H280">
        <v>31</v>
      </c>
      <c r="M280">
        <v>279</v>
      </c>
      <c r="N280" s="33">
        <v>17945200</v>
      </c>
      <c r="O280" s="33">
        <v>17945200</v>
      </c>
      <c r="P280" s="33">
        <v>16663399.999999998</v>
      </c>
    </row>
    <row r="281" spans="1:16">
      <c r="A281" s="44">
        <v>17945200</v>
      </c>
      <c r="B281">
        <v>23</v>
      </c>
      <c r="D281" s="44">
        <v>2819960</v>
      </c>
      <c r="E281">
        <v>27</v>
      </c>
      <c r="G281" s="45">
        <v>4999020</v>
      </c>
      <c r="H281">
        <v>29</v>
      </c>
      <c r="M281">
        <v>280</v>
      </c>
      <c r="N281" s="33">
        <v>17945200</v>
      </c>
      <c r="O281" s="33">
        <v>17945200</v>
      </c>
      <c r="P281" s="33">
        <v>15381600</v>
      </c>
    </row>
    <row r="282" spans="1:16">
      <c r="A282" s="44">
        <v>17945200</v>
      </c>
      <c r="B282">
        <v>22</v>
      </c>
      <c r="D282" s="44">
        <v>2819960</v>
      </c>
      <c r="E282">
        <v>27</v>
      </c>
      <c r="G282" s="45">
        <v>4999020</v>
      </c>
      <c r="H282">
        <v>26</v>
      </c>
      <c r="M282">
        <v>281</v>
      </c>
      <c r="N282" s="33">
        <v>16663399.999999998</v>
      </c>
      <c r="O282" s="33">
        <v>17945200</v>
      </c>
      <c r="P282" s="33">
        <v>15381600</v>
      </c>
    </row>
    <row r="283" spans="1:16">
      <c r="A283" s="44">
        <v>16663399.999999998</v>
      </c>
      <c r="B283">
        <v>32</v>
      </c>
      <c r="D283" s="44">
        <v>2691780</v>
      </c>
      <c r="E283">
        <v>29</v>
      </c>
      <c r="G283" s="45">
        <v>4999020</v>
      </c>
      <c r="H283">
        <v>25</v>
      </c>
      <c r="M283">
        <v>282</v>
      </c>
      <c r="N283" s="33">
        <v>16663399.999999998</v>
      </c>
      <c r="O283" s="33">
        <v>16663399.999999998</v>
      </c>
      <c r="P283" s="33">
        <v>15381600</v>
      </c>
    </row>
    <row r="284" spans="1:16">
      <c r="A284" s="44">
        <v>16663399.999999998</v>
      </c>
      <c r="B284">
        <v>32</v>
      </c>
      <c r="D284" s="44">
        <v>2691780</v>
      </c>
      <c r="E284">
        <v>24</v>
      </c>
      <c r="G284" s="45">
        <v>4999020</v>
      </c>
      <c r="H284">
        <v>25</v>
      </c>
      <c r="M284">
        <v>283</v>
      </c>
      <c r="N284" s="33">
        <v>16663399.999999998</v>
      </c>
      <c r="O284" s="33">
        <v>16663399.999999998</v>
      </c>
      <c r="P284" s="33">
        <v>15381600</v>
      </c>
    </row>
    <row r="285" spans="1:16">
      <c r="A285" s="44">
        <v>16663399.999999998</v>
      </c>
      <c r="B285">
        <v>31</v>
      </c>
      <c r="D285" s="44">
        <v>2691780</v>
      </c>
      <c r="E285">
        <v>22</v>
      </c>
      <c r="G285" s="45">
        <v>4999020</v>
      </c>
      <c r="H285">
        <v>23</v>
      </c>
      <c r="M285">
        <v>284</v>
      </c>
      <c r="N285" s="33">
        <v>16663399.999999998</v>
      </c>
      <c r="O285" s="33">
        <v>16663399.999999998</v>
      </c>
      <c r="P285" s="33">
        <v>15381600</v>
      </c>
    </row>
    <row r="286" spans="1:16">
      <c r="A286" s="44">
        <v>16663399.999999998</v>
      </c>
      <c r="B286">
        <v>29</v>
      </c>
      <c r="D286" s="44">
        <v>2691780</v>
      </c>
      <c r="E286">
        <v>21</v>
      </c>
      <c r="G286" s="45">
        <v>4999020</v>
      </c>
      <c r="H286">
        <v>22</v>
      </c>
      <c r="M286">
        <v>285</v>
      </c>
      <c r="N286" s="33">
        <v>16663399.999999998</v>
      </c>
      <c r="O286" s="33">
        <v>16663399.999999998</v>
      </c>
      <c r="P286" s="33">
        <v>15381600</v>
      </c>
    </row>
    <row r="287" spans="1:16">
      <c r="A287" s="44">
        <v>16663399.999999998</v>
      </c>
      <c r="B287">
        <v>28</v>
      </c>
      <c r="D287" s="44">
        <v>2691780</v>
      </c>
      <c r="E287">
        <v>29</v>
      </c>
      <c r="G287" s="45">
        <v>4742660</v>
      </c>
      <c r="H287">
        <v>35</v>
      </c>
      <c r="M287">
        <v>286</v>
      </c>
      <c r="N287" s="33">
        <v>16663399.999999998</v>
      </c>
      <c r="O287" s="33">
        <v>16663399.999999998</v>
      </c>
      <c r="P287" s="33">
        <v>15381600</v>
      </c>
    </row>
    <row r="288" spans="1:16">
      <c r="A288" s="44">
        <v>16663399.999999998</v>
      </c>
      <c r="B288">
        <v>26</v>
      </c>
      <c r="D288" s="44">
        <v>2691780</v>
      </c>
      <c r="E288">
        <v>22</v>
      </c>
      <c r="G288" s="45">
        <v>4742660</v>
      </c>
      <c r="H288">
        <v>30</v>
      </c>
      <c r="M288">
        <v>287</v>
      </c>
      <c r="N288" s="33">
        <v>16663399.999999998</v>
      </c>
      <c r="O288" s="33">
        <v>16663399.999999998</v>
      </c>
      <c r="P288" s="33">
        <v>15381600</v>
      </c>
    </row>
    <row r="289" spans="1:16">
      <c r="A289" s="44">
        <v>16663399.999999998</v>
      </c>
      <c r="B289">
        <v>26</v>
      </c>
      <c r="D289" s="44">
        <v>2563600</v>
      </c>
      <c r="E289">
        <v>25</v>
      </c>
      <c r="G289" s="45">
        <v>4742660</v>
      </c>
      <c r="H289">
        <v>26</v>
      </c>
      <c r="M289">
        <v>288</v>
      </c>
      <c r="N289" s="33">
        <v>16663399.999999998</v>
      </c>
      <c r="O289" s="33">
        <v>16663399.999999998</v>
      </c>
      <c r="P289" s="33">
        <v>15381600</v>
      </c>
    </row>
    <row r="290" spans="1:16">
      <c r="A290" s="44">
        <v>16663399.999999998</v>
      </c>
      <c r="B290">
        <v>24</v>
      </c>
      <c r="D290" s="44">
        <v>2563600</v>
      </c>
      <c r="E290">
        <v>25</v>
      </c>
      <c r="G290" s="45">
        <v>4614480</v>
      </c>
      <c r="H290">
        <v>25</v>
      </c>
      <c r="M290">
        <v>289</v>
      </c>
      <c r="N290" s="33">
        <v>16663399.999999998</v>
      </c>
      <c r="O290" s="33">
        <v>15381600</v>
      </c>
      <c r="P290" s="33">
        <v>14099800</v>
      </c>
    </row>
    <row r="291" spans="1:16">
      <c r="A291" s="44">
        <v>16663399.999999998</v>
      </c>
      <c r="B291">
        <v>24</v>
      </c>
      <c r="D291" s="44">
        <v>2563600</v>
      </c>
      <c r="E291">
        <v>28</v>
      </c>
      <c r="G291" s="45">
        <v>4614480</v>
      </c>
      <c r="H291">
        <v>23</v>
      </c>
      <c r="M291">
        <v>290</v>
      </c>
      <c r="N291" s="33">
        <v>16663399.999999998</v>
      </c>
      <c r="O291" s="33">
        <v>15381600</v>
      </c>
      <c r="P291" s="33">
        <v>14099800</v>
      </c>
    </row>
    <row r="292" spans="1:16">
      <c r="A292" s="44">
        <v>16663399.999999998</v>
      </c>
      <c r="B292">
        <v>22</v>
      </c>
      <c r="D292" s="44">
        <v>2435420</v>
      </c>
      <c r="E292">
        <v>29</v>
      </c>
      <c r="G292" s="45">
        <v>4486300</v>
      </c>
      <c r="H292">
        <v>34</v>
      </c>
      <c r="M292">
        <v>291</v>
      </c>
      <c r="N292" s="33">
        <v>15381600</v>
      </c>
      <c r="O292" s="33">
        <v>15381600</v>
      </c>
      <c r="P292" s="33">
        <v>14099800</v>
      </c>
    </row>
    <row r="293" spans="1:16">
      <c r="A293" s="44">
        <v>15381600</v>
      </c>
      <c r="B293">
        <v>39</v>
      </c>
      <c r="D293" s="44">
        <v>2435420</v>
      </c>
      <c r="E293">
        <v>30</v>
      </c>
      <c r="G293" s="45">
        <v>4486300</v>
      </c>
      <c r="H293">
        <v>34</v>
      </c>
      <c r="M293">
        <v>292</v>
      </c>
      <c r="N293" s="33">
        <v>15381600</v>
      </c>
      <c r="O293" s="33">
        <v>15381600</v>
      </c>
      <c r="P293" s="33">
        <v>14099800</v>
      </c>
    </row>
    <row r="294" spans="1:16">
      <c r="A294" s="44">
        <v>15381600</v>
      </c>
      <c r="B294">
        <v>33</v>
      </c>
      <c r="D294" s="44">
        <v>2307240</v>
      </c>
      <c r="E294">
        <v>25</v>
      </c>
      <c r="G294" s="45">
        <v>4486300</v>
      </c>
      <c r="H294">
        <v>28</v>
      </c>
      <c r="M294">
        <v>293</v>
      </c>
      <c r="N294" s="33">
        <v>15381600</v>
      </c>
      <c r="O294" s="33">
        <v>15381600</v>
      </c>
      <c r="P294" s="33">
        <v>14099800</v>
      </c>
    </row>
    <row r="295" spans="1:16">
      <c r="A295" s="44">
        <v>15381600</v>
      </c>
      <c r="B295">
        <v>31</v>
      </c>
      <c r="D295" s="44">
        <v>2307240</v>
      </c>
      <c r="E295">
        <v>23</v>
      </c>
      <c r="G295" s="45">
        <v>4486300</v>
      </c>
      <c r="H295">
        <v>25</v>
      </c>
      <c r="M295">
        <v>294</v>
      </c>
      <c r="N295" s="33">
        <v>15381600</v>
      </c>
      <c r="O295" s="33">
        <v>15381600</v>
      </c>
      <c r="P295" s="33">
        <v>14099800</v>
      </c>
    </row>
    <row r="296" spans="1:16">
      <c r="A296" s="44">
        <v>15381600</v>
      </c>
      <c r="B296">
        <v>31</v>
      </c>
      <c r="D296" s="44">
        <v>2179060</v>
      </c>
      <c r="E296">
        <v>24</v>
      </c>
      <c r="G296" s="45">
        <v>4486300</v>
      </c>
      <c r="H296">
        <v>22</v>
      </c>
      <c r="M296">
        <v>295</v>
      </c>
      <c r="N296" s="33">
        <v>15381600</v>
      </c>
      <c r="O296" s="33">
        <v>15381600</v>
      </c>
      <c r="P296" s="33">
        <v>12818000</v>
      </c>
    </row>
    <row r="297" spans="1:16">
      <c r="A297" s="44">
        <v>15381600</v>
      </c>
      <c r="B297">
        <v>30</v>
      </c>
      <c r="D297" s="44">
        <v>2179060</v>
      </c>
      <c r="E297">
        <v>24</v>
      </c>
      <c r="G297" s="45">
        <v>4486300</v>
      </c>
      <c r="H297">
        <v>22</v>
      </c>
      <c r="M297">
        <v>296</v>
      </c>
      <c r="N297" s="33">
        <v>15381600</v>
      </c>
      <c r="O297" s="33">
        <v>15381600</v>
      </c>
      <c r="P297" s="33">
        <v>12818000</v>
      </c>
    </row>
    <row r="298" spans="1:16">
      <c r="A298" s="44">
        <v>15381600</v>
      </c>
      <c r="B298">
        <v>29</v>
      </c>
      <c r="D298" s="44">
        <v>2050879.9999999998</v>
      </c>
      <c r="E298">
        <v>26</v>
      </c>
      <c r="G298" s="45">
        <v>4486300</v>
      </c>
      <c r="H298">
        <v>21</v>
      </c>
      <c r="M298">
        <v>297</v>
      </c>
      <c r="N298" s="33">
        <v>15381600</v>
      </c>
      <c r="O298" s="33">
        <v>15381600</v>
      </c>
      <c r="P298" s="33">
        <v>12818000</v>
      </c>
    </row>
    <row r="299" spans="1:16">
      <c r="A299" s="44">
        <v>15381600</v>
      </c>
      <c r="B299">
        <v>28</v>
      </c>
      <c r="D299" s="44">
        <v>1922700</v>
      </c>
      <c r="E299">
        <v>25</v>
      </c>
      <c r="G299" s="45">
        <v>4486300</v>
      </c>
      <c r="H299">
        <v>21</v>
      </c>
      <c r="M299">
        <v>298</v>
      </c>
      <c r="N299" s="33">
        <v>15381600</v>
      </c>
      <c r="O299" s="33">
        <v>15381600</v>
      </c>
      <c r="P299" s="33">
        <v>12177100</v>
      </c>
    </row>
    <row r="300" spans="1:16">
      <c r="A300" s="44">
        <v>15381600</v>
      </c>
      <c r="B300">
        <v>28</v>
      </c>
      <c r="D300" s="44">
        <v>1922700</v>
      </c>
      <c r="E300">
        <v>25</v>
      </c>
      <c r="G300" s="45">
        <v>4486300</v>
      </c>
      <c r="H300">
        <v>21</v>
      </c>
      <c r="M300">
        <v>299</v>
      </c>
      <c r="N300" s="33">
        <v>15381600</v>
      </c>
      <c r="O300" s="33">
        <v>14099800</v>
      </c>
      <c r="P300" s="33">
        <v>12177100</v>
      </c>
    </row>
    <row r="301" spans="1:16">
      <c r="A301" s="44">
        <v>15381600</v>
      </c>
      <c r="B301">
        <v>28</v>
      </c>
      <c r="D301" s="44">
        <v>1922700</v>
      </c>
      <c r="E301">
        <v>22</v>
      </c>
      <c r="G301" s="45">
        <v>4358120</v>
      </c>
      <c r="H301">
        <v>32</v>
      </c>
      <c r="M301">
        <v>300</v>
      </c>
      <c r="N301" s="33">
        <v>15381600</v>
      </c>
      <c r="O301" s="33">
        <v>14099800</v>
      </c>
      <c r="P301" s="33">
        <v>12048920</v>
      </c>
    </row>
    <row r="302" spans="1:16">
      <c r="A302" s="44">
        <v>15381600</v>
      </c>
      <c r="B302">
        <v>27</v>
      </c>
      <c r="D302" s="44">
        <v>1794520</v>
      </c>
      <c r="E302">
        <v>23</v>
      </c>
      <c r="G302" s="45">
        <v>4358120</v>
      </c>
      <c r="H302">
        <v>32</v>
      </c>
      <c r="M302">
        <v>301</v>
      </c>
      <c r="N302" s="33">
        <v>15381600</v>
      </c>
      <c r="O302" s="33">
        <v>14099800</v>
      </c>
      <c r="P302" s="33">
        <v>12048920</v>
      </c>
    </row>
    <row r="303" spans="1:16">
      <c r="A303" s="44">
        <v>15381600</v>
      </c>
      <c r="B303">
        <v>25</v>
      </c>
      <c r="D303" s="44">
        <v>1666340</v>
      </c>
      <c r="E303">
        <v>22</v>
      </c>
      <c r="G303" s="45">
        <v>4358120</v>
      </c>
      <c r="H303">
        <v>32</v>
      </c>
      <c r="M303">
        <v>302</v>
      </c>
      <c r="N303" s="33">
        <v>15381600</v>
      </c>
      <c r="O303" s="33">
        <v>14099800</v>
      </c>
      <c r="P303" s="33">
        <v>12048920</v>
      </c>
    </row>
    <row r="304" spans="1:16">
      <c r="A304" s="44">
        <v>15381600</v>
      </c>
      <c r="B304">
        <v>24</v>
      </c>
      <c r="D304" s="44">
        <v>1409980</v>
      </c>
      <c r="E304">
        <v>26</v>
      </c>
      <c r="G304" s="45">
        <v>4358120</v>
      </c>
      <c r="H304">
        <v>30</v>
      </c>
      <c r="M304">
        <v>303</v>
      </c>
      <c r="N304" s="33">
        <v>15381600</v>
      </c>
      <c r="O304" s="33">
        <v>14099800</v>
      </c>
      <c r="P304" s="33">
        <v>11920740</v>
      </c>
    </row>
    <row r="305" spans="1:16">
      <c r="A305" s="44">
        <v>15381600</v>
      </c>
      <c r="B305">
        <v>24</v>
      </c>
      <c r="D305" s="44">
        <v>1409980</v>
      </c>
      <c r="E305">
        <v>27</v>
      </c>
      <c r="G305" s="45">
        <v>4358120</v>
      </c>
      <c r="H305">
        <v>30</v>
      </c>
      <c r="M305">
        <v>304</v>
      </c>
      <c r="N305" s="33">
        <v>15381600</v>
      </c>
      <c r="O305" s="33">
        <v>14099800</v>
      </c>
      <c r="P305" s="33">
        <v>11920740</v>
      </c>
    </row>
    <row r="306" spans="1:16">
      <c r="A306" s="44">
        <v>15381600</v>
      </c>
      <c r="B306">
        <v>24</v>
      </c>
      <c r="D306" s="44">
        <v>1333072</v>
      </c>
      <c r="E306">
        <v>25</v>
      </c>
      <c r="G306" s="45">
        <v>4358120</v>
      </c>
      <c r="H306">
        <v>27</v>
      </c>
      <c r="M306">
        <v>305</v>
      </c>
      <c r="N306" s="33">
        <v>15381600</v>
      </c>
      <c r="O306" s="33">
        <v>14099800</v>
      </c>
      <c r="P306" s="33">
        <v>11920740</v>
      </c>
    </row>
    <row r="307" spans="1:16">
      <c r="A307" s="44">
        <v>15381600</v>
      </c>
      <c r="B307">
        <v>22</v>
      </c>
      <c r="D307" s="44">
        <v>1294618</v>
      </c>
      <c r="E307">
        <v>28</v>
      </c>
      <c r="G307" s="45">
        <v>4358120</v>
      </c>
      <c r="H307">
        <v>27</v>
      </c>
      <c r="M307">
        <v>306</v>
      </c>
      <c r="N307" s="33">
        <v>15381600</v>
      </c>
      <c r="O307" s="33">
        <v>14099800</v>
      </c>
      <c r="P307" s="33">
        <v>11920740</v>
      </c>
    </row>
    <row r="308" spans="1:16">
      <c r="A308" s="44">
        <v>15381600</v>
      </c>
      <c r="B308">
        <v>22</v>
      </c>
      <c r="D308" s="44">
        <v>1281800</v>
      </c>
      <c r="E308">
        <v>21</v>
      </c>
      <c r="G308" s="45">
        <v>4358120</v>
      </c>
      <c r="H308">
        <v>27</v>
      </c>
      <c r="M308">
        <v>307</v>
      </c>
      <c r="N308" s="33">
        <v>14099800</v>
      </c>
      <c r="O308" s="33">
        <v>12818000</v>
      </c>
      <c r="P308" s="33">
        <v>11920740</v>
      </c>
    </row>
    <row r="309" spans="1:16">
      <c r="A309" s="44">
        <v>14099800</v>
      </c>
      <c r="B309">
        <v>32</v>
      </c>
      <c r="D309" s="44">
        <v>1256164</v>
      </c>
      <c r="E309">
        <v>38</v>
      </c>
      <c r="G309" s="45">
        <v>4358120</v>
      </c>
      <c r="H309">
        <v>25</v>
      </c>
      <c r="M309">
        <v>308</v>
      </c>
      <c r="N309" s="33">
        <v>14099800</v>
      </c>
      <c r="O309" s="33">
        <v>12818000</v>
      </c>
      <c r="P309" s="33">
        <v>11792560</v>
      </c>
    </row>
    <row r="310" spans="1:16">
      <c r="A310" s="44">
        <v>14099800</v>
      </c>
      <c r="B310">
        <v>32</v>
      </c>
      <c r="D310" s="44">
        <v>1127984</v>
      </c>
      <c r="E310">
        <v>24</v>
      </c>
      <c r="G310" s="45">
        <v>4358120</v>
      </c>
      <c r="H310">
        <v>24</v>
      </c>
      <c r="M310">
        <v>309</v>
      </c>
      <c r="N310" s="33">
        <v>14099800</v>
      </c>
      <c r="O310" s="33">
        <v>12818000</v>
      </c>
      <c r="P310" s="33">
        <v>11664380</v>
      </c>
    </row>
    <row r="311" spans="1:16">
      <c r="A311" s="44">
        <v>14099800</v>
      </c>
      <c r="B311">
        <v>29</v>
      </c>
      <c r="D311" s="44">
        <v>1127984</v>
      </c>
      <c r="E311">
        <v>24</v>
      </c>
      <c r="G311" s="45">
        <v>4358120</v>
      </c>
      <c r="H311">
        <v>23</v>
      </c>
      <c r="M311">
        <v>310</v>
      </c>
      <c r="N311" s="33">
        <v>14099800</v>
      </c>
      <c r="O311" s="33">
        <v>12818000</v>
      </c>
      <c r="P311" s="33">
        <v>11664380</v>
      </c>
    </row>
    <row r="312" spans="1:16">
      <c r="A312" s="44">
        <v>14099800</v>
      </c>
      <c r="B312">
        <v>24</v>
      </c>
      <c r="D312" s="44">
        <v>1127984</v>
      </c>
      <c r="E312">
        <v>22</v>
      </c>
      <c r="G312" s="45">
        <v>4229940</v>
      </c>
      <c r="H312">
        <v>39</v>
      </c>
      <c r="M312">
        <v>311</v>
      </c>
      <c r="N312" s="33">
        <v>14099800</v>
      </c>
      <c r="O312" s="33">
        <v>12818000</v>
      </c>
      <c r="P312" s="33">
        <v>11536200</v>
      </c>
    </row>
    <row r="313" spans="1:16">
      <c r="A313" s="44">
        <v>14099800</v>
      </c>
      <c r="B313">
        <v>23</v>
      </c>
      <c r="D313" s="44">
        <v>1102348</v>
      </c>
      <c r="E313">
        <v>27</v>
      </c>
      <c r="G313" s="45">
        <v>4229940</v>
      </c>
      <c r="H313">
        <v>32</v>
      </c>
      <c r="M313">
        <v>312</v>
      </c>
      <c r="N313" s="33">
        <v>14099800</v>
      </c>
      <c r="O313" s="33">
        <v>12818000</v>
      </c>
      <c r="P313" s="33">
        <v>11536200</v>
      </c>
    </row>
    <row r="314" spans="1:16">
      <c r="A314" s="44">
        <v>14099800</v>
      </c>
      <c r="B314">
        <v>21</v>
      </c>
      <c r="D314" s="44">
        <v>1076712</v>
      </c>
      <c r="E314">
        <v>25</v>
      </c>
      <c r="G314" s="45">
        <v>4229940</v>
      </c>
      <c r="H314">
        <v>29</v>
      </c>
      <c r="M314">
        <v>313</v>
      </c>
      <c r="N314" s="33">
        <v>12818000</v>
      </c>
      <c r="O314" s="33">
        <v>12177100</v>
      </c>
      <c r="P314" s="33">
        <v>11536200</v>
      </c>
    </row>
    <row r="315" spans="1:16">
      <c r="A315" s="44">
        <v>12818000</v>
      </c>
      <c r="B315">
        <v>33</v>
      </c>
      <c r="D315" s="44">
        <v>1051076</v>
      </c>
      <c r="E315">
        <v>26</v>
      </c>
      <c r="G315" s="45">
        <v>4229940</v>
      </c>
      <c r="H315">
        <v>29</v>
      </c>
      <c r="M315">
        <v>314</v>
      </c>
      <c r="N315" s="33">
        <v>12818000</v>
      </c>
      <c r="O315" s="33">
        <v>12177100</v>
      </c>
      <c r="P315" s="33">
        <v>11536200</v>
      </c>
    </row>
    <row r="316" spans="1:16">
      <c r="A316" s="44">
        <v>12818000</v>
      </c>
      <c r="B316">
        <v>32</v>
      </c>
      <c r="D316" s="44">
        <v>1025439.9999999999</v>
      </c>
      <c r="E316">
        <v>29</v>
      </c>
      <c r="G316" s="45">
        <v>4229940</v>
      </c>
      <c r="H316">
        <v>29</v>
      </c>
      <c r="M316">
        <v>315</v>
      </c>
      <c r="N316" s="33">
        <v>12818000</v>
      </c>
      <c r="O316" s="33">
        <v>12177100</v>
      </c>
      <c r="P316" s="33">
        <v>11536200</v>
      </c>
    </row>
    <row r="317" spans="1:16">
      <c r="A317" s="44">
        <v>12818000</v>
      </c>
      <c r="B317">
        <v>32</v>
      </c>
      <c r="D317" s="44">
        <v>974168</v>
      </c>
      <c r="E317">
        <v>24</v>
      </c>
      <c r="G317" s="45">
        <v>4229940</v>
      </c>
      <c r="H317">
        <v>29</v>
      </c>
      <c r="M317">
        <v>316</v>
      </c>
      <c r="N317" s="33">
        <v>12818000</v>
      </c>
      <c r="O317" s="33">
        <v>12177100</v>
      </c>
      <c r="P317" s="33">
        <v>11536200</v>
      </c>
    </row>
    <row r="318" spans="1:16">
      <c r="A318" s="44">
        <v>12818000</v>
      </c>
      <c r="B318">
        <v>32</v>
      </c>
      <c r="D318" s="44">
        <v>974168</v>
      </c>
      <c r="E318">
        <v>24</v>
      </c>
      <c r="G318" s="45">
        <v>4229940</v>
      </c>
      <c r="H318">
        <v>28</v>
      </c>
      <c r="M318">
        <v>317</v>
      </c>
      <c r="N318" s="33">
        <v>12818000</v>
      </c>
      <c r="O318" s="33">
        <v>12048920</v>
      </c>
      <c r="P318" s="33">
        <v>11536200</v>
      </c>
    </row>
    <row r="319" spans="1:16">
      <c r="A319" s="44">
        <v>12818000</v>
      </c>
      <c r="B319">
        <v>31</v>
      </c>
      <c r="D319" s="44">
        <v>961350</v>
      </c>
      <c r="E319">
        <v>24</v>
      </c>
      <c r="G319" s="45">
        <v>4229940</v>
      </c>
      <c r="H319">
        <v>28</v>
      </c>
      <c r="M319">
        <v>318</v>
      </c>
      <c r="N319" s="33">
        <v>12818000</v>
      </c>
      <c r="O319" s="33">
        <v>12048920</v>
      </c>
      <c r="P319" s="33">
        <v>11536200</v>
      </c>
    </row>
    <row r="320" spans="1:16">
      <c r="A320" s="44">
        <v>12818000</v>
      </c>
      <c r="B320">
        <v>31</v>
      </c>
      <c r="D320" s="44">
        <v>935714</v>
      </c>
      <c r="E320">
        <v>31</v>
      </c>
      <c r="G320" s="45">
        <v>4229940</v>
      </c>
      <c r="H320">
        <v>27</v>
      </c>
      <c r="M320">
        <v>319</v>
      </c>
      <c r="N320" s="33">
        <v>12818000</v>
      </c>
      <c r="O320" s="33">
        <v>11920740</v>
      </c>
      <c r="P320" s="33">
        <v>11536200</v>
      </c>
    </row>
    <row r="321" spans="1:16">
      <c r="A321" s="44">
        <v>12818000</v>
      </c>
      <c r="B321">
        <v>31</v>
      </c>
      <c r="D321" s="44">
        <v>922896</v>
      </c>
      <c r="E321">
        <v>21</v>
      </c>
      <c r="G321" s="45">
        <v>4229940</v>
      </c>
      <c r="H321">
        <v>27</v>
      </c>
      <c r="M321">
        <v>320</v>
      </c>
      <c r="N321" s="33">
        <v>12818000</v>
      </c>
      <c r="O321" s="33">
        <v>11920740</v>
      </c>
      <c r="P321" s="33">
        <v>11536200</v>
      </c>
    </row>
    <row r="322" spans="1:16">
      <c r="A322" s="44">
        <v>12818000</v>
      </c>
      <c r="B322">
        <v>29</v>
      </c>
      <c r="D322" s="44">
        <v>897260</v>
      </c>
      <c r="E322">
        <v>22</v>
      </c>
      <c r="G322" s="45">
        <v>4229940</v>
      </c>
      <c r="H322">
        <v>26</v>
      </c>
      <c r="M322">
        <v>321</v>
      </c>
      <c r="N322" s="33">
        <v>12818000</v>
      </c>
      <c r="O322" s="33">
        <v>11792560</v>
      </c>
      <c r="P322" s="33">
        <v>11408020</v>
      </c>
    </row>
    <row r="323" spans="1:16">
      <c r="A323" s="44">
        <v>12818000</v>
      </c>
      <c r="B323">
        <v>28</v>
      </c>
      <c r="D323" s="44">
        <v>871624</v>
      </c>
      <c r="E323">
        <v>24</v>
      </c>
      <c r="G323" s="45">
        <v>4229940</v>
      </c>
      <c r="H323">
        <v>24</v>
      </c>
      <c r="M323">
        <v>322</v>
      </c>
      <c r="N323" s="33">
        <v>12818000</v>
      </c>
      <c r="O323" s="33">
        <v>11664380</v>
      </c>
      <c r="P323" s="33">
        <v>11279840</v>
      </c>
    </row>
    <row r="324" spans="1:16">
      <c r="A324" s="44">
        <v>12818000</v>
      </c>
      <c r="B324">
        <v>28</v>
      </c>
      <c r="D324" s="44">
        <v>858806</v>
      </c>
      <c r="E324">
        <v>25</v>
      </c>
      <c r="G324" s="45">
        <v>4229940</v>
      </c>
      <c r="H324">
        <v>24</v>
      </c>
      <c r="M324">
        <v>323</v>
      </c>
      <c r="N324" s="33">
        <v>12818000</v>
      </c>
      <c r="O324" s="33">
        <v>11664380</v>
      </c>
      <c r="P324" s="33">
        <v>11151660</v>
      </c>
    </row>
    <row r="325" spans="1:16">
      <c r="A325" s="44">
        <v>12818000</v>
      </c>
      <c r="B325">
        <v>27</v>
      </c>
      <c r="D325" s="44">
        <v>833170</v>
      </c>
      <c r="E325">
        <v>29</v>
      </c>
      <c r="G325" s="45">
        <v>4229940</v>
      </c>
      <c r="H325">
        <v>23</v>
      </c>
      <c r="M325">
        <v>324</v>
      </c>
      <c r="N325" s="33">
        <v>12818000</v>
      </c>
      <c r="O325" s="33">
        <v>11664380</v>
      </c>
      <c r="P325" s="33">
        <v>11151660</v>
      </c>
    </row>
    <row r="326" spans="1:16">
      <c r="A326" s="44">
        <v>12818000</v>
      </c>
      <c r="B326">
        <v>26</v>
      </c>
      <c r="D326" s="44">
        <v>807534</v>
      </c>
      <c r="E326">
        <v>23</v>
      </c>
      <c r="G326" s="45">
        <v>4229940</v>
      </c>
      <c r="H326">
        <v>23</v>
      </c>
      <c r="M326">
        <v>325</v>
      </c>
      <c r="N326" s="33">
        <v>12818000</v>
      </c>
      <c r="O326" s="33">
        <v>11664380</v>
      </c>
    </row>
    <row r="327" spans="1:16">
      <c r="A327" s="44">
        <v>12818000</v>
      </c>
      <c r="B327">
        <v>26</v>
      </c>
      <c r="D327" s="44">
        <v>807534</v>
      </c>
      <c r="E327">
        <v>29</v>
      </c>
      <c r="G327" s="45">
        <v>4229940</v>
      </c>
      <c r="H327">
        <v>23</v>
      </c>
      <c r="M327">
        <v>326</v>
      </c>
      <c r="N327" s="33">
        <v>12818000</v>
      </c>
      <c r="O327" s="33">
        <v>11536200</v>
      </c>
    </row>
    <row r="328" spans="1:16">
      <c r="A328" s="44">
        <v>12818000</v>
      </c>
      <c r="B328">
        <v>25</v>
      </c>
      <c r="D328" s="44">
        <v>781898</v>
      </c>
      <c r="E328">
        <v>23</v>
      </c>
      <c r="G328" s="45">
        <v>4229940</v>
      </c>
      <c r="H328">
        <v>22</v>
      </c>
      <c r="M328">
        <v>327</v>
      </c>
      <c r="N328" s="33">
        <v>12818000</v>
      </c>
      <c r="O328" s="33">
        <v>11536200</v>
      </c>
    </row>
    <row r="329" spans="1:16">
      <c r="A329" s="44">
        <v>12818000</v>
      </c>
      <c r="B329">
        <v>25</v>
      </c>
      <c r="D329" s="44">
        <v>743444</v>
      </c>
      <c r="E329">
        <v>22</v>
      </c>
      <c r="G329" s="45">
        <v>4229940</v>
      </c>
      <c r="H329">
        <v>22</v>
      </c>
      <c r="M329">
        <v>328</v>
      </c>
      <c r="N329" s="33">
        <v>12818000</v>
      </c>
      <c r="O329" s="33">
        <v>11536200</v>
      </c>
    </row>
    <row r="330" spans="1:16">
      <c r="A330" s="44">
        <v>12818000</v>
      </c>
      <c r="B330">
        <v>22</v>
      </c>
      <c r="D330" s="44">
        <v>743444</v>
      </c>
      <c r="E330">
        <v>28</v>
      </c>
      <c r="G330" s="45">
        <v>4229940</v>
      </c>
      <c r="H330">
        <v>22</v>
      </c>
      <c r="M330">
        <v>329</v>
      </c>
      <c r="N330" s="33">
        <v>12818000</v>
      </c>
      <c r="O330" s="33">
        <v>11536200</v>
      </c>
    </row>
    <row r="331" spans="1:16">
      <c r="A331" s="44">
        <v>12818000</v>
      </c>
      <c r="B331">
        <v>22</v>
      </c>
      <c r="D331" s="44">
        <v>730626</v>
      </c>
      <c r="E331">
        <v>21</v>
      </c>
      <c r="G331" s="45">
        <v>4229940</v>
      </c>
      <c r="H331">
        <v>21</v>
      </c>
      <c r="M331">
        <v>330</v>
      </c>
      <c r="N331" s="33">
        <v>12818000</v>
      </c>
      <c r="O331" s="33">
        <v>11536200</v>
      </c>
    </row>
    <row r="332" spans="1:16">
      <c r="A332" s="44">
        <v>12818000</v>
      </c>
      <c r="B332">
        <v>21</v>
      </c>
      <c r="D332" s="44">
        <v>692172</v>
      </c>
      <c r="E332">
        <v>21</v>
      </c>
      <c r="G332" s="45">
        <v>4101759.9999999995</v>
      </c>
      <c r="H332">
        <v>33</v>
      </c>
      <c r="M332">
        <v>331</v>
      </c>
      <c r="N332" s="33">
        <v>12177100</v>
      </c>
      <c r="O332" s="33">
        <v>11536200</v>
      </c>
    </row>
    <row r="333" spans="1:16">
      <c r="A333" s="44">
        <v>12177100</v>
      </c>
      <c r="B333">
        <v>30</v>
      </c>
      <c r="D333" s="44">
        <v>692172</v>
      </c>
      <c r="E333">
        <v>29</v>
      </c>
      <c r="G333" s="45">
        <v>4101759.9999999995</v>
      </c>
      <c r="H333">
        <v>33</v>
      </c>
      <c r="M333">
        <v>332</v>
      </c>
      <c r="N333" s="33">
        <v>12177100</v>
      </c>
      <c r="O333" s="33">
        <v>11536200</v>
      </c>
    </row>
    <row r="334" spans="1:16">
      <c r="A334" s="44">
        <v>12177100</v>
      </c>
      <c r="B334">
        <v>29</v>
      </c>
      <c r="D334" s="44">
        <v>679354</v>
      </c>
      <c r="E334">
        <v>24</v>
      </c>
      <c r="G334" s="45">
        <v>4101759.9999999995</v>
      </c>
      <c r="H334">
        <v>29</v>
      </c>
      <c r="M334">
        <v>333</v>
      </c>
      <c r="N334" s="33">
        <v>12177100</v>
      </c>
      <c r="O334" s="33">
        <v>11536200</v>
      </c>
    </row>
    <row r="335" spans="1:16">
      <c r="A335" s="44">
        <v>12177100</v>
      </c>
      <c r="B335">
        <v>26</v>
      </c>
      <c r="D335" s="44">
        <v>653718</v>
      </c>
      <c r="E335">
        <v>23</v>
      </c>
      <c r="G335" s="45">
        <v>4101759.9999999995</v>
      </c>
      <c r="H335">
        <v>29</v>
      </c>
      <c r="M335">
        <v>334</v>
      </c>
      <c r="N335" s="33">
        <v>12048920</v>
      </c>
      <c r="O335" s="33">
        <v>11536200</v>
      </c>
    </row>
    <row r="336" spans="1:16">
      <c r="A336" s="44">
        <v>12048920</v>
      </c>
      <c r="B336">
        <v>39</v>
      </c>
      <c r="D336" s="44">
        <v>653718</v>
      </c>
      <c r="E336">
        <v>22</v>
      </c>
      <c r="G336" s="45">
        <v>4101759.9999999995</v>
      </c>
      <c r="H336">
        <v>28</v>
      </c>
      <c r="M336">
        <v>335</v>
      </c>
      <c r="N336" s="33">
        <v>12048920</v>
      </c>
      <c r="O336" s="33">
        <v>11536200</v>
      </c>
    </row>
    <row r="337" spans="1:15">
      <c r="A337" s="44">
        <v>12048920</v>
      </c>
      <c r="B337">
        <v>31</v>
      </c>
      <c r="D337" s="44">
        <v>653718</v>
      </c>
      <c r="E337">
        <v>29</v>
      </c>
      <c r="G337" s="45">
        <v>4101759.9999999995</v>
      </c>
      <c r="H337">
        <v>27</v>
      </c>
      <c r="M337">
        <v>336</v>
      </c>
      <c r="N337" s="33">
        <v>11664380</v>
      </c>
      <c r="O337" s="33">
        <v>11408020</v>
      </c>
    </row>
    <row r="338" spans="1:15">
      <c r="A338" s="44">
        <v>11664380</v>
      </c>
      <c r="B338">
        <v>33</v>
      </c>
      <c r="D338" s="44">
        <v>640900</v>
      </c>
      <c r="E338">
        <v>28</v>
      </c>
      <c r="G338" s="45">
        <v>4101759.9999999995</v>
      </c>
      <c r="H338">
        <v>26</v>
      </c>
      <c r="M338">
        <v>337</v>
      </c>
      <c r="N338" s="33">
        <v>11664380</v>
      </c>
      <c r="O338" s="33">
        <v>11408020</v>
      </c>
    </row>
    <row r="339" spans="1:15">
      <c r="A339" s="44">
        <v>11664380</v>
      </c>
      <c r="B339">
        <v>31</v>
      </c>
      <c r="D339" s="44">
        <v>640900</v>
      </c>
      <c r="E339">
        <v>24</v>
      </c>
      <c r="G339" s="45">
        <v>4101759.9999999995</v>
      </c>
      <c r="H339">
        <v>25</v>
      </c>
      <c r="M339">
        <v>338</v>
      </c>
      <c r="N339" s="33">
        <v>11664380</v>
      </c>
      <c r="O339" s="33">
        <v>11151660</v>
      </c>
    </row>
    <row r="340" spans="1:15">
      <c r="A340" s="44">
        <v>11664380</v>
      </c>
      <c r="B340">
        <v>24</v>
      </c>
      <c r="D340" s="44">
        <v>576810</v>
      </c>
      <c r="E340">
        <v>24</v>
      </c>
      <c r="G340" s="45">
        <v>4101759.9999999995</v>
      </c>
      <c r="H340">
        <v>25</v>
      </c>
      <c r="M340">
        <v>339</v>
      </c>
      <c r="N340" s="33">
        <v>11664380</v>
      </c>
    </row>
    <row r="341" spans="1:15">
      <c r="A341" s="44">
        <v>11664380</v>
      </c>
      <c r="B341">
        <v>23</v>
      </c>
      <c r="D341" s="44">
        <v>563992</v>
      </c>
      <c r="E341">
        <v>22</v>
      </c>
      <c r="G341" s="45">
        <v>4101759.9999999995</v>
      </c>
      <c r="H341">
        <v>23</v>
      </c>
      <c r="M341">
        <v>340</v>
      </c>
      <c r="N341" s="33">
        <v>11664380</v>
      </c>
    </row>
    <row r="342" spans="1:15">
      <c r="A342" s="44">
        <v>11664380</v>
      </c>
      <c r="B342">
        <v>21</v>
      </c>
      <c r="D342" s="44">
        <v>563992</v>
      </c>
      <c r="E342">
        <v>29</v>
      </c>
      <c r="G342" s="45">
        <v>4101759.9999999995</v>
      </c>
      <c r="H342">
        <v>23</v>
      </c>
      <c r="M342">
        <v>341</v>
      </c>
      <c r="N342" s="33">
        <v>11536200</v>
      </c>
    </row>
    <row r="343" spans="1:15">
      <c r="A343" s="44">
        <v>11536200</v>
      </c>
      <c r="B343">
        <v>31</v>
      </c>
      <c r="D343" s="44">
        <v>551174</v>
      </c>
      <c r="E343">
        <v>23</v>
      </c>
      <c r="G343" s="45">
        <v>3973580</v>
      </c>
      <c r="H343">
        <v>37</v>
      </c>
      <c r="M343">
        <v>342</v>
      </c>
      <c r="N343" s="33">
        <v>11536200</v>
      </c>
    </row>
    <row r="344" spans="1:15">
      <c r="A344" s="44">
        <v>11536200</v>
      </c>
      <c r="B344">
        <v>31</v>
      </c>
      <c r="D344" s="44">
        <v>538356</v>
      </c>
      <c r="E344">
        <v>27</v>
      </c>
      <c r="G344" s="45">
        <v>3973580</v>
      </c>
      <c r="H344">
        <v>37</v>
      </c>
      <c r="M344">
        <v>343</v>
      </c>
      <c r="N344" s="33">
        <v>11536200</v>
      </c>
    </row>
    <row r="345" spans="1:15">
      <c r="A345" s="44">
        <v>11536200</v>
      </c>
      <c r="B345">
        <v>29</v>
      </c>
      <c r="D345" s="44">
        <v>538356</v>
      </c>
      <c r="E345">
        <v>25</v>
      </c>
      <c r="G345" s="45">
        <v>3973580</v>
      </c>
      <c r="H345">
        <v>36</v>
      </c>
      <c r="M345">
        <v>344</v>
      </c>
      <c r="N345" s="33">
        <v>11536200</v>
      </c>
    </row>
    <row r="346" spans="1:15">
      <c r="A346" s="44">
        <v>11536200</v>
      </c>
      <c r="B346">
        <v>28</v>
      </c>
      <c r="D346" s="44">
        <v>499902</v>
      </c>
      <c r="E346">
        <v>24</v>
      </c>
      <c r="G346" s="45">
        <v>3973580</v>
      </c>
      <c r="H346">
        <v>36</v>
      </c>
      <c r="M346">
        <v>345</v>
      </c>
      <c r="N346" s="33">
        <v>11536200</v>
      </c>
    </row>
    <row r="347" spans="1:15">
      <c r="A347" s="44">
        <v>11536200</v>
      </c>
      <c r="B347">
        <v>27</v>
      </c>
      <c r="D347" s="44">
        <v>499902</v>
      </c>
      <c r="E347">
        <v>21</v>
      </c>
      <c r="G347" s="45">
        <v>3973580</v>
      </c>
      <c r="H347">
        <v>32</v>
      </c>
      <c r="M347">
        <v>346</v>
      </c>
      <c r="N347" s="33">
        <v>11536200</v>
      </c>
    </row>
    <row r="348" spans="1:15">
      <c r="A348" s="44">
        <v>11536200</v>
      </c>
      <c r="B348">
        <v>26</v>
      </c>
      <c r="D348" s="44">
        <v>474266</v>
      </c>
      <c r="E348">
        <v>21</v>
      </c>
      <c r="G348" s="45">
        <v>3973580</v>
      </c>
      <c r="H348">
        <v>28</v>
      </c>
      <c r="M348">
        <v>347</v>
      </c>
      <c r="N348" s="33">
        <v>11536200</v>
      </c>
    </row>
    <row r="349" spans="1:15">
      <c r="A349" s="44">
        <v>11536200</v>
      </c>
      <c r="B349">
        <v>23</v>
      </c>
      <c r="D349" s="44">
        <v>474266</v>
      </c>
      <c r="E349">
        <v>23</v>
      </c>
      <c r="G349" s="45">
        <v>3973580</v>
      </c>
      <c r="H349">
        <v>28</v>
      </c>
      <c r="M349">
        <v>348</v>
      </c>
      <c r="N349" s="33">
        <v>11536200</v>
      </c>
    </row>
    <row r="350" spans="1:15">
      <c r="A350" s="44">
        <v>11536200</v>
      </c>
      <c r="B350">
        <v>22</v>
      </c>
      <c r="D350" s="44">
        <v>461448</v>
      </c>
      <c r="E350">
        <v>24</v>
      </c>
      <c r="G350" s="45">
        <v>3973580</v>
      </c>
      <c r="H350">
        <v>27</v>
      </c>
      <c r="M350">
        <v>349</v>
      </c>
      <c r="N350" s="33">
        <v>11408020</v>
      </c>
    </row>
    <row r="351" spans="1:15">
      <c r="A351" s="44">
        <v>11408020</v>
      </c>
      <c r="B351">
        <v>33</v>
      </c>
      <c r="D351" s="44">
        <v>410176</v>
      </c>
      <c r="E351">
        <v>28</v>
      </c>
      <c r="G351" s="45">
        <v>3973580</v>
      </c>
      <c r="H351">
        <v>26</v>
      </c>
      <c r="M351">
        <v>350</v>
      </c>
      <c r="N351" s="33">
        <v>11408020</v>
      </c>
    </row>
    <row r="352" spans="1:15">
      <c r="A352" s="44">
        <v>11408020</v>
      </c>
      <c r="B352">
        <v>31</v>
      </c>
      <c r="D352" s="44">
        <v>371722</v>
      </c>
      <c r="E352">
        <v>21</v>
      </c>
      <c r="G352" s="45">
        <v>3973580</v>
      </c>
      <c r="H352">
        <v>23</v>
      </c>
      <c r="M352">
        <v>351</v>
      </c>
      <c r="N352" s="33">
        <v>11408020</v>
      </c>
    </row>
    <row r="353" spans="1:16">
      <c r="A353" s="44">
        <v>11408020</v>
      </c>
      <c r="B353">
        <v>25</v>
      </c>
      <c r="D353" s="44">
        <v>371722</v>
      </c>
      <c r="E353">
        <v>27</v>
      </c>
      <c r="G353" s="45">
        <v>3973580</v>
      </c>
      <c r="H353">
        <v>23</v>
      </c>
      <c r="M353">
        <v>352</v>
      </c>
      <c r="N353" s="33">
        <v>11408020</v>
      </c>
    </row>
    <row r="354" spans="1:16">
      <c r="A354" s="44">
        <v>11408020</v>
      </c>
      <c r="B354">
        <v>25</v>
      </c>
      <c r="D354" s="44">
        <v>358904</v>
      </c>
      <c r="E354">
        <v>22</v>
      </c>
      <c r="G354" s="45">
        <v>3973580</v>
      </c>
      <c r="H354">
        <v>23</v>
      </c>
      <c r="M354">
        <v>353</v>
      </c>
      <c r="N354" s="33">
        <v>11408020</v>
      </c>
    </row>
    <row r="355" spans="1:16">
      <c r="A355" s="44">
        <v>11408020</v>
      </c>
      <c r="B355">
        <v>22</v>
      </c>
      <c r="D355" s="44">
        <v>358904</v>
      </c>
      <c r="E355">
        <v>28</v>
      </c>
      <c r="G355" s="45">
        <v>3973580</v>
      </c>
      <c r="H355">
        <v>23</v>
      </c>
      <c r="M355">
        <v>354</v>
      </c>
      <c r="N355" s="33">
        <v>11279840</v>
      </c>
    </row>
    <row r="356" spans="1:16">
      <c r="A356" s="44">
        <v>11279840</v>
      </c>
      <c r="B356">
        <v>34</v>
      </c>
      <c r="D356" s="44">
        <v>346086</v>
      </c>
      <c r="E356">
        <v>22</v>
      </c>
      <c r="G356" s="45">
        <v>3973580</v>
      </c>
      <c r="H356">
        <v>22</v>
      </c>
      <c r="M356">
        <v>355</v>
      </c>
      <c r="N356" s="33">
        <v>11151660</v>
      </c>
    </row>
    <row r="357" spans="1:16">
      <c r="A357" s="44">
        <v>11151660</v>
      </c>
      <c r="B357">
        <v>29</v>
      </c>
      <c r="D357" s="44">
        <v>346086</v>
      </c>
      <c r="E357">
        <v>23</v>
      </c>
      <c r="G357" s="45">
        <v>3973580</v>
      </c>
      <c r="H357">
        <v>22</v>
      </c>
      <c r="M357">
        <v>356</v>
      </c>
      <c r="N357" s="33">
        <v>11151660</v>
      </c>
    </row>
    <row r="358" spans="1:16">
      <c r="A358" s="44">
        <v>11151660</v>
      </c>
      <c r="B358">
        <v>26</v>
      </c>
      <c r="D358" s="44">
        <v>333268</v>
      </c>
      <c r="E358">
        <v>23</v>
      </c>
      <c r="G358" s="45">
        <v>3973580</v>
      </c>
      <c r="H358">
        <v>21</v>
      </c>
      <c r="M358">
        <v>357</v>
      </c>
      <c r="N358" s="33">
        <v>11023480</v>
      </c>
    </row>
    <row r="359" spans="1:16">
      <c r="A359" s="44">
        <v>11023480</v>
      </c>
      <c r="B359">
        <v>31</v>
      </c>
      <c r="D359" s="44">
        <v>333268</v>
      </c>
      <c r="E359">
        <v>21</v>
      </c>
      <c r="G359" s="45">
        <v>3845400</v>
      </c>
      <c r="H359">
        <v>39</v>
      </c>
      <c r="M359">
        <v>358</v>
      </c>
      <c r="N359" s="33">
        <v>10895300</v>
      </c>
      <c r="O359" s="33">
        <v>10895300</v>
      </c>
      <c r="P359" s="33">
        <v>10895300</v>
      </c>
    </row>
    <row r="360" spans="1:16">
      <c r="A360" s="44">
        <v>10895300</v>
      </c>
      <c r="B360">
        <v>33</v>
      </c>
      <c r="D360" s="44">
        <v>333268</v>
      </c>
      <c r="E360">
        <v>21</v>
      </c>
      <c r="G360" s="45">
        <v>3845400</v>
      </c>
      <c r="H360">
        <v>31</v>
      </c>
      <c r="M360">
        <v>359</v>
      </c>
      <c r="N360" s="33">
        <v>10895300</v>
      </c>
      <c r="O360" s="33">
        <v>10895300</v>
      </c>
      <c r="P360" s="33">
        <v>10895300</v>
      </c>
    </row>
    <row r="361" spans="1:16">
      <c r="A361" s="44">
        <v>10895300</v>
      </c>
      <c r="B361">
        <v>29</v>
      </c>
      <c r="D361" s="44">
        <v>333268</v>
      </c>
      <c r="E361">
        <v>28</v>
      </c>
      <c r="G361" s="45">
        <v>3845400</v>
      </c>
      <c r="H361">
        <v>29</v>
      </c>
      <c r="M361">
        <v>360</v>
      </c>
      <c r="N361" s="33">
        <v>10895300</v>
      </c>
      <c r="O361" s="33">
        <v>10895300</v>
      </c>
      <c r="P361" s="33">
        <v>10895300</v>
      </c>
    </row>
    <row r="362" spans="1:16">
      <c r="A362" s="44">
        <v>10895300</v>
      </c>
      <c r="B362">
        <v>28</v>
      </c>
      <c r="D362" s="44">
        <v>333268</v>
      </c>
      <c r="E362">
        <v>25</v>
      </c>
      <c r="G362" s="45">
        <v>3845400</v>
      </c>
      <c r="H362">
        <v>26</v>
      </c>
      <c r="M362">
        <v>361</v>
      </c>
      <c r="N362" s="33">
        <v>10767120</v>
      </c>
      <c r="O362" s="33">
        <v>10895300</v>
      </c>
      <c r="P362" s="33">
        <v>10767120</v>
      </c>
    </row>
    <row r="363" spans="1:16">
      <c r="A363" s="44">
        <v>10767120</v>
      </c>
      <c r="B363">
        <v>33</v>
      </c>
      <c r="D363" s="44">
        <v>320450</v>
      </c>
      <c r="E363">
        <v>26</v>
      </c>
      <c r="G363" s="45">
        <v>3845400</v>
      </c>
      <c r="H363">
        <v>25</v>
      </c>
      <c r="M363">
        <v>362</v>
      </c>
      <c r="N363" s="33">
        <v>10767120</v>
      </c>
      <c r="O363" s="33">
        <v>10895300</v>
      </c>
      <c r="P363" s="33">
        <v>10767120</v>
      </c>
    </row>
    <row r="364" spans="1:16">
      <c r="A364" s="44">
        <v>10767120</v>
      </c>
      <c r="B364">
        <v>28</v>
      </c>
      <c r="D364" s="44">
        <v>320450</v>
      </c>
      <c r="E364">
        <v>24</v>
      </c>
      <c r="G364" s="45">
        <v>3845400</v>
      </c>
      <c r="H364">
        <v>24</v>
      </c>
      <c r="M364">
        <v>363</v>
      </c>
      <c r="N364" s="33">
        <v>10510760</v>
      </c>
      <c r="O364" s="33">
        <v>10767120</v>
      </c>
      <c r="P364" s="33">
        <v>10638940</v>
      </c>
    </row>
    <row r="365" spans="1:16">
      <c r="A365" s="44">
        <v>10510760</v>
      </c>
      <c r="B365">
        <v>34</v>
      </c>
      <c r="D365" s="44">
        <v>320450</v>
      </c>
      <c r="E365">
        <v>26</v>
      </c>
      <c r="G365" s="45">
        <v>3845400</v>
      </c>
      <c r="H365">
        <v>23</v>
      </c>
      <c r="M365">
        <v>364</v>
      </c>
      <c r="N365" s="33">
        <v>10382580</v>
      </c>
      <c r="O365" s="33">
        <v>10767120</v>
      </c>
      <c r="P365" s="33">
        <v>10510760</v>
      </c>
    </row>
    <row r="366" spans="1:16">
      <c r="A366" s="44">
        <v>10382580</v>
      </c>
      <c r="B366">
        <v>27</v>
      </c>
      <c r="D366" s="44">
        <v>320450</v>
      </c>
      <c r="E366">
        <v>21</v>
      </c>
      <c r="G366" s="45">
        <v>3845400</v>
      </c>
      <c r="H366">
        <v>21</v>
      </c>
      <c r="M366">
        <v>365</v>
      </c>
      <c r="N366" s="33">
        <v>10382580</v>
      </c>
      <c r="O366" s="33">
        <v>10767120</v>
      </c>
      <c r="P366" s="33">
        <v>10510760</v>
      </c>
    </row>
    <row r="367" spans="1:16">
      <c r="A367" s="44">
        <v>10382580</v>
      </c>
      <c r="B367">
        <v>24</v>
      </c>
      <c r="D367" s="44">
        <v>307632</v>
      </c>
      <c r="E367">
        <v>21</v>
      </c>
      <c r="G367" s="45">
        <v>3717220</v>
      </c>
      <c r="H367">
        <v>40</v>
      </c>
      <c r="M367">
        <v>366</v>
      </c>
      <c r="N367" s="33">
        <v>10382580</v>
      </c>
      <c r="O367" s="33">
        <v>10767120</v>
      </c>
      <c r="P367" s="33">
        <v>10510760</v>
      </c>
    </row>
    <row r="368" spans="1:16">
      <c r="A368" s="44">
        <v>10382580</v>
      </c>
      <c r="B368">
        <v>21</v>
      </c>
      <c r="D368" s="44">
        <v>307632</v>
      </c>
      <c r="E368">
        <v>21</v>
      </c>
      <c r="G368" s="45">
        <v>3717220</v>
      </c>
      <c r="H368">
        <v>36</v>
      </c>
      <c r="M368">
        <v>367</v>
      </c>
      <c r="N368" s="33">
        <v>10254400</v>
      </c>
      <c r="O368" s="33">
        <v>10638940</v>
      </c>
      <c r="P368" s="33">
        <v>10382580</v>
      </c>
    </row>
    <row r="369" spans="1:16">
      <c r="A369" s="44">
        <v>10254400</v>
      </c>
      <c r="B369">
        <v>34</v>
      </c>
      <c r="D369" s="44">
        <v>307632</v>
      </c>
      <c r="E369">
        <v>25</v>
      </c>
      <c r="G369" s="45">
        <v>3717220</v>
      </c>
      <c r="H369">
        <v>35</v>
      </c>
      <c r="M369">
        <v>368</v>
      </c>
      <c r="N369" s="33">
        <v>10254400</v>
      </c>
      <c r="O369" s="33">
        <v>10638940</v>
      </c>
      <c r="P369" s="33">
        <v>10382580</v>
      </c>
    </row>
    <row r="370" spans="1:16">
      <c r="A370" s="44">
        <v>10254400</v>
      </c>
      <c r="B370">
        <v>33</v>
      </c>
      <c r="D370" s="44">
        <v>307632</v>
      </c>
      <c r="E370">
        <v>23</v>
      </c>
      <c r="G370" s="45">
        <v>3717220</v>
      </c>
      <c r="H370">
        <v>33</v>
      </c>
      <c r="M370">
        <v>369</v>
      </c>
      <c r="N370" s="33">
        <v>10254400</v>
      </c>
      <c r="O370" s="33">
        <v>10510760</v>
      </c>
      <c r="P370" s="33">
        <v>10382580</v>
      </c>
    </row>
    <row r="371" spans="1:16">
      <c r="A371" s="44">
        <v>10254400</v>
      </c>
      <c r="B371">
        <v>32</v>
      </c>
      <c r="D371" s="44">
        <v>307632</v>
      </c>
      <c r="E371">
        <v>28</v>
      </c>
      <c r="G371" s="45">
        <v>3717220</v>
      </c>
      <c r="H371">
        <v>31</v>
      </c>
      <c r="M371">
        <v>370</v>
      </c>
      <c r="N371" s="33">
        <v>10254400</v>
      </c>
      <c r="O371" s="33">
        <v>10510760</v>
      </c>
      <c r="P371" s="33">
        <v>10382580</v>
      </c>
    </row>
    <row r="372" spans="1:16">
      <c r="A372" s="44">
        <v>10254400</v>
      </c>
      <c r="B372">
        <v>31</v>
      </c>
      <c r="D372" s="44">
        <v>307632</v>
      </c>
      <c r="E372">
        <v>27</v>
      </c>
      <c r="G372" s="45">
        <v>3717220</v>
      </c>
      <c r="H372">
        <v>31</v>
      </c>
      <c r="M372">
        <v>371</v>
      </c>
      <c r="N372" s="33">
        <v>10254400</v>
      </c>
      <c r="O372" s="33">
        <v>10382580</v>
      </c>
      <c r="P372" s="33">
        <v>10254400</v>
      </c>
    </row>
    <row r="373" spans="1:16">
      <c r="A373" s="44">
        <v>10254400</v>
      </c>
      <c r="B373">
        <v>25</v>
      </c>
      <c r="D373" s="44">
        <v>307632</v>
      </c>
      <c r="E373">
        <v>22</v>
      </c>
      <c r="G373" s="45">
        <v>3717220</v>
      </c>
      <c r="H373">
        <v>31</v>
      </c>
      <c r="M373">
        <v>372</v>
      </c>
      <c r="N373" s="33">
        <v>10254400</v>
      </c>
      <c r="O373" s="33">
        <v>10382580</v>
      </c>
      <c r="P373" s="33">
        <v>10254400</v>
      </c>
    </row>
    <row r="374" spans="1:16">
      <c r="A374" s="44">
        <v>10254400</v>
      </c>
      <c r="B374">
        <v>25</v>
      </c>
      <c r="D374" s="44">
        <v>307632</v>
      </c>
      <c r="E374">
        <v>21</v>
      </c>
      <c r="G374" s="45">
        <v>3717220</v>
      </c>
      <c r="H374">
        <v>31</v>
      </c>
      <c r="M374">
        <v>373</v>
      </c>
      <c r="N374" s="33">
        <v>10254400</v>
      </c>
      <c r="O374" s="33">
        <v>10382580</v>
      </c>
      <c r="P374" s="33">
        <v>10126220</v>
      </c>
    </row>
    <row r="375" spans="1:16">
      <c r="A375" s="44">
        <v>10254400</v>
      </c>
      <c r="B375">
        <v>23</v>
      </c>
      <c r="D375" s="44">
        <v>294814</v>
      </c>
      <c r="E375">
        <v>21</v>
      </c>
      <c r="G375" s="45">
        <v>3717220</v>
      </c>
      <c r="H375">
        <v>31</v>
      </c>
      <c r="M375">
        <v>374</v>
      </c>
      <c r="N375" s="33">
        <v>10254400</v>
      </c>
      <c r="O375" s="33">
        <v>10254400</v>
      </c>
      <c r="P375" s="33">
        <v>10126220</v>
      </c>
    </row>
    <row r="376" spans="1:16">
      <c r="A376" s="44">
        <v>10254400</v>
      </c>
      <c r="B376">
        <v>23</v>
      </c>
      <c r="D376" s="44">
        <v>294814</v>
      </c>
      <c r="E376">
        <v>28</v>
      </c>
      <c r="G376" s="45">
        <v>3717220</v>
      </c>
      <c r="H376">
        <v>31</v>
      </c>
      <c r="M376">
        <v>375</v>
      </c>
      <c r="N376" s="33">
        <v>10254400</v>
      </c>
      <c r="O376" s="33">
        <v>10254400</v>
      </c>
      <c r="P376" s="33">
        <v>10126220</v>
      </c>
    </row>
    <row r="377" spans="1:16">
      <c r="A377" s="44">
        <v>10254400</v>
      </c>
      <c r="B377">
        <v>23</v>
      </c>
      <c r="D377" s="44">
        <v>294814</v>
      </c>
      <c r="E377">
        <v>22</v>
      </c>
      <c r="G377" s="45">
        <v>3717220</v>
      </c>
      <c r="H377">
        <v>30</v>
      </c>
      <c r="M377">
        <v>376</v>
      </c>
      <c r="N377" s="33">
        <v>10126220</v>
      </c>
      <c r="O377" s="33">
        <v>10254400</v>
      </c>
      <c r="P377" s="33">
        <v>9869860</v>
      </c>
    </row>
    <row r="378" spans="1:16">
      <c r="A378" s="44">
        <v>10126220</v>
      </c>
      <c r="B378">
        <v>34</v>
      </c>
      <c r="D378" s="44">
        <v>281996</v>
      </c>
      <c r="E378">
        <v>26</v>
      </c>
      <c r="G378" s="45">
        <v>3717220</v>
      </c>
      <c r="H378">
        <v>30</v>
      </c>
      <c r="M378">
        <v>377</v>
      </c>
      <c r="N378" s="33">
        <v>10126220</v>
      </c>
      <c r="O378" s="33">
        <v>10254400</v>
      </c>
      <c r="P378" s="33">
        <v>9741680</v>
      </c>
    </row>
    <row r="379" spans="1:16">
      <c r="A379" s="44">
        <v>10126220</v>
      </c>
      <c r="B379">
        <v>23</v>
      </c>
      <c r="D379" s="44">
        <v>269178</v>
      </c>
      <c r="E379">
        <v>24</v>
      </c>
      <c r="G379" s="45">
        <v>3717220</v>
      </c>
      <c r="H379">
        <v>30</v>
      </c>
      <c r="M379">
        <v>378</v>
      </c>
      <c r="N379" s="33">
        <v>9998040</v>
      </c>
      <c r="O379" s="33">
        <v>10254400</v>
      </c>
      <c r="P379" s="33">
        <v>9613500</v>
      </c>
    </row>
    <row r="380" spans="1:16">
      <c r="A380" s="44">
        <v>9998040</v>
      </c>
      <c r="B380">
        <v>32</v>
      </c>
      <c r="D380" s="44">
        <v>269178</v>
      </c>
      <c r="E380">
        <v>21</v>
      </c>
      <c r="G380" s="45">
        <v>3717220</v>
      </c>
      <c r="H380">
        <v>28</v>
      </c>
      <c r="M380">
        <v>379</v>
      </c>
      <c r="N380" s="33">
        <v>9998040</v>
      </c>
      <c r="O380" s="33">
        <v>9998040</v>
      </c>
      <c r="P380" s="33">
        <v>9613500</v>
      </c>
    </row>
    <row r="381" spans="1:16">
      <c r="A381" s="44">
        <v>9998040</v>
      </c>
      <c r="B381">
        <v>27</v>
      </c>
      <c r="D381" s="44">
        <v>269178</v>
      </c>
      <c r="E381">
        <v>24</v>
      </c>
      <c r="G381" s="45">
        <v>3717220</v>
      </c>
      <c r="H381">
        <v>28</v>
      </c>
      <c r="M381">
        <v>380</v>
      </c>
      <c r="N381" s="33">
        <v>9998040</v>
      </c>
      <c r="O381" s="33">
        <v>9998040</v>
      </c>
      <c r="P381" s="33">
        <v>9613500</v>
      </c>
    </row>
    <row r="382" spans="1:16">
      <c r="A382" s="44">
        <v>9998040</v>
      </c>
      <c r="B382">
        <v>22</v>
      </c>
      <c r="D382" s="44">
        <v>256359.99999999997</v>
      </c>
      <c r="E382">
        <v>24</v>
      </c>
      <c r="G382" s="45">
        <v>3717220</v>
      </c>
      <c r="H382">
        <v>27</v>
      </c>
      <c r="M382">
        <v>381</v>
      </c>
      <c r="N382" s="33">
        <v>9998040</v>
      </c>
      <c r="O382" s="33">
        <v>9869860</v>
      </c>
      <c r="P382" s="33">
        <v>9485320</v>
      </c>
    </row>
    <row r="383" spans="1:16">
      <c r="A383" s="44">
        <v>9998040</v>
      </c>
      <c r="B383">
        <v>22</v>
      </c>
      <c r="D383" s="44">
        <v>256359.99999999997</v>
      </c>
      <c r="E383">
        <v>21</v>
      </c>
      <c r="G383" s="45">
        <v>3717220</v>
      </c>
      <c r="H383">
        <v>27</v>
      </c>
      <c r="M383">
        <v>382</v>
      </c>
      <c r="N383" s="33">
        <v>9869860</v>
      </c>
      <c r="O383" s="33">
        <v>9869860</v>
      </c>
      <c r="P383" s="33">
        <v>9485320</v>
      </c>
    </row>
    <row r="384" spans="1:16">
      <c r="A384" s="44">
        <v>9869860</v>
      </c>
      <c r="B384">
        <v>31</v>
      </c>
      <c r="D384" s="44">
        <v>243542</v>
      </c>
      <c r="E384">
        <v>22</v>
      </c>
      <c r="G384" s="45">
        <v>3717220</v>
      </c>
      <c r="H384">
        <v>27</v>
      </c>
      <c r="M384">
        <v>383</v>
      </c>
      <c r="N384" s="33">
        <v>9741680</v>
      </c>
      <c r="O384" s="33">
        <v>9613500</v>
      </c>
      <c r="P384" s="33">
        <v>9357140</v>
      </c>
    </row>
    <row r="385" spans="1:16">
      <c r="A385" s="44">
        <v>9741680</v>
      </c>
      <c r="B385">
        <v>25</v>
      </c>
      <c r="D385" s="44">
        <v>243542</v>
      </c>
      <c r="E385">
        <v>21</v>
      </c>
      <c r="G385" s="45">
        <v>3717220</v>
      </c>
      <c r="H385">
        <v>26</v>
      </c>
      <c r="M385">
        <v>384</v>
      </c>
      <c r="N385" s="33">
        <v>9613500</v>
      </c>
      <c r="O385" s="33">
        <v>9613500</v>
      </c>
      <c r="P385" s="33">
        <v>9357140</v>
      </c>
    </row>
    <row r="386" spans="1:16">
      <c r="A386" s="44">
        <v>9613500</v>
      </c>
      <c r="B386">
        <v>34</v>
      </c>
      <c r="D386" s="44">
        <v>230724</v>
      </c>
      <c r="E386">
        <v>24</v>
      </c>
      <c r="G386" s="45">
        <v>3717220</v>
      </c>
      <c r="H386">
        <v>25</v>
      </c>
      <c r="M386">
        <v>385</v>
      </c>
      <c r="N386" s="33">
        <v>9613500</v>
      </c>
      <c r="O386" s="33">
        <v>9613500</v>
      </c>
      <c r="P386" s="33">
        <v>9357140</v>
      </c>
    </row>
    <row r="387" spans="1:16">
      <c r="A387" s="44">
        <v>9613500</v>
      </c>
      <c r="B387">
        <v>31</v>
      </c>
      <c r="D387" s="44">
        <v>230724</v>
      </c>
      <c r="E387">
        <v>23</v>
      </c>
      <c r="G387" s="45">
        <v>3717220</v>
      </c>
      <c r="H387">
        <v>25</v>
      </c>
      <c r="M387">
        <v>386</v>
      </c>
      <c r="N387" s="33">
        <v>9613500</v>
      </c>
      <c r="O387" s="33">
        <v>9485320</v>
      </c>
      <c r="P387" s="33">
        <v>9228960</v>
      </c>
    </row>
    <row r="388" spans="1:16">
      <c r="A388" s="44">
        <v>9613500</v>
      </c>
      <c r="B388">
        <v>29</v>
      </c>
      <c r="D388" s="44">
        <v>230724</v>
      </c>
      <c r="E388">
        <v>24</v>
      </c>
      <c r="G388" s="45">
        <v>3717220</v>
      </c>
      <c r="H388">
        <v>24</v>
      </c>
      <c r="M388">
        <v>387</v>
      </c>
      <c r="N388" s="33">
        <v>9613500</v>
      </c>
      <c r="O388" s="33">
        <v>9485320</v>
      </c>
      <c r="P388" s="33">
        <v>9100780</v>
      </c>
    </row>
    <row r="389" spans="1:16">
      <c r="A389" s="44">
        <v>9613500</v>
      </c>
      <c r="B389">
        <v>25</v>
      </c>
      <c r="D389" s="44">
        <v>230724</v>
      </c>
      <c r="E389">
        <v>23</v>
      </c>
      <c r="G389" s="45">
        <v>3717220</v>
      </c>
      <c r="H389">
        <v>22</v>
      </c>
      <c r="M389">
        <v>388</v>
      </c>
      <c r="N389" s="33">
        <v>9613500</v>
      </c>
      <c r="O389" s="33">
        <v>9485320</v>
      </c>
      <c r="P389" s="33">
        <v>9100780</v>
      </c>
    </row>
    <row r="390" spans="1:16">
      <c r="A390" s="44">
        <v>9613500</v>
      </c>
      <c r="B390">
        <v>25</v>
      </c>
      <c r="D390" s="44">
        <v>217906</v>
      </c>
      <c r="E390">
        <v>21</v>
      </c>
      <c r="G390" s="45">
        <v>3717220</v>
      </c>
      <c r="H390">
        <v>22</v>
      </c>
      <c r="M390">
        <v>389</v>
      </c>
      <c r="N390" s="33">
        <v>9613500</v>
      </c>
      <c r="O390" s="33">
        <v>9485320</v>
      </c>
      <c r="P390" s="33">
        <v>9100780</v>
      </c>
    </row>
    <row r="391" spans="1:16">
      <c r="A391" s="44">
        <v>9613500</v>
      </c>
      <c r="B391">
        <v>24</v>
      </c>
      <c r="D391" s="44">
        <v>205088</v>
      </c>
      <c r="E391">
        <v>23</v>
      </c>
      <c r="G391" s="45">
        <v>3717220</v>
      </c>
      <c r="H391">
        <v>22</v>
      </c>
      <c r="M391">
        <v>390</v>
      </c>
      <c r="N391" s="33">
        <v>9485320</v>
      </c>
      <c r="O391" s="33">
        <v>9357140</v>
      </c>
      <c r="P391" s="33">
        <v>9100780</v>
      </c>
    </row>
    <row r="392" spans="1:16">
      <c r="A392" s="44">
        <v>9485320</v>
      </c>
      <c r="B392">
        <v>26</v>
      </c>
      <c r="D392" s="44">
        <v>205088</v>
      </c>
      <c r="E392">
        <v>22</v>
      </c>
      <c r="G392" s="45">
        <v>3717220</v>
      </c>
      <c r="H392">
        <v>22</v>
      </c>
      <c r="M392">
        <v>391</v>
      </c>
      <c r="N392" s="33">
        <v>9485320</v>
      </c>
      <c r="O392" s="33">
        <v>9357140</v>
      </c>
      <c r="P392" s="33">
        <v>8972600</v>
      </c>
    </row>
    <row r="393" spans="1:16">
      <c r="A393" s="44">
        <v>9485320</v>
      </c>
      <c r="B393">
        <v>25</v>
      </c>
      <c r="D393" s="44">
        <v>205088</v>
      </c>
      <c r="E393">
        <v>23</v>
      </c>
      <c r="G393" s="45">
        <v>3589040</v>
      </c>
      <c r="H393">
        <v>39</v>
      </c>
      <c r="M393">
        <v>392</v>
      </c>
      <c r="N393" s="33">
        <v>9485320</v>
      </c>
      <c r="O393" s="33">
        <v>9357140</v>
      </c>
      <c r="P393" s="33">
        <v>8844420</v>
      </c>
    </row>
    <row r="394" spans="1:16">
      <c r="A394" s="44">
        <v>9485320</v>
      </c>
      <c r="B394">
        <v>25</v>
      </c>
      <c r="D394" s="44">
        <v>179452</v>
      </c>
      <c r="E394">
        <v>21</v>
      </c>
      <c r="G394" s="45">
        <v>3589040</v>
      </c>
      <c r="H394">
        <v>28</v>
      </c>
      <c r="M394">
        <v>393</v>
      </c>
      <c r="N394" s="33">
        <v>9485320</v>
      </c>
      <c r="O394" s="33">
        <v>9357140</v>
      </c>
      <c r="P394" s="33">
        <v>8844420</v>
      </c>
    </row>
    <row r="395" spans="1:16">
      <c r="A395" s="44">
        <v>9485320</v>
      </c>
      <c r="B395">
        <v>25</v>
      </c>
      <c r="D395" s="44">
        <v>179452</v>
      </c>
      <c r="E395">
        <v>28</v>
      </c>
      <c r="G395" s="45">
        <v>3460860</v>
      </c>
      <c r="H395">
        <v>27</v>
      </c>
      <c r="M395">
        <v>394</v>
      </c>
      <c r="N395" s="33">
        <v>9357140</v>
      </c>
      <c r="O395" s="33">
        <v>9357140</v>
      </c>
      <c r="P395" s="33">
        <v>8844420</v>
      </c>
    </row>
    <row r="396" spans="1:16">
      <c r="A396" s="44">
        <v>9357140</v>
      </c>
      <c r="B396">
        <v>28</v>
      </c>
      <c r="D396" s="44">
        <v>179452</v>
      </c>
      <c r="E396">
        <v>25</v>
      </c>
      <c r="G396" s="45">
        <v>3460860</v>
      </c>
      <c r="H396">
        <v>27</v>
      </c>
      <c r="M396">
        <v>395</v>
      </c>
      <c r="N396" s="33">
        <v>9357140</v>
      </c>
      <c r="O396" s="33">
        <v>9357140</v>
      </c>
      <c r="P396" s="33">
        <v>8716240</v>
      </c>
    </row>
    <row r="397" spans="1:16">
      <c r="A397" s="44">
        <v>9357140</v>
      </c>
      <c r="B397">
        <v>23</v>
      </c>
      <c r="D397" s="44">
        <v>179452</v>
      </c>
      <c r="E397">
        <v>22</v>
      </c>
      <c r="G397" s="45">
        <v>3460860</v>
      </c>
      <c r="H397">
        <v>25</v>
      </c>
      <c r="M397">
        <v>396</v>
      </c>
      <c r="N397" s="33">
        <v>9228960</v>
      </c>
      <c r="O397" s="33">
        <v>9228960</v>
      </c>
      <c r="P397" s="33">
        <v>8588060</v>
      </c>
    </row>
    <row r="398" spans="1:16">
      <c r="A398" s="44">
        <v>9228960</v>
      </c>
      <c r="B398">
        <v>26</v>
      </c>
      <c r="D398" s="44">
        <v>179452</v>
      </c>
      <c r="E398">
        <v>25</v>
      </c>
      <c r="G398" s="45">
        <v>3460860</v>
      </c>
      <c r="H398">
        <v>22</v>
      </c>
      <c r="M398">
        <v>397</v>
      </c>
      <c r="N398" s="33">
        <v>9228960</v>
      </c>
      <c r="O398" s="33">
        <v>9228960</v>
      </c>
      <c r="P398" s="33">
        <v>8331699.9999999991</v>
      </c>
    </row>
    <row r="399" spans="1:16">
      <c r="A399" s="44">
        <v>9228960</v>
      </c>
      <c r="B399">
        <v>21</v>
      </c>
      <c r="D399" s="44">
        <v>166634</v>
      </c>
      <c r="E399">
        <v>21</v>
      </c>
      <c r="G399" s="45">
        <v>3332680</v>
      </c>
      <c r="H399">
        <v>29</v>
      </c>
      <c r="M399">
        <v>398</v>
      </c>
      <c r="N399" s="33">
        <v>9228960</v>
      </c>
      <c r="O399" s="33">
        <v>9100780</v>
      </c>
      <c r="P399" s="33">
        <v>8331699.9999999991</v>
      </c>
    </row>
    <row r="400" spans="1:16">
      <c r="A400" s="44">
        <v>9228960</v>
      </c>
      <c r="B400">
        <v>21</v>
      </c>
      <c r="D400" s="44">
        <v>166634</v>
      </c>
      <c r="E400">
        <v>21</v>
      </c>
      <c r="G400" s="45">
        <v>3332680</v>
      </c>
      <c r="H400">
        <v>27</v>
      </c>
      <c r="M400">
        <v>399</v>
      </c>
      <c r="N400" s="33">
        <v>9100780</v>
      </c>
      <c r="O400" s="33">
        <v>9100780</v>
      </c>
      <c r="P400" s="33">
        <v>8331699.9999999991</v>
      </c>
    </row>
    <row r="401" spans="1:16">
      <c r="A401" s="44">
        <v>9100780</v>
      </c>
      <c r="B401">
        <v>33</v>
      </c>
      <c r="D401" s="44">
        <v>166634</v>
      </c>
      <c r="E401">
        <v>21</v>
      </c>
      <c r="G401" s="45">
        <v>3332680</v>
      </c>
      <c r="H401">
        <v>27</v>
      </c>
      <c r="M401">
        <v>400</v>
      </c>
      <c r="N401" s="33">
        <v>9100780</v>
      </c>
      <c r="O401" s="33">
        <v>9100780</v>
      </c>
      <c r="P401" s="33">
        <v>8203519.9999999991</v>
      </c>
    </row>
    <row r="402" spans="1:16">
      <c r="A402" s="44">
        <v>9100780</v>
      </c>
      <c r="B402">
        <v>23</v>
      </c>
      <c r="D402" s="44">
        <v>166634</v>
      </c>
      <c r="E402">
        <v>22</v>
      </c>
      <c r="G402" s="45">
        <v>3332680</v>
      </c>
      <c r="H402">
        <v>24</v>
      </c>
      <c r="M402">
        <v>401</v>
      </c>
      <c r="N402" s="33">
        <v>9100780</v>
      </c>
      <c r="O402" s="33">
        <v>9100780</v>
      </c>
      <c r="P402" s="33">
        <v>8203519.9999999991</v>
      </c>
    </row>
    <row r="403" spans="1:16">
      <c r="A403" s="44">
        <v>9100780</v>
      </c>
      <c r="B403">
        <v>21</v>
      </c>
      <c r="D403" s="44">
        <v>166634</v>
      </c>
      <c r="E403">
        <v>21</v>
      </c>
      <c r="G403" s="45">
        <v>3332680</v>
      </c>
      <c r="H403">
        <v>22</v>
      </c>
      <c r="M403">
        <v>402</v>
      </c>
      <c r="N403" s="33">
        <v>8972600</v>
      </c>
      <c r="O403" s="33">
        <v>9100780</v>
      </c>
      <c r="P403" s="33">
        <v>8203519.9999999991</v>
      </c>
    </row>
    <row r="404" spans="1:16">
      <c r="A404" s="44">
        <v>8972600</v>
      </c>
      <c r="B404">
        <v>33</v>
      </c>
      <c r="D404" s="44">
        <v>166634</v>
      </c>
      <c r="E404">
        <v>21</v>
      </c>
      <c r="G404" s="45">
        <v>3332680</v>
      </c>
      <c r="H404">
        <v>22</v>
      </c>
      <c r="M404">
        <v>403</v>
      </c>
      <c r="N404" s="33">
        <v>8972600</v>
      </c>
      <c r="O404" s="33">
        <v>9100780</v>
      </c>
      <c r="P404" s="33">
        <v>8075340</v>
      </c>
    </row>
    <row r="405" spans="1:16">
      <c r="A405" s="44">
        <v>8972600</v>
      </c>
      <c r="B405">
        <v>31</v>
      </c>
      <c r="D405" s="44">
        <v>153816</v>
      </c>
      <c r="E405">
        <v>21</v>
      </c>
      <c r="G405" s="45">
        <v>3204500</v>
      </c>
      <c r="H405">
        <v>26</v>
      </c>
      <c r="M405">
        <v>404</v>
      </c>
      <c r="N405" s="33">
        <v>8972600</v>
      </c>
      <c r="O405" s="33">
        <v>8972600</v>
      </c>
      <c r="P405" s="33">
        <v>8075340</v>
      </c>
    </row>
    <row r="406" spans="1:16">
      <c r="A406" s="44">
        <v>8972600</v>
      </c>
      <c r="B406">
        <v>29</v>
      </c>
      <c r="D406" s="44">
        <v>153816</v>
      </c>
      <c r="E406">
        <v>21</v>
      </c>
      <c r="G406" s="45">
        <v>3204500</v>
      </c>
      <c r="H406">
        <v>25</v>
      </c>
      <c r="M406">
        <v>405</v>
      </c>
      <c r="N406" s="33">
        <v>8972600</v>
      </c>
      <c r="O406" s="33">
        <v>8972600</v>
      </c>
      <c r="P406" s="33">
        <v>8075340</v>
      </c>
    </row>
    <row r="407" spans="1:16">
      <c r="A407" s="44">
        <v>8972600</v>
      </c>
      <c r="B407">
        <v>27</v>
      </c>
      <c r="D407" s="44">
        <v>153816</v>
      </c>
      <c r="E407">
        <v>22</v>
      </c>
      <c r="G407" s="45">
        <v>3204500</v>
      </c>
      <c r="H407">
        <v>24</v>
      </c>
      <c r="M407">
        <v>406</v>
      </c>
      <c r="N407" s="33">
        <v>8972600</v>
      </c>
      <c r="O407" s="33">
        <v>8972600</v>
      </c>
      <c r="P407" s="33">
        <v>8075340</v>
      </c>
    </row>
    <row r="408" spans="1:16">
      <c r="A408" s="44">
        <v>8972600</v>
      </c>
      <c r="B408">
        <v>26</v>
      </c>
      <c r="D408" s="44">
        <v>153816</v>
      </c>
      <c r="E408">
        <v>21</v>
      </c>
      <c r="G408" s="45">
        <v>3204500</v>
      </c>
      <c r="H408">
        <v>24</v>
      </c>
      <c r="M408">
        <v>407</v>
      </c>
      <c r="N408" s="33">
        <v>8972600</v>
      </c>
      <c r="O408" s="33">
        <v>8844420</v>
      </c>
      <c r="P408" s="33">
        <v>8075340</v>
      </c>
    </row>
    <row r="409" spans="1:16">
      <c r="A409" s="44">
        <v>8972600</v>
      </c>
      <c r="B409">
        <v>23</v>
      </c>
      <c r="D409" s="44">
        <v>153816</v>
      </c>
      <c r="E409">
        <v>23</v>
      </c>
      <c r="G409" s="45">
        <v>3204500</v>
      </c>
      <c r="H409">
        <v>22</v>
      </c>
      <c r="M409">
        <v>408</v>
      </c>
      <c r="N409" s="33">
        <v>8972600</v>
      </c>
      <c r="O409" s="33">
        <v>8844420</v>
      </c>
      <c r="P409" s="33">
        <v>8075340</v>
      </c>
    </row>
    <row r="410" spans="1:16">
      <c r="A410" s="44">
        <v>8972600</v>
      </c>
      <c r="B410">
        <v>22</v>
      </c>
      <c r="D410" s="44">
        <v>153816</v>
      </c>
      <c r="E410">
        <v>22</v>
      </c>
      <c r="G410" s="45">
        <v>3204500</v>
      </c>
      <c r="H410">
        <v>22</v>
      </c>
      <c r="M410">
        <v>409</v>
      </c>
      <c r="N410" s="33">
        <v>8844420</v>
      </c>
      <c r="O410" s="33">
        <v>8844420</v>
      </c>
      <c r="P410" s="33">
        <v>8075340</v>
      </c>
    </row>
    <row r="411" spans="1:16">
      <c r="A411" s="44">
        <v>8844420</v>
      </c>
      <c r="B411">
        <v>24</v>
      </c>
      <c r="D411" s="44">
        <v>153816</v>
      </c>
      <c r="E411">
        <v>26</v>
      </c>
      <c r="G411" s="45">
        <v>3204500</v>
      </c>
      <c r="H411">
        <v>22</v>
      </c>
      <c r="M411">
        <v>410</v>
      </c>
      <c r="N411" s="33">
        <v>8844420</v>
      </c>
      <c r="O411" s="33">
        <v>8844420</v>
      </c>
      <c r="P411" s="33">
        <v>7947160</v>
      </c>
    </row>
    <row r="412" spans="1:16">
      <c r="A412" s="44">
        <v>8844420</v>
      </c>
      <c r="B412">
        <v>21</v>
      </c>
      <c r="D412" s="44">
        <v>140998</v>
      </c>
      <c r="E412">
        <v>21</v>
      </c>
      <c r="G412" s="45">
        <v>3204500</v>
      </c>
      <c r="H412">
        <v>22</v>
      </c>
      <c r="M412">
        <v>411</v>
      </c>
      <c r="N412" s="33">
        <v>8716240</v>
      </c>
      <c r="O412" s="33">
        <v>8844420</v>
      </c>
      <c r="P412" s="33">
        <v>7947160</v>
      </c>
    </row>
    <row r="413" spans="1:16">
      <c r="A413" s="44">
        <v>8716240</v>
      </c>
      <c r="B413">
        <v>28</v>
      </c>
      <c r="D413" s="44">
        <v>140998</v>
      </c>
      <c r="E413">
        <v>21</v>
      </c>
      <c r="G413" s="45">
        <v>3204500</v>
      </c>
      <c r="H413">
        <v>21</v>
      </c>
      <c r="M413">
        <v>412</v>
      </c>
      <c r="N413" s="33">
        <v>8588060</v>
      </c>
      <c r="O413" s="33">
        <v>8844420</v>
      </c>
      <c r="P413" s="33">
        <v>7947160</v>
      </c>
    </row>
    <row r="414" spans="1:16">
      <c r="A414" s="44">
        <v>8588060</v>
      </c>
      <c r="B414">
        <v>31</v>
      </c>
      <c r="D414" s="44">
        <v>140998</v>
      </c>
      <c r="E414">
        <v>25</v>
      </c>
      <c r="G414" s="45">
        <v>3204500</v>
      </c>
      <c r="H414">
        <v>21</v>
      </c>
      <c r="M414">
        <v>413</v>
      </c>
      <c r="N414" s="33">
        <v>8459880</v>
      </c>
      <c r="O414" s="33">
        <v>8716240</v>
      </c>
      <c r="P414" s="33">
        <v>7818980</v>
      </c>
    </row>
    <row r="415" spans="1:16">
      <c r="A415" s="44">
        <v>8459880</v>
      </c>
      <c r="B415">
        <v>30</v>
      </c>
      <c r="D415" s="44">
        <v>140998</v>
      </c>
      <c r="E415">
        <v>22</v>
      </c>
      <c r="G415" s="45">
        <v>3204500</v>
      </c>
      <c r="H415">
        <v>21</v>
      </c>
      <c r="M415">
        <v>414</v>
      </c>
      <c r="N415" s="33">
        <v>8459880</v>
      </c>
      <c r="O415" s="33">
        <v>8716240</v>
      </c>
      <c r="P415" s="33">
        <v>7818980</v>
      </c>
    </row>
    <row r="416" spans="1:16">
      <c r="A416" s="44">
        <v>8459880</v>
      </c>
      <c r="B416">
        <v>25</v>
      </c>
      <c r="D416" s="44">
        <v>140998</v>
      </c>
      <c r="E416">
        <v>22</v>
      </c>
      <c r="G416" s="45">
        <v>3204500</v>
      </c>
      <c r="H416">
        <v>21</v>
      </c>
      <c r="M416">
        <v>415</v>
      </c>
      <c r="N416" s="33">
        <v>8459880</v>
      </c>
      <c r="O416" s="33">
        <v>8588060</v>
      </c>
      <c r="P416" s="33">
        <v>7818980</v>
      </c>
    </row>
    <row r="417" spans="1:16">
      <c r="A417" s="44">
        <v>8459880</v>
      </c>
      <c r="B417">
        <v>23</v>
      </c>
      <c r="D417" s="44">
        <v>140998</v>
      </c>
      <c r="E417">
        <v>21</v>
      </c>
      <c r="G417" s="45">
        <v>3076320</v>
      </c>
      <c r="H417">
        <v>37</v>
      </c>
      <c r="M417">
        <v>416</v>
      </c>
      <c r="N417" s="33">
        <v>8331699.9999999991</v>
      </c>
      <c r="O417" s="33">
        <v>8588060</v>
      </c>
      <c r="P417" s="33">
        <v>7818980</v>
      </c>
    </row>
    <row r="418" spans="1:16">
      <c r="A418" s="44">
        <v>8331699.9999999991</v>
      </c>
      <c r="B418">
        <v>27</v>
      </c>
      <c r="D418" s="44">
        <v>140998</v>
      </c>
      <c r="E418">
        <v>24</v>
      </c>
      <c r="G418" s="45">
        <v>3076320</v>
      </c>
      <c r="H418">
        <v>32</v>
      </c>
      <c r="M418">
        <v>417</v>
      </c>
      <c r="N418" s="33">
        <v>8331699.9999999991</v>
      </c>
      <c r="O418" s="33">
        <v>8459880</v>
      </c>
      <c r="P418" s="33">
        <v>7690800</v>
      </c>
    </row>
    <row r="419" spans="1:16">
      <c r="A419" s="44">
        <v>8331699.9999999991</v>
      </c>
      <c r="B419">
        <v>23</v>
      </c>
      <c r="D419" s="44">
        <v>140998</v>
      </c>
      <c r="E419">
        <v>21</v>
      </c>
      <c r="G419" s="45">
        <v>3076320</v>
      </c>
      <c r="H419">
        <v>29</v>
      </c>
      <c r="M419">
        <v>418</v>
      </c>
      <c r="N419" s="33">
        <v>8331699.9999999991</v>
      </c>
      <c r="O419" s="33">
        <v>8459880</v>
      </c>
      <c r="P419" s="33">
        <v>7690800</v>
      </c>
    </row>
    <row r="420" spans="1:16">
      <c r="A420" s="44">
        <v>8331699.9999999991</v>
      </c>
      <c r="B420">
        <v>22</v>
      </c>
      <c r="D420" s="44">
        <v>140998</v>
      </c>
      <c r="E420">
        <v>25</v>
      </c>
      <c r="G420" s="45">
        <v>3076320</v>
      </c>
      <c r="H420">
        <v>28</v>
      </c>
      <c r="M420">
        <v>419</v>
      </c>
      <c r="N420" s="33">
        <v>8203519.9999999991</v>
      </c>
      <c r="O420" s="33">
        <v>8331699.9999999991</v>
      </c>
      <c r="P420" s="33">
        <v>7690800</v>
      </c>
    </row>
    <row r="421" spans="1:16">
      <c r="A421" s="44">
        <v>8203519.9999999991</v>
      </c>
      <c r="B421">
        <v>33</v>
      </c>
      <c r="D421" s="44">
        <v>140998</v>
      </c>
      <c r="E421">
        <v>22</v>
      </c>
      <c r="G421" s="45">
        <v>3076320</v>
      </c>
      <c r="H421">
        <v>25</v>
      </c>
      <c r="M421">
        <v>420</v>
      </c>
      <c r="N421" s="33">
        <v>8203519.9999999991</v>
      </c>
      <c r="O421" s="33">
        <v>8331699.9999999991</v>
      </c>
      <c r="P421" s="33">
        <v>7690800</v>
      </c>
    </row>
    <row r="422" spans="1:16">
      <c r="A422" s="44">
        <v>8203519.9999999991</v>
      </c>
      <c r="B422">
        <v>31</v>
      </c>
      <c r="D422" s="44">
        <v>128179.99999999999</v>
      </c>
      <c r="E422">
        <v>21</v>
      </c>
      <c r="G422" s="45">
        <v>3076320</v>
      </c>
      <c r="H422">
        <v>23</v>
      </c>
      <c r="M422">
        <v>421</v>
      </c>
      <c r="N422" s="33">
        <v>8203519.9999999991</v>
      </c>
      <c r="O422" s="33">
        <v>8331699.9999999991</v>
      </c>
      <c r="P422" s="33">
        <v>7690800</v>
      </c>
    </row>
    <row r="423" spans="1:16">
      <c r="A423" s="44">
        <v>8203519.9999999991</v>
      </c>
      <c r="B423">
        <v>28</v>
      </c>
      <c r="D423" s="44">
        <v>128179.99999999999</v>
      </c>
      <c r="E423">
        <v>21</v>
      </c>
      <c r="G423" s="45">
        <v>2948140</v>
      </c>
      <c r="H423">
        <v>39</v>
      </c>
      <c r="M423">
        <v>422</v>
      </c>
      <c r="N423" s="33">
        <v>8203519.9999999991</v>
      </c>
      <c r="O423" s="33">
        <v>8331699.9999999991</v>
      </c>
      <c r="P423" s="33">
        <v>7562620</v>
      </c>
    </row>
    <row r="424" spans="1:16">
      <c r="A424" s="44">
        <v>8203519.9999999991</v>
      </c>
      <c r="B424">
        <v>26</v>
      </c>
      <c r="D424" s="44">
        <v>128179.99999999999</v>
      </c>
      <c r="E424">
        <v>21</v>
      </c>
      <c r="G424" s="45">
        <v>2948140</v>
      </c>
      <c r="H424">
        <v>39</v>
      </c>
      <c r="M424">
        <v>423</v>
      </c>
      <c r="N424" s="33">
        <v>8203519.9999999991</v>
      </c>
      <c r="O424" s="33">
        <v>8331699.9999999991</v>
      </c>
      <c r="P424" s="33">
        <v>7562620</v>
      </c>
    </row>
    <row r="425" spans="1:16">
      <c r="A425" s="44">
        <v>8203519.9999999991</v>
      </c>
      <c r="B425">
        <v>24</v>
      </c>
      <c r="D425" s="44">
        <v>128179.99999999999</v>
      </c>
      <c r="E425">
        <v>21</v>
      </c>
      <c r="G425" s="45">
        <v>2948140</v>
      </c>
      <c r="H425">
        <v>38</v>
      </c>
      <c r="M425">
        <v>424</v>
      </c>
      <c r="N425" s="33">
        <v>8075340</v>
      </c>
      <c r="O425" s="33">
        <v>8203519.9999999991</v>
      </c>
      <c r="P425" s="33">
        <v>7562620</v>
      </c>
    </row>
    <row r="426" spans="1:16">
      <c r="A426" s="44">
        <v>8075340</v>
      </c>
      <c r="B426">
        <v>31</v>
      </c>
      <c r="D426" s="44">
        <v>128179.99999999999</v>
      </c>
      <c r="E426">
        <v>21</v>
      </c>
      <c r="G426" s="45">
        <v>2948140</v>
      </c>
      <c r="H426">
        <v>35</v>
      </c>
      <c r="M426">
        <v>425</v>
      </c>
      <c r="N426" s="33">
        <v>8075340</v>
      </c>
      <c r="O426" s="33">
        <v>8203519.9999999991</v>
      </c>
      <c r="P426" s="33">
        <v>7562620</v>
      </c>
    </row>
    <row r="427" spans="1:16">
      <c r="A427" s="44">
        <v>8075340</v>
      </c>
      <c r="B427">
        <v>29</v>
      </c>
      <c r="D427" s="44">
        <v>128179.99999999999</v>
      </c>
      <c r="E427">
        <v>21</v>
      </c>
      <c r="G427" s="45">
        <v>2948140</v>
      </c>
      <c r="H427">
        <v>32</v>
      </c>
      <c r="M427">
        <v>426</v>
      </c>
      <c r="N427" s="33">
        <v>8075340</v>
      </c>
      <c r="O427" s="33">
        <v>8203519.9999999991</v>
      </c>
      <c r="P427" s="33">
        <v>7562620</v>
      </c>
    </row>
    <row r="428" spans="1:16">
      <c r="A428" s="44">
        <v>8075340</v>
      </c>
      <c r="B428">
        <v>28</v>
      </c>
      <c r="D428" s="44">
        <v>128179.99999999999</v>
      </c>
      <c r="E428">
        <v>23</v>
      </c>
      <c r="G428" s="45">
        <v>2948140</v>
      </c>
      <c r="H428">
        <v>32</v>
      </c>
      <c r="M428">
        <v>427</v>
      </c>
      <c r="N428" s="33">
        <v>7947160</v>
      </c>
      <c r="O428" s="33">
        <v>8203519.9999999991</v>
      </c>
      <c r="P428" s="33">
        <v>7562620</v>
      </c>
    </row>
    <row r="429" spans="1:16">
      <c r="A429" s="44">
        <v>7947160</v>
      </c>
      <c r="B429">
        <v>28</v>
      </c>
      <c r="D429" s="44">
        <v>128179.99999999999</v>
      </c>
      <c r="E429">
        <v>23</v>
      </c>
      <c r="G429" s="45">
        <v>2948140</v>
      </c>
      <c r="H429">
        <v>32</v>
      </c>
      <c r="M429">
        <v>428</v>
      </c>
      <c r="N429" s="33">
        <v>7818980</v>
      </c>
      <c r="O429" s="33">
        <v>8075340</v>
      </c>
      <c r="P429" s="33">
        <v>7434440</v>
      </c>
    </row>
    <row r="430" spans="1:16">
      <c r="A430" s="44">
        <v>7818980</v>
      </c>
      <c r="B430">
        <v>30</v>
      </c>
      <c r="D430" s="44">
        <v>128179.99999999999</v>
      </c>
      <c r="E430">
        <v>23</v>
      </c>
      <c r="G430" s="45">
        <v>2948140</v>
      </c>
      <c r="H430">
        <v>31</v>
      </c>
      <c r="M430">
        <v>429</v>
      </c>
      <c r="N430" s="33">
        <v>7818980</v>
      </c>
      <c r="O430" s="33">
        <v>8075340</v>
      </c>
      <c r="P430" s="33">
        <v>7178080</v>
      </c>
    </row>
    <row r="431" spans="1:16">
      <c r="A431" s="44">
        <v>7818980</v>
      </c>
      <c r="B431">
        <v>28</v>
      </c>
      <c r="D431" s="44">
        <v>128179.99999999999</v>
      </c>
      <c r="E431">
        <v>21</v>
      </c>
      <c r="G431" s="45">
        <v>2948140</v>
      </c>
      <c r="H431">
        <v>29</v>
      </c>
      <c r="M431">
        <v>430</v>
      </c>
      <c r="N431" s="33">
        <v>7818980</v>
      </c>
      <c r="O431" s="33">
        <v>8075340</v>
      </c>
      <c r="P431" s="33">
        <v>7178080</v>
      </c>
    </row>
    <row r="432" spans="1:16">
      <c r="A432" s="44">
        <v>7818980</v>
      </c>
      <c r="B432">
        <v>27</v>
      </c>
      <c r="D432" s="44">
        <v>128179.99999999999</v>
      </c>
      <c r="E432">
        <v>21</v>
      </c>
      <c r="G432" s="45">
        <v>2948140</v>
      </c>
      <c r="H432">
        <v>26</v>
      </c>
      <c r="M432">
        <v>431</v>
      </c>
      <c r="N432" s="33">
        <v>7818980</v>
      </c>
      <c r="O432" s="33">
        <v>7947160</v>
      </c>
      <c r="P432" s="33">
        <v>7049900</v>
      </c>
    </row>
    <row r="433" spans="1:16">
      <c r="A433" s="44">
        <v>7818980</v>
      </c>
      <c r="B433">
        <v>26</v>
      </c>
      <c r="D433" s="44">
        <v>128179.99999999999</v>
      </c>
      <c r="E433">
        <v>21</v>
      </c>
      <c r="G433" s="45">
        <v>2948140</v>
      </c>
      <c r="H433">
        <v>25</v>
      </c>
      <c r="M433">
        <v>432</v>
      </c>
      <c r="N433" s="33">
        <v>7818980</v>
      </c>
      <c r="O433" s="33">
        <v>7818980</v>
      </c>
      <c r="P433" s="33">
        <v>7049900</v>
      </c>
    </row>
    <row r="434" spans="1:16">
      <c r="A434" s="44">
        <v>7818980</v>
      </c>
      <c r="B434">
        <v>25</v>
      </c>
      <c r="D434" s="44">
        <v>128179.99999999999</v>
      </c>
      <c r="E434">
        <v>21</v>
      </c>
      <c r="G434" s="45">
        <v>2948140</v>
      </c>
      <c r="H434">
        <v>24</v>
      </c>
      <c r="M434">
        <v>433</v>
      </c>
      <c r="N434" s="33">
        <v>7690800</v>
      </c>
      <c r="O434" s="33">
        <v>7818980</v>
      </c>
      <c r="P434" s="33">
        <v>6921720</v>
      </c>
    </row>
    <row r="435" spans="1:16">
      <c r="A435" s="44">
        <v>7690800</v>
      </c>
      <c r="B435">
        <v>28</v>
      </c>
      <c r="D435" s="44">
        <v>128179.99999999999</v>
      </c>
      <c r="E435">
        <v>21</v>
      </c>
      <c r="G435" s="45">
        <v>2948140</v>
      </c>
      <c r="H435">
        <v>24</v>
      </c>
      <c r="M435">
        <v>434</v>
      </c>
      <c r="N435" s="33">
        <v>7690800</v>
      </c>
      <c r="O435" s="33">
        <v>7818980</v>
      </c>
      <c r="P435" s="33">
        <v>6921720</v>
      </c>
    </row>
    <row r="436" spans="1:16">
      <c r="A436" s="44">
        <v>7690800</v>
      </c>
      <c r="B436">
        <v>25</v>
      </c>
      <c r="D436" s="44">
        <v>128179.99999999999</v>
      </c>
      <c r="E436">
        <v>21</v>
      </c>
      <c r="G436" s="45">
        <v>2948140</v>
      </c>
      <c r="H436">
        <v>23</v>
      </c>
      <c r="M436">
        <v>435</v>
      </c>
      <c r="N436" s="33">
        <v>7562620</v>
      </c>
      <c r="O436" s="33">
        <v>7818980</v>
      </c>
      <c r="P436" s="33">
        <v>6921720</v>
      </c>
    </row>
    <row r="437" spans="1:16">
      <c r="A437" s="44">
        <v>7562620</v>
      </c>
      <c r="B437">
        <v>36</v>
      </c>
      <c r="D437" s="44">
        <v>128179.99999999999</v>
      </c>
      <c r="E437">
        <v>22</v>
      </c>
      <c r="G437" s="45">
        <v>2948140</v>
      </c>
      <c r="H437">
        <v>23</v>
      </c>
      <c r="M437">
        <v>436</v>
      </c>
      <c r="N437" s="33">
        <v>7562620</v>
      </c>
      <c r="O437" s="33">
        <v>7690800</v>
      </c>
      <c r="P437" s="33">
        <v>6921720</v>
      </c>
    </row>
    <row r="438" spans="1:16">
      <c r="A438" s="44">
        <v>7562620</v>
      </c>
      <c r="B438">
        <v>31</v>
      </c>
      <c r="D438" s="44">
        <v>128179.99999999999</v>
      </c>
      <c r="E438">
        <v>21</v>
      </c>
      <c r="G438" s="45">
        <v>2948140</v>
      </c>
      <c r="H438">
        <v>23</v>
      </c>
      <c r="M438">
        <v>437</v>
      </c>
      <c r="N438" s="33">
        <v>7562620</v>
      </c>
      <c r="O438" s="33">
        <v>7690800</v>
      </c>
      <c r="P438" s="33">
        <v>6921720</v>
      </c>
    </row>
    <row r="439" spans="1:16">
      <c r="A439" s="44">
        <v>7562620</v>
      </c>
      <c r="B439">
        <v>24</v>
      </c>
      <c r="D439" s="44">
        <v>128179.99999999999</v>
      </c>
      <c r="E439">
        <v>21</v>
      </c>
      <c r="G439" s="45">
        <v>2948140</v>
      </c>
      <c r="H439">
        <v>23</v>
      </c>
      <c r="M439">
        <v>438</v>
      </c>
      <c r="N439" s="33">
        <v>7434440</v>
      </c>
      <c r="O439" s="33">
        <v>7690800</v>
      </c>
      <c r="P439" s="33">
        <v>6793540</v>
      </c>
    </row>
    <row r="440" spans="1:16">
      <c r="A440" s="44">
        <v>7434440</v>
      </c>
      <c r="B440">
        <v>27</v>
      </c>
      <c r="D440" s="44">
        <v>128179.99999999999</v>
      </c>
      <c r="E440">
        <v>22</v>
      </c>
      <c r="G440" s="45">
        <v>2948140</v>
      </c>
      <c r="H440">
        <v>22</v>
      </c>
      <c r="M440">
        <v>439</v>
      </c>
      <c r="N440" s="33">
        <v>7306260</v>
      </c>
      <c r="O440" s="33">
        <v>7562620</v>
      </c>
      <c r="P440" s="33">
        <v>6793540</v>
      </c>
    </row>
    <row r="441" spans="1:16">
      <c r="A441" s="44">
        <v>7306260</v>
      </c>
      <c r="B441">
        <v>28</v>
      </c>
      <c r="D441" s="44">
        <v>128179.99999999999</v>
      </c>
      <c r="E441">
        <v>21</v>
      </c>
      <c r="G441" s="45">
        <v>2948140</v>
      </c>
      <c r="H441">
        <v>22</v>
      </c>
      <c r="M441">
        <v>440</v>
      </c>
      <c r="N441" s="33">
        <v>7049900</v>
      </c>
      <c r="O441" s="33">
        <v>7562620</v>
      </c>
      <c r="P441" s="33">
        <v>6793540</v>
      </c>
    </row>
    <row r="442" spans="1:16">
      <c r="A442" s="44">
        <v>7049900</v>
      </c>
      <c r="B442">
        <v>30</v>
      </c>
      <c r="D442" s="44">
        <v>128179.99999999999</v>
      </c>
      <c r="E442">
        <v>21</v>
      </c>
      <c r="G442" s="45">
        <v>2948140</v>
      </c>
      <c r="H442">
        <v>21</v>
      </c>
      <c r="M442">
        <v>441</v>
      </c>
      <c r="N442" s="33">
        <v>7049900</v>
      </c>
      <c r="O442" s="33">
        <v>7434440</v>
      </c>
      <c r="P442" s="33">
        <v>6793540</v>
      </c>
    </row>
    <row r="443" spans="1:16">
      <c r="A443" s="44">
        <v>7049900</v>
      </c>
      <c r="B443">
        <v>27</v>
      </c>
      <c r="D443" s="44">
        <v>128179.99999999999</v>
      </c>
      <c r="E443">
        <v>24</v>
      </c>
      <c r="G443" s="45">
        <v>2948140</v>
      </c>
      <c r="H443">
        <v>21</v>
      </c>
      <c r="M443">
        <v>442</v>
      </c>
      <c r="N443" s="33">
        <v>7049900</v>
      </c>
      <c r="O443" s="33">
        <v>7049900</v>
      </c>
      <c r="P443" s="33">
        <v>6793540</v>
      </c>
    </row>
    <row r="444" spans="1:16">
      <c r="A444" s="44">
        <v>7049900</v>
      </c>
      <c r="B444">
        <v>25</v>
      </c>
      <c r="D444" s="44">
        <v>128179.99999999999</v>
      </c>
      <c r="E444">
        <v>21</v>
      </c>
      <c r="G444" s="45">
        <v>2948140</v>
      </c>
      <c r="H444">
        <v>21</v>
      </c>
      <c r="M444">
        <v>443</v>
      </c>
      <c r="N444" s="33">
        <v>7049900</v>
      </c>
      <c r="O444" s="33">
        <v>7049900</v>
      </c>
      <c r="P444" s="33">
        <v>6793540</v>
      </c>
    </row>
    <row r="445" spans="1:16">
      <c r="A445" s="44">
        <v>7049900</v>
      </c>
      <c r="B445">
        <v>24</v>
      </c>
      <c r="D445" s="44">
        <v>128179.99999999999</v>
      </c>
      <c r="E445">
        <v>21</v>
      </c>
      <c r="G445" s="45">
        <v>2948140</v>
      </c>
      <c r="H445">
        <v>21</v>
      </c>
      <c r="M445">
        <v>444</v>
      </c>
      <c r="N445" s="33">
        <v>6921720</v>
      </c>
      <c r="O445" s="33">
        <v>7049900</v>
      </c>
      <c r="P445" s="33">
        <v>6793540</v>
      </c>
    </row>
    <row r="446" spans="1:16">
      <c r="A446" s="44">
        <v>6921720</v>
      </c>
      <c r="B446">
        <v>23</v>
      </c>
      <c r="D446" s="44">
        <v>128179.99999999999</v>
      </c>
      <c r="E446">
        <v>21</v>
      </c>
      <c r="G446" s="45">
        <v>2819960</v>
      </c>
      <c r="H446">
        <v>37</v>
      </c>
      <c r="M446">
        <v>445</v>
      </c>
      <c r="N446" s="33">
        <v>6921720</v>
      </c>
      <c r="O446" s="33">
        <v>7049900</v>
      </c>
      <c r="P446" s="33">
        <v>6793540</v>
      </c>
    </row>
    <row r="447" spans="1:16">
      <c r="A447" s="44">
        <v>6921720</v>
      </c>
      <c r="B447">
        <v>23</v>
      </c>
      <c r="D447" s="44">
        <v>128179.99999999999</v>
      </c>
      <c r="E447">
        <v>21</v>
      </c>
      <c r="G447" s="45">
        <v>2819960</v>
      </c>
      <c r="H447">
        <v>31</v>
      </c>
      <c r="M447">
        <v>446</v>
      </c>
      <c r="N447" s="33">
        <v>6921720</v>
      </c>
      <c r="O447" s="33">
        <v>6921720</v>
      </c>
      <c r="P447" s="33">
        <v>6793540</v>
      </c>
    </row>
    <row r="448" spans="1:16">
      <c r="A448" s="44">
        <v>6921720</v>
      </c>
      <c r="B448">
        <v>22</v>
      </c>
      <c r="D448" s="44">
        <v>128179.99999999999</v>
      </c>
      <c r="E448">
        <v>21</v>
      </c>
      <c r="G448" s="45">
        <v>2819960</v>
      </c>
      <c r="H448">
        <v>30</v>
      </c>
      <c r="M448">
        <v>447</v>
      </c>
      <c r="N448" s="33">
        <v>6793540</v>
      </c>
      <c r="O448" s="33">
        <v>6793540</v>
      </c>
      <c r="P448" s="33">
        <v>6665360</v>
      </c>
    </row>
    <row r="449" spans="1:16">
      <c r="A449" s="44">
        <v>6793540</v>
      </c>
      <c r="B449">
        <v>27</v>
      </c>
      <c r="D449" s="44">
        <v>128179.99999999999</v>
      </c>
      <c r="E449">
        <v>21</v>
      </c>
      <c r="G449" s="45">
        <v>2819960</v>
      </c>
      <c r="H449">
        <v>30</v>
      </c>
      <c r="M449">
        <v>448</v>
      </c>
      <c r="N449" s="33">
        <v>6793540</v>
      </c>
      <c r="O449" s="33">
        <v>6793540</v>
      </c>
      <c r="P449" s="33">
        <v>6665360</v>
      </c>
    </row>
    <row r="450" spans="1:16">
      <c r="A450" s="44">
        <v>6793540</v>
      </c>
      <c r="B450">
        <v>24</v>
      </c>
      <c r="D450" s="44">
        <v>128179.99999999999</v>
      </c>
      <c r="E450">
        <v>21</v>
      </c>
      <c r="G450" s="45">
        <v>2819960</v>
      </c>
      <c r="H450">
        <v>30</v>
      </c>
      <c r="M450">
        <v>449</v>
      </c>
      <c r="N450" s="33">
        <v>6793540</v>
      </c>
      <c r="O450" s="33">
        <v>6793540</v>
      </c>
      <c r="P450" s="33">
        <v>6665360</v>
      </c>
    </row>
    <row r="451" spans="1:16">
      <c r="A451" s="44">
        <v>6793540</v>
      </c>
      <c r="B451">
        <v>24</v>
      </c>
      <c r="D451" s="44">
        <v>128179.99999999999</v>
      </c>
      <c r="E451">
        <v>22</v>
      </c>
      <c r="G451" s="45">
        <v>2819960</v>
      </c>
      <c r="H451">
        <v>30</v>
      </c>
      <c r="M451">
        <v>450</v>
      </c>
      <c r="N451" s="33">
        <v>6537180</v>
      </c>
      <c r="O451" s="33">
        <v>6793540</v>
      </c>
      <c r="P451" s="33">
        <v>6665360</v>
      </c>
    </row>
    <row r="452" spans="1:16">
      <c r="A452" s="44">
        <v>6537180</v>
      </c>
      <c r="B452">
        <v>31</v>
      </c>
      <c r="D452" s="44">
        <v>128179.99999999999</v>
      </c>
      <c r="E452">
        <v>21</v>
      </c>
      <c r="G452" s="45">
        <v>2819960</v>
      </c>
      <c r="H452">
        <v>27</v>
      </c>
      <c r="M452">
        <v>451</v>
      </c>
      <c r="N452" s="33">
        <v>6537180</v>
      </c>
      <c r="O452" s="33">
        <v>6793540</v>
      </c>
      <c r="P452" s="33">
        <v>6537180</v>
      </c>
    </row>
    <row r="453" spans="1:16">
      <c r="A453" s="44">
        <v>6537180</v>
      </c>
      <c r="B453">
        <v>28</v>
      </c>
      <c r="D453" s="44">
        <v>128179.99999999999</v>
      </c>
      <c r="E453">
        <v>21</v>
      </c>
      <c r="G453" s="45">
        <v>2819960</v>
      </c>
      <c r="H453">
        <v>27</v>
      </c>
      <c r="M453">
        <v>452</v>
      </c>
      <c r="N453" s="33">
        <v>6537180</v>
      </c>
      <c r="O453" s="33">
        <v>6665360</v>
      </c>
      <c r="P453" s="33">
        <v>6537180</v>
      </c>
    </row>
    <row r="454" spans="1:16">
      <c r="A454" s="44">
        <v>6537180</v>
      </c>
      <c r="B454">
        <v>26</v>
      </c>
      <c r="D454" s="44">
        <v>128179.99999999999</v>
      </c>
      <c r="E454">
        <v>24</v>
      </c>
      <c r="G454" s="45">
        <v>2819960</v>
      </c>
      <c r="H454">
        <v>24</v>
      </c>
      <c r="M454">
        <v>453</v>
      </c>
      <c r="N454" s="33">
        <v>6409000</v>
      </c>
      <c r="O454" s="33">
        <v>6537180</v>
      </c>
      <c r="P454" s="33">
        <v>6537180</v>
      </c>
    </row>
    <row r="455" spans="1:16">
      <c r="A455" s="44">
        <v>6409000</v>
      </c>
      <c r="B455">
        <v>29</v>
      </c>
      <c r="D455" s="44">
        <v>128179.99999999999</v>
      </c>
      <c r="E455">
        <v>21</v>
      </c>
      <c r="G455" s="45">
        <v>2819960</v>
      </c>
      <c r="H455">
        <v>24</v>
      </c>
      <c r="M455">
        <v>454</v>
      </c>
      <c r="N455" s="33">
        <v>6409000</v>
      </c>
      <c r="O455" s="33">
        <v>6537180</v>
      </c>
      <c r="P455" s="33">
        <v>6537180</v>
      </c>
    </row>
    <row r="456" spans="1:16">
      <c r="A456" s="44">
        <v>6409000</v>
      </c>
      <c r="B456">
        <v>26</v>
      </c>
      <c r="D456" s="44">
        <v>128179.99999999999</v>
      </c>
      <c r="E456">
        <v>23</v>
      </c>
      <c r="G456" s="45">
        <v>2819960</v>
      </c>
      <c r="H456">
        <v>24</v>
      </c>
      <c r="M456">
        <v>455</v>
      </c>
      <c r="N456" s="33">
        <v>6409000</v>
      </c>
      <c r="O456" s="33">
        <v>6537180</v>
      </c>
      <c r="P456" s="33">
        <v>6537180</v>
      </c>
    </row>
    <row r="457" spans="1:16">
      <c r="A457" s="44">
        <v>6409000</v>
      </c>
      <c r="B457">
        <v>23</v>
      </c>
      <c r="D457" s="44">
        <v>128179.99999999999</v>
      </c>
      <c r="E457">
        <v>21</v>
      </c>
      <c r="G457" s="45">
        <v>2691780</v>
      </c>
      <c r="H457">
        <v>38</v>
      </c>
      <c r="M457">
        <v>456</v>
      </c>
      <c r="N457" s="33">
        <v>6409000</v>
      </c>
      <c r="O457" s="33">
        <v>6537180</v>
      </c>
      <c r="P457" s="33">
        <v>6537180</v>
      </c>
    </row>
    <row r="458" spans="1:16">
      <c r="A458" s="44">
        <v>6409000</v>
      </c>
      <c r="B458">
        <v>23</v>
      </c>
      <c r="D458" s="44">
        <v>128179.99999999999</v>
      </c>
      <c r="E458">
        <v>21</v>
      </c>
      <c r="G458" s="45">
        <v>2691780</v>
      </c>
      <c r="H458">
        <v>32</v>
      </c>
      <c r="M458">
        <v>457</v>
      </c>
      <c r="N458" s="33">
        <v>6409000</v>
      </c>
      <c r="O458" s="33">
        <v>6537180</v>
      </c>
      <c r="P458" s="33">
        <v>6537180</v>
      </c>
    </row>
    <row r="459" spans="1:16">
      <c r="A459" s="44">
        <v>6409000</v>
      </c>
      <c r="B459">
        <v>23</v>
      </c>
      <c r="D459" s="44">
        <v>128179.99999999999</v>
      </c>
      <c r="E459">
        <v>23</v>
      </c>
      <c r="G459" s="45">
        <v>2691780</v>
      </c>
      <c r="H459">
        <v>32</v>
      </c>
      <c r="M459">
        <v>458</v>
      </c>
      <c r="N459" s="33">
        <v>6409000</v>
      </c>
      <c r="O459" s="33">
        <v>6537180</v>
      </c>
      <c r="P459" s="33">
        <v>6537180</v>
      </c>
    </row>
    <row r="460" spans="1:16">
      <c r="A460" s="44">
        <v>6409000</v>
      </c>
      <c r="B460">
        <v>22</v>
      </c>
      <c r="D460" s="44">
        <v>128179.99999999999</v>
      </c>
      <c r="E460">
        <v>21</v>
      </c>
      <c r="G460" s="45">
        <v>2691780</v>
      </c>
      <c r="H460">
        <v>31</v>
      </c>
      <c r="M460">
        <v>459</v>
      </c>
      <c r="N460" s="33">
        <v>6280820</v>
      </c>
      <c r="O460" s="33">
        <v>6537180</v>
      </c>
      <c r="P460" s="33">
        <v>6537180</v>
      </c>
    </row>
    <row r="461" spans="1:16">
      <c r="A461" s="44">
        <v>6280820</v>
      </c>
      <c r="B461">
        <v>30</v>
      </c>
      <c r="D461" s="44">
        <v>128179.99999999999</v>
      </c>
      <c r="E461">
        <v>21</v>
      </c>
      <c r="G461" s="45">
        <v>2691780</v>
      </c>
      <c r="H461">
        <v>29</v>
      </c>
      <c r="M461">
        <v>460</v>
      </c>
      <c r="N461" s="33">
        <v>6280820</v>
      </c>
      <c r="O461" s="33">
        <v>6409000</v>
      </c>
      <c r="P461" s="33">
        <v>6537180</v>
      </c>
    </row>
    <row r="462" spans="1:16">
      <c r="A462" s="44">
        <v>6280820</v>
      </c>
      <c r="B462">
        <v>27</v>
      </c>
      <c r="D462" s="33"/>
      <c r="G462" s="45">
        <v>2691780</v>
      </c>
      <c r="H462">
        <v>28</v>
      </c>
      <c r="M462">
        <v>461</v>
      </c>
      <c r="N462" s="33">
        <v>6280820</v>
      </c>
      <c r="O462" s="33">
        <v>6409000</v>
      </c>
      <c r="P462" s="33">
        <v>6537180</v>
      </c>
    </row>
    <row r="463" spans="1:16">
      <c r="A463" s="44">
        <v>6280820</v>
      </c>
      <c r="B463">
        <v>25</v>
      </c>
      <c r="D463" s="33"/>
      <c r="G463" s="45">
        <v>2691780</v>
      </c>
      <c r="H463">
        <v>27</v>
      </c>
      <c r="M463">
        <v>462</v>
      </c>
      <c r="N463" s="33">
        <v>6152640</v>
      </c>
      <c r="O463" s="33">
        <v>6409000</v>
      </c>
      <c r="P463" s="33">
        <v>6409000</v>
      </c>
    </row>
    <row r="464" spans="1:16">
      <c r="A464" s="44">
        <v>6152640</v>
      </c>
      <c r="B464">
        <v>33</v>
      </c>
      <c r="D464" s="33"/>
      <c r="G464" s="45">
        <v>2691780</v>
      </c>
      <c r="H464">
        <v>27</v>
      </c>
      <c r="M464">
        <v>463</v>
      </c>
      <c r="N464" s="33">
        <v>6152640</v>
      </c>
      <c r="O464" s="33">
        <v>6409000</v>
      </c>
      <c r="P464" s="33">
        <v>6409000</v>
      </c>
    </row>
    <row r="465" spans="1:16">
      <c r="A465" s="44">
        <v>6152640</v>
      </c>
      <c r="B465">
        <v>22</v>
      </c>
      <c r="D465" s="33"/>
      <c r="G465" s="45">
        <v>2691780</v>
      </c>
      <c r="H465">
        <v>26</v>
      </c>
      <c r="M465">
        <v>464</v>
      </c>
      <c r="N465" s="33">
        <v>6152640</v>
      </c>
      <c r="O465" s="33">
        <v>6409000</v>
      </c>
      <c r="P465" s="33">
        <v>6409000</v>
      </c>
    </row>
    <row r="466" spans="1:16">
      <c r="A466" s="44">
        <v>6152640</v>
      </c>
      <c r="B466">
        <v>22</v>
      </c>
      <c r="D466" s="33"/>
      <c r="G466" s="45">
        <v>2691780</v>
      </c>
      <c r="H466">
        <v>26</v>
      </c>
      <c r="M466">
        <v>465</v>
      </c>
      <c r="N466" s="33">
        <v>5896280</v>
      </c>
      <c r="O466" s="33">
        <v>6280820</v>
      </c>
      <c r="P466" s="33">
        <v>6409000</v>
      </c>
    </row>
    <row r="467" spans="1:16">
      <c r="A467" s="44">
        <v>5896280</v>
      </c>
      <c r="B467">
        <v>37</v>
      </c>
      <c r="D467" s="33"/>
      <c r="G467" s="45">
        <v>2691780</v>
      </c>
      <c r="H467">
        <v>26</v>
      </c>
      <c r="M467">
        <v>466</v>
      </c>
      <c r="N467" s="33">
        <v>5896280</v>
      </c>
      <c r="O467" s="33">
        <v>6280820</v>
      </c>
      <c r="P467" s="33">
        <v>6409000</v>
      </c>
    </row>
    <row r="468" spans="1:16">
      <c r="A468" s="44">
        <v>5896280</v>
      </c>
      <c r="B468">
        <v>27</v>
      </c>
      <c r="D468" s="33"/>
      <c r="G468" s="45">
        <v>2691780</v>
      </c>
      <c r="H468">
        <v>25</v>
      </c>
      <c r="M468">
        <v>467</v>
      </c>
      <c r="N468" s="33">
        <v>5896280</v>
      </c>
      <c r="O468" s="33">
        <v>6280820</v>
      </c>
      <c r="P468" s="33">
        <v>6280820</v>
      </c>
    </row>
    <row r="469" spans="1:16">
      <c r="A469" s="44">
        <v>5896280</v>
      </c>
      <c r="B469">
        <v>26</v>
      </c>
      <c r="D469" s="33"/>
      <c r="G469" s="45">
        <v>2691780</v>
      </c>
      <c r="H469">
        <v>25</v>
      </c>
      <c r="M469">
        <v>468</v>
      </c>
      <c r="N469" s="33">
        <v>5896280</v>
      </c>
      <c r="O469" s="33">
        <v>6280820</v>
      </c>
      <c r="P469" s="33">
        <v>6280820</v>
      </c>
    </row>
    <row r="470" spans="1:16">
      <c r="A470" s="44">
        <v>5896280</v>
      </c>
      <c r="B470">
        <v>23</v>
      </c>
      <c r="D470" s="33"/>
      <c r="G470" s="45">
        <v>2691780</v>
      </c>
      <c r="H470">
        <v>25</v>
      </c>
      <c r="M470">
        <v>469</v>
      </c>
      <c r="N470" s="33">
        <v>5896280</v>
      </c>
      <c r="O470" s="33">
        <v>6280820</v>
      </c>
      <c r="P470" s="33">
        <v>6280820</v>
      </c>
    </row>
    <row r="471" spans="1:16">
      <c r="A471" s="44">
        <v>5896280</v>
      </c>
      <c r="B471">
        <v>23</v>
      </c>
      <c r="D471" s="33"/>
      <c r="G471" s="45">
        <v>2691780</v>
      </c>
      <c r="H471">
        <v>24</v>
      </c>
      <c r="M471">
        <v>470</v>
      </c>
      <c r="N471" s="33">
        <v>5768100</v>
      </c>
      <c r="O471" s="33">
        <v>6152640</v>
      </c>
      <c r="P471" s="33">
        <v>6280820</v>
      </c>
    </row>
    <row r="472" spans="1:16">
      <c r="A472" s="44">
        <v>5768100</v>
      </c>
      <c r="B472">
        <v>29</v>
      </c>
      <c r="D472" s="33"/>
      <c r="G472" s="45">
        <v>2691780</v>
      </c>
      <c r="H472">
        <v>24</v>
      </c>
      <c r="M472">
        <v>471</v>
      </c>
      <c r="N472" s="33">
        <v>5768100</v>
      </c>
      <c r="O472" s="33">
        <v>6152640</v>
      </c>
      <c r="P472" s="33">
        <v>6280820</v>
      </c>
    </row>
    <row r="473" spans="1:16">
      <c r="A473" s="44">
        <v>5768100</v>
      </c>
      <c r="B473">
        <v>28</v>
      </c>
      <c r="D473" s="33"/>
      <c r="G473" s="45">
        <v>2691780</v>
      </c>
      <c r="H473">
        <v>23</v>
      </c>
      <c r="M473">
        <v>472</v>
      </c>
      <c r="N473" s="33">
        <v>5768100</v>
      </c>
      <c r="O473" s="33">
        <v>6024460</v>
      </c>
      <c r="P473" s="33">
        <v>6280820</v>
      </c>
    </row>
    <row r="474" spans="1:16">
      <c r="A474" s="44">
        <v>5768100</v>
      </c>
      <c r="B474">
        <v>23</v>
      </c>
      <c r="D474" s="33"/>
      <c r="G474" s="45">
        <v>2691780</v>
      </c>
      <c r="H474">
        <v>22</v>
      </c>
      <c r="M474">
        <v>473</v>
      </c>
      <c r="N474" s="33">
        <v>5768100</v>
      </c>
      <c r="O474" s="33">
        <v>6024460</v>
      </c>
      <c r="P474" s="33">
        <v>6280820</v>
      </c>
    </row>
    <row r="475" spans="1:16">
      <c r="A475" s="44">
        <v>5768100</v>
      </c>
      <c r="B475">
        <v>22</v>
      </c>
      <c r="D475" s="33"/>
      <c r="G475" s="45">
        <v>2691780</v>
      </c>
      <c r="H475">
        <v>21</v>
      </c>
      <c r="M475">
        <v>474</v>
      </c>
      <c r="N475" s="33">
        <v>5639920</v>
      </c>
      <c r="O475" s="33">
        <v>5896280</v>
      </c>
      <c r="P475" s="33">
        <v>6280820</v>
      </c>
    </row>
    <row r="476" spans="1:16">
      <c r="A476" s="44">
        <v>5639920</v>
      </c>
      <c r="B476">
        <v>32</v>
      </c>
      <c r="D476" s="33"/>
      <c r="G476" s="45">
        <v>2691780</v>
      </c>
      <c r="H476">
        <v>21</v>
      </c>
      <c r="M476">
        <v>475</v>
      </c>
      <c r="N476" s="33">
        <v>5639920</v>
      </c>
      <c r="O476" s="33">
        <v>5896280</v>
      </c>
      <c r="P476" s="33">
        <v>6280820</v>
      </c>
    </row>
    <row r="477" spans="1:16">
      <c r="A477" s="44">
        <v>5639920</v>
      </c>
      <c r="B477">
        <v>28</v>
      </c>
      <c r="D477" s="33"/>
      <c r="G477" s="45">
        <v>2563600</v>
      </c>
      <c r="H477">
        <v>40</v>
      </c>
      <c r="M477">
        <v>476</v>
      </c>
      <c r="N477" s="33">
        <v>5639920</v>
      </c>
      <c r="O477" s="33">
        <v>5768100</v>
      </c>
      <c r="P477" s="33">
        <v>6024460</v>
      </c>
    </row>
    <row r="478" spans="1:16">
      <c r="A478" s="44">
        <v>5639920</v>
      </c>
      <c r="B478">
        <v>26</v>
      </c>
      <c r="D478" s="33"/>
      <c r="G478" s="45">
        <v>2563600</v>
      </c>
      <c r="H478">
        <v>31</v>
      </c>
      <c r="M478">
        <v>477</v>
      </c>
      <c r="N478" s="33">
        <v>5511740</v>
      </c>
      <c r="O478" s="33">
        <v>5768100</v>
      </c>
      <c r="P478" s="33">
        <v>6024460</v>
      </c>
    </row>
    <row r="479" spans="1:16">
      <c r="A479" s="44">
        <v>5511740</v>
      </c>
      <c r="B479">
        <v>26</v>
      </c>
      <c r="D479" s="33"/>
      <c r="G479" s="45">
        <v>2563600</v>
      </c>
      <c r="H479">
        <v>30</v>
      </c>
      <c r="M479">
        <v>478</v>
      </c>
      <c r="N479" s="33">
        <v>5511740</v>
      </c>
      <c r="O479" s="33">
        <v>5768100</v>
      </c>
      <c r="P479" s="33">
        <v>6024460</v>
      </c>
    </row>
    <row r="480" spans="1:16">
      <c r="A480" s="44">
        <v>5511740</v>
      </c>
      <c r="B480">
        <v>23</v>
      </c>
      <c r="D480" s="33"/>
      <c r="G480" s="45">
        <v>2563600</v>
      </c>
      <c r="H480">
        <v>30</v>
      </c>
      <c r="M480">
        <v>479</v>
      </c>
      <c r="N480" s="33">
        <v>5255380</v>
      </c>
      <c r="O480" s="33">
        <v>5768100</v>
      </c>
      <c r="P480" s="33">
        <v>5896280</v>
      </c>
    </row>
    <row r="481" spans="1:16">
      <c r="A481" s="44">
        <v>5255380</v>
      </c>
      <c r="B481">
        <v>30</v>
      </c>
      <c r="D481" s="33"/>
      <c r="G481" s="45">
        <v>2563600</v>
      </c>
      <c r="H481">
        <v>29</v>
      </c>
      <c r="M481">
        <v>480</v>
      </c>
      <c r="N481" s="33">
        <v>5255380</v>
      </c>
      <c r="O481" s="33">
        <v>5768100</v>
      </c>
      <c r="P481" s="33">
        <v>5896280</v>
      </c>
    </row>
    <row r="482" spans="1:16">
      <c r="A482" s="44">
        <v>5255380</v>
      </c>
      <c r="B482">
        <v>30</v>
      </c>
      <c r="D482" s="33"/>
      <c r="G482" s="45">
        <v>2563600</v>
      </c>
      <c r="H482">
        <v>27</v>
      </c>
      <c r="M482">
        <v>481</v>
      </c>
      <c r="N482" s="33">
        <v>5255380</v>
      </c>
      <c r="O482" s="33">
        <v>5639920</v>
      </c>
      <c r="P482" s="33">
        <v>5896280</v>
      </c>
    </row>
    <row r="483" spans="1:16">
      <c r="A483" s="44">
        <v>5255380</v>
      </c>
      <c r="B483">
        <v>29</v>
      </c>
      <c r="D483" s="33"/>
      <c r="G483" s="45">
        <v>2563600</v>
      </c>
      <c r="H483">
        <v>25</v>
      </c>
      <c r="M483">
        <v>482</v>
      </c>
      <c r="N483" s="33">
        <v>5255380</v>
      </c>
      <c r="O483" s="33">
        <v>5639920</v>
      </c>
      <c r="P483" s="33">
        <v>5768100</v>
      </c>
    </row>
    <row r="484" spans="1:16">
      <c r="A484" s="44">
        <v>5255380</v>
      </c>
      <c r="B484">
        <v>27</v>
      </c>
      <c r="D484" s="33"/>
      <c r="G484" s="45">
        <v>2563600</v>
      </c>
      <c r="H484">
        <v>25</v>
      </c>
      <c r="M484">
        <v>483</v>
      </c>
      <c r="N484" s="33">
        <v>5255380</v>
      </c>
      <c r="O484" s="33">
        <v>5511740</v>
      </c>
      <c r="P484" s="33">
        <v>5768100</v>
      </c>
    </row>
    <row r="485" spans="1:16">
      <c r="A485" s="44">
        <v>5255380</v>
      </c>
      <c r="B485">
        <v>22</v>
      </c>
      <c r="D485" s="33"/>
      <c r="G485" s="45">
        <v>2563600</v>
      </c>
      <c r="H485">
        <v>24</v>
      </c>
      <c r="M485">
        <v>484</v>
      </c>
      <c r="N485" s="33">
        <v>5127200</v>
      </c>
      <c r="O485" s="33">
        <v>5511740</v>
      </c>
      <c r="P485" s="33">
        <v>5768100</v>
      </c>
    </row>
    <row r="486" spans="1:16">
      <c r="A486" s="44">
        <v>5127200</v>
      </c>
      <c r="B486">
        <v>32</v>
      </c>
      <c r="D486" s="33"/>
      <c r="G486" s="45">
        <v>2563600</v>
      </c>
      <c r="H486">
        <v>24</v>
      </c>
      <c r="M486">
        <v>485</v>
      </c>
      <c r="N486" s="33">
        <v>5127200</v>
      </c>
      <c r="O486" s="33">
        <v>5511740</v>
      </c>
      <c r="P486" s="33">
        <v>5768100</v>
      </c>
    </row>
    <row r="487" spans="1:16">
      <c r="A487" s="44">
        <v>5127200</v>
      </c>
      <c r="B487">
        <v>30</v>
      </c>
      <c r="D487" s="33"/>
      <c r="G487" s="45">
        <v>2563600</v>
      </c>
      <c r="H487">
        <v>23</v>
      </c>
      <c r="M487">
        <v>486</v>
      </c>
      <c r="N487" s="33">
        <v>4999020</v>
      </c>
      <c r="O487" s="33">
        <v>5511740</v>
      </c>
      <c r="P487" s="33">
        <v>5768100</v>
      </c>
    </row>
    <row r="488" spans="1:16">
      <c r="A488" s="44">
        <v>4999020</v>
      </c>
      <c r="B488">
        <v>21</v>
      </c>
      <c r="D488" s="33"/>
      <c r="G488" s="45">
        <v>2563600</v>
      </c>
      <c r="H488">
        <v>22</v>
      </c>
      <c r="M488">
        <v>487</v>
      </c>
      <c r="N488" s="33">
        <v>4742660</v>
      </c>
      <c r="O488" s="33">
        <v>5511740</v>
      </c>
      <c r="P488" s="33">
        <v>5768100</v>
      </c>
    </row>
    <row r="489" spans="1:16">
      <c r="A489" s="44">
        <v>4742660</v>
      </c>
      <c r="B489">
        <v>31</v>
      </c>
      <c r="D489" s="33"/>
      <c r="G489" s="45">
        <v>2563600</v>
      </c>
      <c r="H489">
        <v>21</v>
      </c>
      <c r="M489">
        <v>488</v>
      </c>
      <c r="N489" s="33">
        <v>4742660</v>
      </c>
      <c r="O489" s="33">
        <v>5383560</v>
      </c>
      <c r="P489" s="33">
        <v>5768100</v>
      </c>
    </row>
    <row r="490" spans="1:16">
      <c r="A490" s="44">
        <v>4742660</v>
      </c>
      <c r="B490">
        <v>27</v>
      </c>
      <c r="D490" s="33"/>
      <c r="G490" s="45">
        <v>2435420</v>
      </c>
      <c r="H490">
        <v>36</v>
      </c>
      <c r="M490">
        <v>489</v>
      </c>
      <c r="N490" s="33">
        <v>4742660</v>
      </c>
      <c r="O490" s="33">
        <v>5383560</v>
      </c>
      <c r="P490" s="33">
        <v>5768100</v>
      </c>
    </row>
    <row r="491" spans="1:16">
      <c r="A491" s="44">
        <v>4742660</v>
      </c>
      <c r="B491">
        <v>25</v>
      </c>
      <c r="D491" s="33"/>
      <c r="G491" s="45">
        <v>2435420</v>
      </c>
      <c r="H491">
        <v>32</v>
      </c>
      <c r="M491">
        <v>490</v>
      </c>
      <c r="N491" s="33">
        <v>4614480</v>
      </c>
      <c r="O491" s="33">
        <v>5383560</v>
      </c>
      <c r="P491" s="33">
        <v>5768100</v>
      </c>
    </row>
    <row r="492" spans="1:16">
      <c r="A492" s="44">
        <v>4614480</v>
      </c>
      <c r="B492">
        <v>24</v>
      </c>
      <c r="D492" s="33"/>
      <c r="G492" s="45">
        <v>2435420</v>
      </c>
      <c r="H492">
        <v>32</v>
      </c>
      <c r="M492">
        <v>491</v>
      </c>
      <c r="N492" s="33">
        <v>4486300</v>
      </c>
      <c r="O492" s="33">
        <v>5383560</v>
      </c>
      <c r="P492" s="33">
        <v>5768100</v>
      </c>
    </row>
    <row r="493" spans="1:16">
      <c r="A493" s="44">
        <v>4486300</v>
      </c>
      <c r="B493">
        <v>29</v>
      </c>
      <c r="D493" s="33"/>
      <c r="G493" s="45">
        <v>2435420</v>
      </c>
      <c r="H493">
        <v>31</v>
      </c>
      <c r="M493">
        <v>492</v>
      </c>
      <c r="N493" s="33">
        <v>4486300</v>
      </c>
      <c r="O493" s="33">
        <v>5255380</v>
      </c>
      <c r="P493" s="33">
        <v>5639920</v>
      </c>
    </row>
    <row r="494" spans="1:16">
      <c r="A494" s="44">
        <v>4486300</v>
      </c>
      <c r="B494">
        <v>28</v>
      </c>
      <c r="D494" s="33"/>
      <c r="G494" s="45">
        <v>2435420</v>
      </c>
      <c r="H494">
        <v>29</v>
      </c>
      <c r="M494">
        <v>493</v>
      </c>
      <c r="N494" s="33">
        <v>4486300</v>
      </c>
      <c r="O494" s="33">
        <v>5255380</v>
      </c>
      <c r="P494" s="33">
        <v>5639920</v>
      </c>
    </row>
    <row r="495" spans="1:16">
      <c r="A495" s="44">
        <v>4486300</v>
      </c>
      <c r="B495">
        <v>23</v>
      </c>
      <c r="D495" s="33"/>
      <c r="G495" s="45">
        <v>2435420</v>
      </c>
      <c r="H495">
        <v>27</v>
      </c>
      <c r="M495">
        <v>494</v>
      </c>
      <c r="N495" s="33">
        <v>4358120</v>
      </c>
      <c r="O495" s="33">
        <v>5255380</v>
      </c>
      <c r="P495" s="33">
        <v>5639920</v>
      </c>
    </row>
    <row r="496" spans="1:16">
      <c r="A496" s="44">
        <v>4358120</v>
      </c>
      <c r="B496">
        <v>27</v>
      </c>
      <c r="D496" s="33"/>
      <c r="G496" s="45">
        <v>2435420</v>
      </c>
      <c r="H496">
        <v>26</v>
      </c>
      <c r="M496">
        <v>495</v>
      </c>
      <c r="N496" s="33">
        <v>4358120</v>
      </c>
      <c r="O496" s="33">
        <v>5255380</v>
      </c>
      <c r="P496" s="33">
        <v>5639920</v>
      </c>
    </row>
    <row r="497" spans="1:16">
      <c r="A497" s="44">
        <v>4358120</v>
      </c>
      <c r="B497">
        <v>24</v>
      </c>
      <c r="D497" s="33"/>
      <c r="G497" s="45">
        <v>2435420</v>
      </c>
      <c r="H497">
        <v>25</v>
      </c>
      <c r="M497">
        <v>496</v>
      </c>
      <c r="N497" s="33">
        <v>4229940</v>
      </c>
      <c r="O497" s="33">
        <v>5255380</v>
      </c>
      <c r="P497" s="33">
        <v>5639920</v>
      </c>
    </row>
    <row r="498" spans="1:16">
      <c r="A498" s="44">
        <v>4229940</v>
      </c>
      <c r="B498">
        <v>23</v>
      </c>
      <c r="D498" s="33"/>
      <c r="G498" s="45">
        <v>2435420</v>
      </c>
      <c r="H498">
        <v>25</v>
      </c>
      <c r="M498">
        <v>497</v>
      </c>
      <c r="N498" s="33">
        <v>3973580</v>
      </c>
      <c r="O498" s="33">
        <v>5127200</v>
      </c>
      <c r="P498" s="33">
        <v>5639920</v>
      </c>
    </row>
    <row r="499" spans="1:16">
      <c r="A499" s="44">
        <v>3973580</v>
      </c>
      <c r="B499">
        <v>25</v>
      </c>
      <c r="D499" s="33"/>
      <c r="G499" s="45">
        <v>2435420</v>
      </c>
      <c r="H499">
        <v>25</v>
      </c>
      <c r="M499">
        <v>498</v>
      </c>
      <c r="N499" s="33">
        <v>3973580</v>
      </c>
      <c r="O499" s="33">
        <v>5127200</v>
      </c>
      <c r="P499" s="33">
        <v>5639920</v>
      </c>
    </row>
    <row r="500" spans="1:16">
      <c r="A500" s="44">
        <v>3973580</v>
      </c>
      <c r="B500">
        <v>25</v>
      </c>
      <c r="D500" s="33"/>
      <c r="G500" s="45">
        <v>2435420</v>
      </c>
      <c r="H500">
        <v>24</v>
      </c>
      <c r="M500">
        <v>499</v>
      </c>
      <c r="N500" s="33">
        <v>3973580</v>
      </c>
      <c r="O500" s="33">
        <v>4999020</v>
      </c>
      <c r="P500" s="33">
        <v>5511740</v>
      </c>
    </row>
    <row r="501" spans="1:16">
      <c r="A501" s="44">
        <v>3973580</v>
      </c>
      <c r="B501">
        <v>24</v>
      </c>
      <c r="D501" s="33"/>
      <c r="G501" s="45">
        <v>2435420</v>
      </c>
      <c r="H501">
        <v>24</v>
      </c>
      <c r="M501">
        <v>500</v>
      </c>
      <c r="N501" s="33">
        <v>3973580</v>
      </c>
      <c r="O501" s="33">
        <v>4870840</v>
      </c>
      <c r="P501" s="33">
        <v>5511740</v>
      </c>
    </row>
    <row r="502" spans="1:16">
      <c r="A502" s="44">
        <v>3973580</v>
      </c>
      <c r="B502">
        <v>22</v>
      </c>
      <c r="D502" s="33"/>
      <c r="G502" s="45">
        <v>2435420</v>
      </c>
      <c r="H502">
        <v>23</v>
      </c>
      <c r="M502">
        <v>501</v>
      </c>
      <c r="N502" s="33">
        <v>3845400</v>
      </c>
      <c r="O502" s="33">
        <v>4614480</v>
      </c>
      <c r="P502" s="33">
        <v>5511740</v>
      </c>
    </row>
    <row r="503" spans="1:16">
      <c r="A503" s="44">
        <v>3845400</v>
      </c>
      <c r="B503">
        <v>24</v>
      </c>
      <c r="D503" s="33"/>
      <c r="G503" s="45">
        <v>2435420</v>
      </c>
      <c r="H503">
        <v>23</v>
      </c>
      <c r="M503">
        <v>502</v>
      </c>
      <c r="N503" s="33">
        <v>3845400</v>
      </c>
      <c r="O503" s="33">
        <v>4614480</v>
      </c>
      <c r="P503" s="33">
        <v>5511740</v>
      </c>
    </row>
    <row r="504" spans="1:16">
      <c r="A504" s="44">
        <v>3845400</v>
      </c>
      <c r="B504">
        <v>23</v>
      </c>
      <c r="D504" s="33"/>
      <c r="G504" s="45">
        <v>2435420</v>
      </c>
      <c r="H504">
        <v>22</v>
      </c>
      <c r="M504">
        <v>503</v>
      </c>
      <c r="N504" s="33">
        <v>3717220</v>
      </c>
      <c r="O504" s="33">
        <v>4486300</v>
      </c>
      <c r="P504" s="33">
        <v>5511740</v>
      </c>
    </row>
    <row r="505" spans="1:16">
      <c r="A505" s="44">
        <v>3717220</v>
      </c>
      <c r="B505">
        <v>36</v>
      </c>
      <c r="D505" s="33"/>
      <c r="G505" s="45">
        <v>2435420</v>
      </c>
      <c r="H505">
        <v>22</v>
      </c>
      <c r="M505">
        <v>504</v>
      </c>
      <c r="N505" s="33">
        <v>3717220</v>
      </c>
      <c r="O505" s="33">
        <v>4486300</v>
      </c>
      <c r="P505" s="33">
        <v>5511740</v>
      </c>
    </row>
    <row r="506" spans="1:16">
      <c r="A506" s="44">
        <v>3717220</v>
      </c>
      <c r="B506">
        <v>27</v>
      </c>
      <c r="D506" s="33"/>
      <c r="G506" s="45">
        <v>2435420</v>
      </c>
      <c r="H506">
        <v>22</v>
      </c>
      <c r="M506">
        <v>505</v>
      </c>
      <c r="N506" s="33">
        <v>3717220</v>
      </c>
      <c r="O506" s="33">
        <v>4486300</v>
      </c>
      <c r="P506" s="33">
        <v>5511740</v>
      </c>
    </row>
    <row r="507" spans="1:16">
      <c r="A507" s="44">
        <v>3717220</v>
      </c>
      <c r="B507">
        <v>23</v>
      </c>
      <c r="D507" s="33"/>
      <c r="G507" s="45">
        <v>2435420</v>
      </c>
      <c r="H507">
        <v>22</v>
      </c>
      <c r="M507">
        <v>506</v>
      </c>
      <c r="N507" s="33">
        <v>3717220</v>
      </c>
      <c r="O507" s="33">
        <v>4486300</v>
      </c>
      <c r="P507" s="33">
        <v>5511740</v>
      </c>
    </row>
    <row r="508" spans="1:16">
      <c r="A508" s="44">
        <v>3717220</v>
      </c>
      <c r="B508">
        <v>22</v>
      </c>
      <c r="D508" s="33"/>
      <c r="G508" s="45">
        <v>2435420</v>
      </c>
      <c r="H508">
        <v>21</v>
      </c>
      <c r="M508">
        <v>507</v>
      </c>
      <c r="N508" s="33">
        <v>3717220</v>
      </c>
      <c r="O508" s="33">
        <v>4358120</v>
      </c>
      <c r="P508" s="33">
        <v>5511740</v>
      </c>
    </row>
    <row r="509" spans="1:16">
      <c r="A509" s="44">
        <v>3717220</v>
      </c>
      <c r="B509">
        <v>21</v>
      </c>
      <c r="D509" s="33"/>
      <c r="G509" s="45">
        <v>2435420</v>
      </c>
      <c r="H509">
        <v>21</v>
      </c>
      <c r="M509">
        <v>508</v>
      </c>
      <c r="N509" s="33">
        <v>3717220</v>
      </c>
      <c r="O509" s="33">
        <v>4358120</v>
      </c>
      <c r="P509" s="33">
        <v>5511740</v>
      </c>
    </row>
    <row r="510" spans="1:16">
      <c r="A510" s="44">
        <v>3717220</v>
      </c>
      <c r="B510">
        <v>21</v>
      </c>
      <c r="D510" s="33"/>
      <c r="G510" s="45">
        <v>2435420</v>
      </c>
      <c r="H510">
        <v>21</v>
      </c>
      <c r="M510">
        <v>509</v>
      </c>
      <c r="N510" s="33">
        <v>3460860</v>
      </c>
      <c r="O510" s="33">
        <v>4358120</v>
      </c>
      <c r="P510" s="33">
        <v>5511740</v>
      </c>
    </row>
    <row r="511" spans="1:16">
      <c r="A511" s="44">
        <v>3460860</v>
      </c>
      <c r="B511">
        <v>24</v>
      </c>
      <c r="D511" s="33"/>
      <c r="G511" s="45">
        <v>2307240</v>
      </c>
      <c r="H511">
        <v>30</v>
      </c>
      <c r="M511">
        <v>510</v>
      </c>
      <c r="N511" s="33">
        <v>3332680</v>
      </c>
      <c r="O511" s="33">
        <v>4229940</v>
      </c>
      <c r="P511" s="33">
        <v>5511740</v>
      </c>
    </row>
    <row r="512" spans="1:16">
      <c r="A512" s="44">
        <v>3332680</v>
      </c>
      <c r="B512">
        <v>24</v>
      </c>
      <c r="D512" s="33"/>
      <c r="G512" s="45">
        <v>2307240</v>
      </c>
      <c r="H512">
        <v>24</v>
      </c>
      <c r="M512">
        <v>511</v>
      </c>
      <c r="N512" s="33">
        <v>3332680</v>
      </c>
      <c r="O512" s="33">
        <v>4101759.9999999995</v>
      </c>
      <c r="P512" s="33">
        <v>5383560</v>
      </c>
    </row>
    <row r="513" spans="1:16">
      <c r="A513" s="44">
        <v>3332680</v>
      </c>
      <c r="B513">
        <v>23</v>
      </c>
      <c r="D513" s="33"/>
      <c r="G513" s="45">
        <v>2307240</v>
      </c>
      <c r="H513">
        <v>21</v>
      </c>
      <c r="M513">
        <v>512</v>
      </c>
      <c r="N513" s="33">
        <v>3204500</v>
      </c>
      <c r="O513" s="33">
        <v>4101759.9999999995</v>
      </c>
      <c r="P513" s="33">
        <v>5383560</v>
      </c>
    </row>
    <row r="514" spans="1:16">
      <c r="A514" s="44">
        <v>3204500</v>
      </c>
      <c r="B514">
        <v>34</v>
      </c>
      <c r="D514" s="33"/>
      <c r="G514" s="45">
        <v>2179060</v>
      </c>
      <c r="H514">
        <v>34</v>
      </c>
      <c r="M514">
        <v>513</v>
      </c>
      <c r="N514" s="33">
        <v>3204500</v>
      </c>
      <c r="O514" s="33">
        <v>4101759.9999999995</v>
      </c>
      <c r="P514" s="33">
        <v>5383560</v>
      </c>
    </row>
    <row r="515" spans="1:16">
      <c r="A515" s="44">
        <v>3204500</v>
      </c>
      <c r="B515">
        <v>21</v>
      </c>
      <c r="D515" s="33"/>
      <c r="G515" s="45">
        <v>2179060</v>
      </c>
      <c r="H515">
        <v>31</v>
      </c>
      <c r="M515">
        <v>514</v>
      </c>
      <c r="N515" s="33">
        <v>3076320</v>
      </c>
      <c r="O515" s="33">
        <v>3973580</v>
      </c>
      <c r="P515" s="33">
        <v>5383560</v>
      </c>
    </row>
    <row r="516" spans="1:16">
      <c r="A516" s="44">
        <v>3076320</v>
      </c>
      <c r="B516">
        <v>24</v>
      </c>
      <c r="D516" s="33"/>
      <c r="G516" s="45">
        <v>2179060</v>
      </c>
      <c r="H516">
        <v>25</v>
      </c>
      <c r="M516">
        <v>515</v>
      </c>
      <c r="N516" s="33">
        <v>2948140</v>
      </c>
      <c r="O516" s="33">
        <v>3973580</v>
      </c>
      <c r="P516" s="33">
        <v>5383560</v>
      </c>
    </row>
    <row r="517" spans="1:16">
      <c r="A517" s="44">
        <v>2948140</v>
      </c>
      <c r="B517">
        <v>26</v>
      </c>
      <c r="D517" s="33"/>
      <c r="G517" s="45">
        <v>2179060</v>
      </c>
      <c r="H517">
        <v>25</v>
      </c>
      <c r="M517">
        <v>516</v>
      </c>
      <c r="N517" s="33">
        <v>2948140</v>
      </c>
      <c r="O517" s="33">
        <v>3973580</v>
      </c>
      <c r="P517" s="33">
        <v>5383560</v>
      </c>
    </row>
    <row r="518" spans="1:16">
      <c r="A518" s="44">
        <v>2948140</v>
      </c>
      <c r="B518">
        <v>23</v>
      </c>
      <c r="D518" s="33"/>
      <c r="G518" s="45">
        <v>2179060</v>
      </c>
      <c r="H518">
        <v>23</v>
      </c>
      <c r="M518">
        <v>517</v>
      </c>
      <c r="N518" s="33">
        <v>2691780</v>
      </c>
      <c r="O518" s="33">
        <v>3845400</v>
      </c>
      <c r="P518" s="33">
        <v>5255380</v>
      </c>
    </row>
    <row r="519" spans="1:16">
      <c r="A519" s="44">
        <v>2691780</v>
      </c>
      <c r="B519">
        <v>23</v>
      </c>
      <c r="D519" s="33"/>
      <c r="G519" s="45">
        <v>2050879.9999999998</v>
      </c>
      <c r="H519">
        <v>33</v>
      </c>
      <c r="M519">
        <v>518</v>
      </c>
      <c r="N519" s="33">
        <v>2563600</v>
      </c>
      <c r="O519" s="33">
        <v>3845400</v>
      </c>
      <c r="P519" s="33">
        <v>5255380</v>
      </c>
    </row>
    <row r="520" spans="1:16">
      <c r="A520" s="44">
        <v>2563600</v>
      </c>
      <c r="B520">
        <v>21</v>
      </c>
      <c r="D520" s="33"/>
      <c r="G520" s="45">
        <v>2050879.9999999998</v>
      </c>
      <c r="H520">
        <v>27</v>
      </c>
      <c r="M520">
        <v>519</v>
      </c>
      <c r="N520" s="33">
        <v>2435420</v>
      </c>
      <c r="O520" s="33">
        <v>3845400</v>
      </c>
      <c r="P520" s="33">
        <v>5255380</v>
      </c>
    </row>
    <row r="521" spans="1:16">
      <c r="A521" s="44">
        <v>2435420</v>
      </c>
      <c r="B521">
        <v>22</v>
      </c>
      <c r="D521" s="33"/>
      <c r="G521" s="45">
        <v>2050879.9999999998</v>
      </c>
      <c r="H521">
        <v>26</v>
      </c>
      <c r="M521">
        <v>520</v>
      </c>
      <c r="O521" s="33">
        <v>3717220</v>
      </c>
      <c r="P521" s="33">
        <v>5255380</v>
      </c>
    </row>
    <row r="522" spans="1:16">
      <c r="G522" s="45">
        <v>2050879.9999999998</v>
      </c>
      <c r="H522">
        <v>22</v>
      </c>
      <c r="M522">
        <v>521</v>
      </c>
      <c r="O522" s="33">
        <v>3717220</v>
      </c>
      <c r="P522" s="33">
        <v>5255380</v>
      </c>
    </row>
    <row r="523" spans="1:16">
      <c r="G523" s="45">
        <v>2050879.9999999998</v>
      </c>
      <c r="H523">
        <v>22</v>
      </c>
      <c r="M523">
        <v>522</v>
      </c>
      <c r="O523" s="33">
        <v>3717220</v>
      </c>
      <c r="P523" s="33">
        <v>5255380</v>
      </c>
    </row>
    <row r="524" spans="1:16">
      <c r="G524" s="45">
        <v>1922700</v>
      </c>
      <c r="H524">
        <v>23</v>
      </c>
      <c r="M524">
        <v>523</v>
      </c>
      <c r="O524" s="33">
        <v>3460860</v>
      </c>
      <c r="P524" s="33">
        <v>5255380</v>
      </c>
    </row>
    <row r="525" spans="1:16">
      <c r="G525" s="45">
        <v>1922700</v>
      </c>
      <c r="H525">
        <v>23</v>
      </c>
      <c r="M525">
        <v>524</v>
      </c>
      <c r="O525" s="33">
        <v>3460860</v>
      </c>
      <c r="P525" s="33">
        <v>5255380</v>
      </c>
    </row>
    <row r="526" spans="1:16">
      <c r="G526" s="45">
        <v>1922700</v>
      </c>
      <c r="H526">
        <v>23</v>
      </c>
      <c r="M526">
        <v>525</v>
      </c>
      <c r="O526" s="33">
        <v>3460860</v>
      </c>
      <c r="P526" s="33">
        <v>5255380</v>
      </c>
    </row>
    <row r="527" spans="1:16">
      <c r="G527" s="45">
        <v>1922700</v>
      </c>
      <c r="H527">
        <v>23</v>
      </c>
      <c r="M527">
        <v>526</v>
      </c>
      <c r="O527" s="33">
        <v>3332680</v>
      </c>
      <c r="P527" s="33">
        <v>5255380</v>
      </c>
    </row>
    <row r="528" spans="1:16">
      <c r="G528" s="45">
        <v>1922700</v>
      </c>
      <c r="H528">
        <v>23</v>
      </c>
      <c r="M528">
        <v>527</v>
      </c>
      <c r="O528" s="33">
        <v>3204500</v>
      </c>
      <c r="P528" s="33">
        <v>5255380</v>
      </c>
    </row>
    <row r="529" spans="7:16">
      <c r="G529" s="45">
        <v>1922700</v>
      </c>
      <c r="H529">
        <v>22</v>
      </c>
      <c r="M529">
        <v>528</v>
      </c>
      <c r="O529" s="33">
        <v>3204500</v>
      </c>
      <c r="P529" s="33">
        <v>5127200</v>
      </c>
    </row>
    <row r="530" spans="7:16">
      <c r="G530" s="45">
        <v>1922700</v>
      </c>
      <c r="H530">
        <v>22</v>
      </c>
      <c r="M530">
        <v>529</v>
      </c>
      <c r="O530" s="33">
        <v>3204500</v>
      </c>
      <c r="P530" s="33">
        <v>5127200</v>
      </c>
    </row>
    <row r="531" spans="7:16">
      <c r="G531" s="45">
        <v>1922700</v>
      </c>
      <c r="H531">
        <v>22</v>
      </c>
      <c r="M531">
        <v>530</v>
      </c>
      <c r="O531" s="33">
        <v>3204500</v>
      </c>
      <c r="P531" s="33">
        <v>5127200</v>
      </c>
    </row>
    <row r="532" spans="7:16">
      <c r="G532" s="45">
        <v>1922700</v>
      </c>
      <c r="H532">
        <v>21</v>
      </c>
      <c r="M532">
        <v>531</v>
      </c>
      <c r="O532" s="33">
        <v>2948140</v>
      </c>
      <c r="P532" s="33">
        <v>5127200</v>
      </c>
    </row>
    <row r="533" spans="7:16">
      <c r="G533" s="45">
        <v>1922700</v>
      </c>
      <c r="H533">
        <v>21</v>
      </c>
      <c r="M533">
        <v>532</v>
      </c>
      <c r="O533" s="33">
        <v>2948140</v>
      </c>
      <c r="P533" s="33">
        <v>5127200</v>
      </c>
    </row>
    <row r="534" spans="7:16">
      <c r="G534" s="45">
        <v>1922700</v>
      </c>
      <c r="H534">
        <v>21</v>
      </c>
      <c r="M534">
        <v>533</v>
      </c>
      <c r="O534" s="33">
        <v>2948140</v>
      </c>
      <c r="P534" s="33">
        <v>5127200</v>
      </c>
    </row>
    <row r="535" spans="7:16">
      <c r="G535" s="45">
        <v>1922700</v>
      </c>
      <c r="H535">
        <v>21</v>
      </c>
      <c r="M535">
        <v>534</v>
      </c>
      <c r="O535" s="33">
        <v>2819960</v>
      </c>
      <c r="P535" s="33">
        <v>5127200</v>
      </c>
    </row>
    <row r="536" spans="7:16">
      <c r="G536" s="45">
        <v>1922700</v>
      </c>
      <c r="H536">
        <v>21</v>
      </c>
      <c r="M536">
        <v>535</v>
      </c>
      <c r="O536" s="33">
        <v>2819960</v>
      </c>
      <c r="P536" s="33">
        <v>5127200</v>
      </c>
    </row>
    <row r="537" spans="7:16">
      <c r="G537" s="45">
        <v>1922700</v>
      </c>
      <c r="H537">
        <v>21</v>
      </c>
      <c r="M537">
        <v>536</v>
      </c>
      <c r="O537" s="33">
        <v>2819960</v>
      </c>
      <c r="P537" s="33">
        <v>4999020</v>
      </c>
    </row>
    <row r="538" spans="7:16">
      <c r="G538" s="45">
        <v>1922700</v>
      </c>
      <c r="H538">
        <v>21</v>
      </c>
      <c r="M538">
        <v>537</v>
      </c>
      <c r="O538" s="33">
        <v>2691780</v>
      </c>
      <c r="P538" s="33">
        <v>4999020</v>
      </c>
    </row>
    <row r="539" spans="7:16">
      <c r="G539" s="45">
        <v>1794520</v>
      </c>
      <c r="H539">
        <v>25</v>
      </c>
      <c r="M539">
        <v>538</v>
      </c>
      <c r="O539" s="33">
        <v>2691780</v>
      </c>
      <c r="P539" s="33">
        <v>4999020</v>
      </c>
    </row>
    <row r="540" spans="7:16">
      <c r="G540" s="45">
        <v>1794520</v>
      </c>
      <c r="H540">
        <v>24</v>
      </c>
      <c r="M540">
        <v>539</v>
      </c>
      <c r="O540" s="33">
        <v>2691780</v>
      </c>
      <c r="P540" s="33">
        <v>4999020</v>
      </c>
    </row>
    <row r="541" spans="7:16">
      <c r="G541" s="45">
        <v>1794520</v>
      </c>
      <c r="H541">
        <v>24</v>
      </c>
      <c r="M541">
        <v>540</v>
      </c>
      <c r="O541" s="33">
        <v>2691780</v>
      </c>
      <c r="P541" s="33">
        <v>4999020</v>
      </c>
    </row>
    <row r="542" spans="7:16">
      <c r="G542" s="45">
        <v>1794520</v>
      </c>
      <c r="H542">
        <v>22</v>
      </c>
      <c r="M542">
        <v>541</v>
      </c>
      <c r="O542" s="33">
        <v>2691780</v>
      </c>
      <c r="P542" s="33">
        <v>4999020</v>
      </c>
    </row>
    <row r="543" spans="7:16">
      <c r="G543" s="45">
        <v>1794520</v>
      </c>
      <c r="H543">
        <v>21</v>
      </c>
      <c r="M543">
        <v>542</v>
      </c>
      <c r="O543" s="33">
        <v>2691780</v>
      </c>
      <c r="P543" s="33">
        <v>4999020</v>
      </c>
    </row>
    <row r="544" spans="7:16">
      <c r="G544" s="45">
        <v>1666340</v>
      </c>
      <c r="H544">
        <v>38</v>
      </c>
      <c r="M544">
        <v>543</v>
      </c>
      <c r="O544" s="33">
        <v>2563600</v>
      </c>
      <c r="P544" s="33">
        <v>4999020</v>
      </c>
    </row>
    <row r="545" spans="7:16">
      <c r="G545" s="45">
        <v>1666340</v>
      </c>
      <c r="H545">
        <v>24</v>
      </c>
      <c r="M545">
        <v>544</v>
      </c>
      <c r="O545" s="33">
        <v>2563600</v>
      </c>
      <c r="P545" s="33">
        <v>4999020</v>
      </c>
    </row>
    <row r="546" spans="7:16">
      <c r="G546" s="45">
        <v>1666340</v>
      </c>
      <c r="H546">
        <v>24</v>
      </c>
      <c r="M546">
        <v>545</v>
      </c>
      <c r="O546" s="33">
        <v>2563600</v>
      </c>
      <c r="P546" s="33">
        <v>4999020</v>
      </c>
    </row>
    <row r="547" spans="7:16">
      <c r="G547" s="45">
        <v>1666340</v>
      </c>
      <c r="H547">
        <v>23</v>
      </c>
      <c r="M547">
        <v>546</v>
      </c>
      <c r="O547" s="33">
        <v>2435420</v>
      </c>
      <c r="P547" s="33">
        <v>4999020</v>
      </c>
    </row>
    <row r="548" spans="7:16">
      <c r="G548" s="45">
        <v>1666340</v>
      </c>
      <c r="H548">
        <v>23</v>
      </c>
      <c r="M548">
        <v>547</v>
      </c>
      <c r="O548" s="33">
        <v>2435420</v>
      </c>
      <c r="P548" s="33">
        <v>4999020</v>
      </c>
    </row>
    <row r="549" spans="7:16">
      <c r="G549" s="45">
        <v>1666340</v>
      </c>
      <c r="H549">
        <v>23</v>
      </c>
      <c r="M549">
        <v>548</v>
      </c>
      <c r="O549" s="33">
        <v>2307240</v>
      </c>
      <c r="P549" s="33">
        <v>4999020</v>
      </c>
    </row>
    <row r="550" spans="7:16">
      <c r="G550" s="45">
        <v>1666340</v>
      </c>
      <c r="H550">
        <v>22</v>
      </c>
      <c r="M550">
        <v>549</v>
      </c>
      <c r="O550" s="33">
        <v>2307240</v>
      </c>
      <c r="P550" s="33">
        <v>4742660</v>
      </c>
    </row>
    <row r="551" spans="7:16">
      <c r="G551" s="45">
        <v>1666340</v>
      </c>
      <c r="H551">
        <v>22</v>
      </c>
      <c r="M551">
        <v>550</v>
      </c>
      <c r="O551" s="33">
        <v>2179060</v>
      </c>
      <c r="P551" s="33">
        <v>4742660</v>
      </c>
    </row>
    <row r="552" spans="7:16">
      <c r="G552" s="45">
        <v>1666340</v>
      </c>
      <c r="H552">
        <v>22</v>
      </c>
      <c r="M552">
        <v>551</v>
      </c>
      <c r="O552" s="33">
        <v>2179060</v>
      </c>
      <c r="P552" s="33">
        <v>4742660</v>
      </c>
    </row>
    <row r="553" spans="7:16">
      <c r="G553" s="45">
        <v>1666340</v>
      </c>
      <c r="H553">
        <v>22</v>
      </c>
      <c r="M553">
        <v>552</v>
      </c>
      <c r="O553" s="33">
        <v>2050879.9999999998</v>
      </c>
      <c r="P553" s="33">
        <v>4614480</v>
      </c>
    </row>
    <row r="554" spans="7:16">
      <c r="G554" s="45">
        <v>1666340</v>
      </c>
      <c r="H554">
        <v>21</v>
      </c>
      <c r="M554">
        <v>553</v>
      </c>
      <c r="O554" s="33">
        <v>1922700</v>
      </c>
      <c r="P554" s="33">
        <v>4614480</v>
      </c>
    </row>
    <row r="555" spans="7:16">
      <c r="G555" s="45">
        <v>1666340</v>
      </c>
      <c r="H555">
        <v>21</v>
      </c>
      <c r="M555">
        <v>554</v>
      </c>
      <c r="O555" s="33">
        <v>1922700</v>
      </c>
      <c r="P555" s="33">
        <v>4486300</v>
      </c>
    </row>
    <row r="556" spans="7:16">
      <c r="G556" s="45">
        <v>1666340</v>
      </c>
      <c r="H556">
        <v>21</v>
      </c>
      <c r="M556">
        <v>555</v>
      </c>
      <c r="O556" s="33">
        <v>1922700</v>
      </c>
      <c r="P556" s="33">
        <v>4486300</v>
      </c>
    </row>
    <row r="557" spans="7:16">
      <c r="G557" s="45">
        <v>1666340</v>
      </c>
      <c r="H557">
        <v>21</v>
      </c>
      <c r="M557">
        <v>556</v>
      </c>
      <c r="O557" s="33">
        <v>1794520</v>
      </c>
      <c r="P557" s="33">
        <v>4486300</v>
      </c>
    </row>
    <row r="558" spans="7:16">
      <c r="G558" s="45">
        <v>1666340</v>
      </c>
      <c r="H558">
        <v>21</v>
      </c>
      <c r="M558">
        <v>557</v>
      </c>
      <c r="O558" s="33">
        <v>1666340</v>
      </c>
      <c r="P558" s="33">
        <v>4486300</v>
      </c>
    </row>
    <row r="559" spans="7:16">
      <c r="G559" s="45">
        <v>1538160</v>
      </c>
      <c r="H559">
        <v>29</v>
      </c>
      <c r="M559">
        <v>558</v>
      </c>
      <c r="O559" s="33">
        <v>1409980</v>
      </c>
      <c r="P559" s="33">
        <v>4486300</v>
      </c>
    </row>
    <row r="560" spans="7:16">
      <c r="G560" s="45">
        <v>1538160</v>
      </c>
      <c r="H560">
        <v>25</v>
      </c>
      <c r="M560">
        <v>559</v>
      </c>
      <c r="O560" s="33">
        <v>1409980</v>
      </c>
      <c r="P560" s="33">
        <v>4486300</v>
      </c>
    </row>
    <row r="561" spans="7:16">
      <c r="G561" s="45">
        <v>1538160</v>
      </c>
      <c r="H561">
        <v>24</v>
      </c>
      <c r="M561">
        <v>560</v>
      </c>
      <c r="O561" s="33">
        <v>1333072</v>
      </c>
      <c r="P561" s="33">
        <v>4486300</v>
      </c>
    </row>
    <row r="562" spans="7:16">
      <c r="G562" s="45">
        <v>1538160</v>
      </c>
      <c r="H562">
        <v>23</v>
      </c>
      <c r="M562">
        <v>561</v>
      </c>
      <c r="O562" s="33">
        <v>1294618</v>
      </c>
      <c r="P562" s="33">
        <v>4486300</v>
      </c>
    </row>
    <row r="563" spans="7:16">
      <c r="G563" s="45">
        <v>1538160</v>
      </c>
      <c r="H563">
        <v>23</v>
      </c>
      <c r="M563">
        <v>562</v>
      </c>
      <c r="O563" s="33">
        <v>1281800</v>
      </c>
      <c r="P563" s="33">
        <v>4486300</v>
      </c>
    </row>
    <row r="564" spans="7:16">
      <c r="G564" s="45">
        <v>1538160</v>
      </c>
      <c r="H564">
        <v>23</v>
      </c>
      <c r="M564">
        <v>563</v>
      </c>
      <c r="O564" s="33">
        <v>1256164</v>
      </c>
      <c r="P564" s="33">
        <v>4358120</v>
      </c>
    </row>
    <row r="565" spans="7:16">
      <c r="G565" s="45">
        <v>1538160</v>
      </c>
      <c r="H565">
        <v>21</v>
      </c>
      <c r="M565">
        <v>564</v>
      </c>
      <c r="O565" s="33">
        <v>1127984</v>
      </c>
      <c r="P565" s="33">
        <v>4358120</v>
      </c>
    </row>
    <row r="566" spans="7:16">
      <c r="G566" s="45">
        <v>1538160</v>
      </c>
      <c r="H566">
        <v>21</v>
      </c>
      <c r="M566">
        <v>565</v>
      </c>
      <c r="O566" s="33">
        <v>1127984</v>
      </c>
      <c r="P566" s="33">
        <v>4358120</v>
      </c>
    </row>
    <row r="567" spans="7:16">
      <c r="G567" s="45">
        <v>1538160</v>
      </c>
      <c r="H567">
        <v>21</v>
      </c>
      <c r="M567">
        <v>566</v>
      </c>
      <c r="O567" s="33">
        <v>1127984</v>
      </c>
      <c r="P567" s="33">
        <v>4358120</v>
      </c>
    </row>
    <row r="568" spans="7:16">
      <c r="G568" s="45">
        <v>1538160</v>
      </c>
      <c r="H568">
        <v>21</v>
      </c>
      <c r="M568">
        <v>567</v>
      </c>
      <c r="O568" s="33">
        <v>1102348</v>
      </c>
      <c r="P568" s="33">
        <v>4358120</v>
      </c>
    </row>
    <row r="569" spans="7:16">
      <c r="G569" s="45">
        <v>1538160</v>
      </c>
      <c r="H569">
        <v>21</v>
      </c>
      <c r="M569">
        <v>568</v>
      </c>
      <c r="O569" s="33">
        <v>1076712</v>
      </c>
      <c r="P569" s="33">
        <v>4358120</v>
      </c>
    </row>
    <row r="570" spans="7:16">
      <c r="G570" s="45">
        <v>1409980</v>
      </c>
      <c r="H570">
        <v>26</v>
      </c>
      <c r="M570">
        <v>569</v>
      </c>
      <c r="O570" s="33">
        <v>1051076</v>
      </c>
      <c r="P570" s="33">
        <v>4358120</v>
      </c>
    </row>
    <row r="571" spans="7:16">
      <c r="G571" s="45">
        <v>1409980</v>
      </c>
      <c r="H571">
        <v>25</v>
      </c>
      <c r="M571">
        <v>570</v>
      </c>
      <c r="O571" s="33">
        <v>1025439.9999999999</v>
      </c>
      <c r="P571" s="33">
        <v>4358120</v>
      </c>
    </row>
    <row r="572" spans="7:16">
      <c r="G572" s="45">
        <v>1409980</v>
      </c>
      <c r="H572">
        <v>25</v>
      </c>
      <c r="M572">
        <v>571</v>
      </c>
      <c r="O572" s="33">
        <v>974168</v>
      </c>
      <c r="P572" s="33">
        <v>4358120</v>
      </c>
    </row>
    <row r="573" spans="7:16">
      <c r="G573" s="45">
        <v>1409980</v>
      </c>
      <c r="H573">
        <v>23</v>
      </c>
      <c r="M573">
        <v>572</v>
      </c>
      <c r="O573" s="33">
        <v>974168</v>
      </c>
      <c r="P573" s="33">
        <v>4358120</v>
      </c>
    </row>
    <row r="574" spans="7:16">
      <c r="G574" s="45">
        <v>1409980</v>
      </c>
      <c r="H574">
        <v>22</v>
      </c>
      <c r="M574">
        <v>573</v>
      </c>
      <c r="O574" s="33">
        <v>961350</v>
      </c>
      <c r="P574" s="33">
        <v>4358120</v>
      </c>
    </row>
    <row r="575" spans="7:16">
      <c r="G575" s="45">
        <v>1409980</v>
      </c>
      <c r="H575">
        <v>21</v>
      </c>
      <c r="M575">
        <v>574</v>
      </c>
      <c r="O575" s="33">
        <v>935714</v>
      </c>
      <c r="P575" s="33">
        <v>4229940</v>
      </c>
    </row>
    <row r="576" spans="7:16">
      <c r="G576" s="45">
        <v>1409980</v>
      </c>
      <c r="H576">
        <v>21</v>
      </c>
      <c r="M576">
        <v>575</v>
      </c>
      <c r="O576" s="33">
        <v>922896</v>
      </c>
      <c r="P576" s="33">
        <v>4229940</v>
      </c>
    </row>
    <row r="577" spans="7:16">
      <c r="G577" s="45">
        <v>1371526</v>
      </c>
      <c r="H577">
        <v>21</v>
      </c>
      <c r="M577">
        <v>576</v>
      </c>
      <c r="O577" s="33">
        <v>897260</v>
      </c>
      <c r="P577" s="33">
        <v>4229940</v>
      </c>
    </row>
    <row r="578" spans="7:16">
      <c r="G578" s="45">
        <v>1320254</v>
      </c>
      <c r="H578">
        <v>21</v>
      </c>
      <c r="M578">
        <v>577</v>
      </c>
      <c r="O578" s="33">
        <v>871624</v>
      </c>
      <c r="P578" s="33">
        <v>4229940</v>
      </c>
    </row>
    <row r="579" spans="7:16">
      <c r="G579" s="45">
        <v>1307436</v>
      </c>
      <c r="H579">
        <v>21</v>
      </c>
      <c r="M579">
        <v>578</v>
      </c>
      <c r="O579" s="33">
        <v>858806</v>
      </c>
      <c r="P579" s="33">
        <v>4229940</v>
      </c>
    </row>
    <row r="580" spans="7:16">
      <c r="G580" s="45">
        <v>1281800</v>
      </c>
      <c r="H580">
        <v>38</v>
      </c>
      <c r="M580">
        <v>579</v>
      </c>
      <c r="O580" s="33">
        <v>833170</v>
      </c>
      <c r="P580" s="33">
        <v>4229940</v>
      </c>
    </row>
    <row r="581" spans="7:16">
      <c r="G581" s="45">
        <v>1281800</v>
      </c>
      <c r="H581">
        <v>27</v>
      </c>
      <c r="M581">
        <v>580</v>
      </c>
      <c r="O581" s="33">
        <v>807534</v>
      </c>
      <c r="P581" s="33">
        <v>4229940</v>
      </c>
    </row>
    <row r="582" spans="7:16">
      <c r="G582" s="45">
        <v>1281800</v>
      </c>
      <c r="H582">
        <v>23</v>
      </c>
      <c r="M582">
        <v>581</v>
      </c>
      <c r="O582" s="33">
        <v>807534</v>
      </c>
      <c r="P582" s="33">
        <v>4229940</v>
      </c>
    </row>
    <row r="583" spans="7:16">
      <c r="G583" s="45">
        <v>1281800</v>
      </c>
      <c r="H583">
        <v>21</v>
      </c>
      <c r="M583">
        <v>582</v>
      </c>
      <c r="O583" s="33">
        <v>781898</v>
      </c>
      <c r="P583" s="33">
        <v>4229940</v>
      </c>
    </row>
    <row r="584" spans="7:16">
      <c r="G584" s="45">
        <v>1268982</v>
      </c>
      <c r="H584">
        <v>22</v>
      </c>
      <c r="M584">
        <v>583</v>
      </c>
      <c r="O584" s="33">
        <v>743444</v>
      </c>
      <c r="P584" s="33">
        <v>4229940</v>
      </c>
    </row>
    <row r="585" spans="7:16">
      <c r="G585" s="45">
        <v>1256164</v>
      </c>
      <c r="H585">
        <v>21</v>
      </c>
      <c r="M585">
        <v>584</v>
      </c>
      <c r="O585" s="33">
        <v>743444</v>
      </c>
      <c r="P585" s="33">
        <v>4229940</v>
      </c>
    </row>
    <row r="586" spans="7:16">
      <c r="G586" s="45">
        <v>1243346</v>
      </c>
      <c r="H586">
        <v>21</v>
      </c>
      <c r="M586">
        <v>585</v>
      </c>
      <c r="O586" s="33">
        <v>730626</v>
      </c>
      <c r="P586" s="33">
        <v>4229940</v>
      </c>
    </row>
    <row r="587" spans="7:16">
      <c r="G587" s="45">
        <v>1230528</v>
      </c>
      <c r="H587">
        <v>22</v>
      </c>
      <c r="M587">
        <v>586</v>
      </c>
      <c r="O587" s="33">
        <v>692172</v>
      </c>
      <c r="P587" s="33">
        <v>4229940</v>
      </c>
    </row>
    <row r="588" spans="7:16">
      <c r="G588" s="45">
        <v>1230528</v>
      </c>
      <c r="H588">
        <v>22</v>
      </c>
      <c r="M588">
        <v>587</v>
      </c>
      <c r="O588" s="33">
        <v>692172</v>
      </c>
      <c r="P588" s="33">
        <v>4229940</v>
      </c>
    </row>
    <row r="589" spans="7:16">
      <c r="G589" s="45">
        <v>1217710</v>
      </c>
      <c r="H589">
        <v>25</v>
      </c>
      <c r="M589">
        <v>588</v>
      </c>
      <c r="O589" s="33">
        <v>679354</v>
      </c>
      <c r="P589" s="33">
        <v>4229940</v>
      </c>
    </row>
    <row r="590" spans="7:16">
      <c r="G590" s="45">
        <v>1217710</v>
      </c>
      <c r="H590">
        <v>21</v>
      </c>
      <c r="M590">
        <v>589</v>
      </c>
      <c r="O590" s="33">
        <v>653718</v>
      </c>
      <c r="P590" s="33">
        <v>4229940</v>
      </c>
    </row>
    <row r="591" spans="7:16">
      <c r="G591" s="45">
        <v>1204892</v>
      </c>
      <c r="H591">
        <v>22</v>
      </c>
      <c r="M591">
        <v>590</v>
      </c>
      <c r="O591" s="33">
        <v>653718</v>
      </c>
      <c r="P591" s="33">
        <v>4229940</v>
      </c>
    </row>
    <row r="592" spans="7:16">
      <c r="G592" s="45">
        <v>1204892</v>
      </c>
      <c r="H592">
        <v>21</v>
      </c>
      <c r="M592">
        <v>591</v>
      </c>
      <c r="O592" s="33">
        <v>653718</v>
      </c>
      <c r="P592" s="33">
        <v>4229940</v>
      </c>
    </row>
    <row r="593" spans="7:16">
      <c r="G593" s="45">
        <v>1192074</v>
      </c>
      <c r="H593">
        <v>21</v>
      </c>
      <c r="M593">
        <v>592</v>
      </c>
      <c r="O593" s="33">
        <v>640900</v>
      </c>
      <c r="P593" s="33">
        <v>4229940</v>
      </c>
    </row>
    <row r="594" spans="7:16">
      <c r="G594" s="45">
        <v>1179256</v>
      </c>
      <c r="H594">
        <v>24</v>
      </c>
      <c r="M594">
        <v>593</v>
      </c>
      <c r="O594" s="33">
        <v>640900</v>
      </c>
      <c r="P594" s="33">
        <v>4229940</v>
      </c>
    </row>
    <row r="595" spans="7:16">
      <c r="G595" s="45">
        <v>1166438</v>
      </c>
      <c r="H595">
        <v>21</v>
      </c>
      <c r="M595">
        <v>594</v>
      </c>
      <c r="O595" s="33">
        <v>576810</v>
      </c>
      <c r="P595" s="33">
        <v>4101759.9999999995</v>
      </c>
    </row>
    <row r="596" spans="7:16">
      <c r="G596" s="45">
        <v>1166438</v>
      </c>
      <c r="H596">
        <v>21</v>
      </c>
      <c r="M596">
        <v>595</v>
      </c>
      <c r="O596" s="33">
        <v>563992</v>
      </c>
      <c r="P596" s="33">
        <v>4101759.9999999995</v>
      </c>
    </row>
    <row r="597" spans="7:16">
      <c r="G597" s="45">
        <v>1153620</v>
      </c>
      <c r="H597">
        <v>31</v>
      </c>
      <c r="M597">
        <v>596</v>
      </c>
      <c r="O597" s="33">
        <v>563992</v>
      </c>
      <c r="P597" s="33">
        <v>4101759.9999999995</v>
      </c>
    </row>
    <row r="598" spans="7:16">
      <c r="G598" s="45">
        <v>1153620</v>
      </c>
      <c r="H598">
        <v>27</v>
      </c>
      <c r="M598">
        <v>597</v>
      </c>
      <c r="O598" s="33">
        <v>551174</v>
      </c>
      <c r="P598" s="33">
        <v>4101759.9999999995</v>
      </c>
    </row>
    <row r="599" spans="7:16">
      <c r="G599" s="45">
        <v>1153620</v>
      </c>
      <c r="H599">
        <v>27</v>
      </c>
      <c r="M599">
        <v>598</v>
      </c>
      <c r="O599" s="33">
        <v>538356</v>
      </c>
      <c r="P599" s="33">
        <v>4101759.9999999995</v>
      </c>
    </row>
    <row r="600" spans="7:16">
      <c r="G600" s="45">
        <v>1153620</v>
      </c>
      <c r="H600">
        <v>26</v>
      </c>
      <c r="M600">
        <v>599</v>
      </c>
      <c r="O600" s="33">
        <v>538356</v>
      </c>
      <c r="P600" s="33">
        <v>4101759.9999999995</v>
      </c>
    </row>
    <row r="601" spans="7:16">
      <c r="G601" s="45">
        <v>1153620</v>
      </c>
      <c r="H601">
        <v>25</v>
      </c>
      <c r="M601">
        <v>600</v>
      </c>
      <c r="O601" s="33">
        <v>499902</v>
      </c>
      <c r="P601" s="33">
        <v>4101759.9999999995</v>
      </c>
    </row>
    <row r="602" spans="7:16">
      <c r="G602" s="45">
        <v>1153620</v>
      </c>
      <c r="H602">
        <v>25</v>
      </c>
      <c r="M602">
        <v>601</v>
      </c>
      <c r="O602" s="33">
        <v>499902</v>
      </c>
      <c r="P602" s="33">
        <v>4101759.9999999995</v>
      </c>
    </row>
    <row r="603" spans="7:16">
      <c r="G603" s="45">
        <v>1153620</v>
      </c>
      <c r="H603">
        <v>25</v>
      </c>
      <c r="M603">
        <v>602</v>
      </c>
      <c r="O603" s="33">
        <v>474266</v>
      </c>
      <c r="P603" s="33">
        <v>4101759.9999999995</v>
      </c>
    </row>
    <row r="604" spans="7:16">
      <c r="G604" s="45">
        <v>1153620</v>
      </c>
      <c r="H604">
        <v>24</v>
      </c>
      <c r="M604">
        <v>603</v>
      </c>
      <c r="O604" s="33">
        <v>474266</v>
      </c>
      <c r="P604" s="33">
        <v>4101759.9999999995</v>
      </c>
    </row>
    <row r="605" spans="7:16">
      <c r="G605" s="45">
        <v>1153620</v>
      </c>
      <c r="H605">
        <v>23</v>
      </c>
      <c r="M605">
        <v>604</v>
      </c>
      <c r="O605" s="33">
        <v>461448</v>
      </c>
      <c r="P605" s="33">
        <v>4101759.9999999995</v>
      </c>
    </row>
    <row r="606" spans="7:16">
      <c r="G606" s="45">
        <v>1153620</v>
      </c>
      <c r="H606">
        <v>23</v>
      </c>
      <c r="M606">
        <v>605</v>
      </c>
      <c r="O606" s="33">
        <v>410176</v>
      </c>
      <c r="P606" s="33">
        <v>3973580</v>
      </c>
    </row>
    <row r="607" spans="7:16">
      <c r="G607" s="45">
        <v>1153620</v>
      </c>
      <c r="H607">
        <v>23</v>
      </c>
      <c r="M607">
        <v>606</v>
      </c>
      <c r="O607" s="33">
        <v>371722</v>
      </c>
      <c r="P607" s="33">
        <v>3973580</v>
      </c>
    </row>
    <row r="608" spans="7:16">
      <c r="G608" s="45">
        <v>1153620</v>
      </c>
      <c r="H608">
        <v>22</v>
      </c>
      <c r="M608">
        <v>607</v>
      </c>
      <c r="O608" s="33">
        <v>371722</v>
      </c>
      <c r="P608" s="33">
        <v>3973580</v>
      </c>
    </row>
    <row r="609" spans="7:16">
      <c r="G609" s="45">
        <v>1153620</v>
      </c>
      <c r="H609">
        <v>22</v>
      </c>
      <c r="M609">
        <v>608</v>
      </c>
      <c r="O609" s="33">
        <v>358904</v>
      </c>
      <c r="P609" s="33">
        <v>3973580</v>
      </c>
    </row>
    <row r="610" spans="7:16">
      <c r="G610" s="45">
        <v>1153620</v>
      </c>
      <c r="H610">
        <v>22</v>
      </c>
      <c r="M610">
        <v>609</v>
      </c>
      <c r="O610" s="33">
        <v>358904</v>
      </c>
      <c r="P610" s="33">
        <v>3973580</v>
      </c>
    </row>
    <row r="611" spans="7:16">
      <c r="G611" s="45">
        <v>1153620</v>
      </c>
      <c r="H611">
        <v>22</v>
      </c>
      <c r="M611">
        <v>610</v>
      </c>
      <c r="O611" s="33">
        <v>346086</v>
      </c>
      <c r="P611" s="33">
        <v>3973580</v>
      </c>
    </row>
    <row r="612" spans="7:16">
      <c r="G612" s="45">
        <v>1153620</v>
      </c>
      <c r="H612">
        <v>21</v>
      </c>
      <c r="M612">
        <v>611</v>
      </c>
      <c r="O612" s="33">
        <v>346086</v>
      </c>
      <c r="P612" s="33">
        <v>3973580</v>
      </c>
    </row>
    <row r="613" spans="7:16">
      <c r="G613" s="45">
        <v>1153620</v>
      </c>
      <c r="H613">
        <v>21</v>
      </c>
      <c r="M613">
        <v>612</v>
      </c>
      <c r="O613" s="33">
        <v>333268</v>
      </c>
      <c r="P613" s="33">
        <v>3973580</v>
      </c>
    </row>
    <row r="614" spans="7:16">
      <c r="G614" s="45">
        <v>1140802</v>
      </c>
      <c r="H614">
        <v>21</v>
      </c>
      <c r="M614">
        <v>613</v>
      </c>
      <c r="O614" s="33">
        <v>333268</v>
      </c>
      <c r="P614" s="33">
        <v>3973580</v>
      </c>
    </row>
    <row r="615" spans="7:16">
      <c r="G615" s="45">
        <v>1115166</v>
      </c>
      <c r="H615">
        <v>22</v>
      </c>
      <c r="M615">
        <v>614</v>
      </c>
      <c r="O615" s="33">
        <v>333268</v>
      </c>
      <c r="P615" s="33">
        <v>3973580</v>
      </c>
    </row>
    <row r="616" spans="7:16">
      <c r="G616" s="45">
        <v>1115166</v>
      </c>
      <c r="H616">
        <v>21</v>
      </c>
      <c r="M616">
        <v>615</v>
      </c>
      <c r="O616" s="33">
        <v>333268</v>
      </c>
      <c r="P616" s="33">
        <v>3973580</v>
      </c>
    </row>
    <row r="617" spans="7:16">
      <c r="G617" s="45">
        <v>1102348</v>
      </c>
      <c r="H617">
        <v>22</v>
      </c>
      <c r="M617">
        <v>616</v>
      </c>
      <c r="O617" s="33">
        <v>333268</v>
      </c>
      <c r="P617" s="33">
        <v>3973580</v>
      </c>
    </row>
    <row r="618" spans="7:16">
      <c r="G618" s="45">
        <v>1102348</v>
      </c>
      <c r="H618">
        <v>21</v>
      </c>
      <c r="M618">
        <v>617</v>
      </c>
      <c r="O618" s="33">
        <v>320450</v>
      </c>
      <c r="P618" s="33">
        <v>3973580</v>
      </c>
    </row>
    <row r="619" spans="7:16">
      <c r="G619" s="45">
        <v>1102348</v>
      </c>
      <c r="H619">
        <v>21</v>
      </c>
      <c r="M619">
        <v>618</v>
      </c>
      <c r="O619" s="33">
        <v>320450</v>
      </c>
      <c r="P619" s="33">
        <v>3973580</v>
      </c>
    </row>
    <row r="620" spans="7:16">
      <c r="G620" s="45">
        <v>1089530</v>
      </c>
      <c r="H620">
        <v>33</v>
      </c>
      <c r="M620">
        <v>619</v>
      </c>
      <c r="O620" s="33">
        <v>320450</v>
      </c>
      <c r="P620" s="33">
        <v>3973580</v>
      </c>
    </row>
    <row r="621" spans="7:16">
      <c r="G621" s="45">
        <v>1089530</v>
      </c>
      <c r="H621">
        <v>30</v>
      </c>
      <c r="M621">
        <v>620</v>
      </c>
      <c r="O621" s="33">
        <v>320450</v>
      </c>
      <c r="P621" s="33">
        <v>3973580</v>
      </c>
    </row>
    <row r="622" spans="7:16">
      <c r="G622" s="45">
        <v>1089530</v>
      </c>
      <c r="H622">
        <v>21</v>
      </c>
      <c r="M622">
        <v>621</v>
      </c>
      <c r="O622" s="33">
        <v>307632</v>
      </c>
      <c r="P622" s="33">
        <v>3845400</v>
      </c>
    </row>
    <row r="623" spans="7:16">
      <c r="G623" s="45">
        <v>1089530</v>
      </c>
      <c r="H623">
        <v>21</v>
      </c>
      <c r="M623">
        <v>622</v>
      </c>
      <c r="O623" s="33">
        <v>307632</v>
      </c>
      <c r="P623" s="33">
        <v>3845400</v>
      </c>
    </row>
    <row r="624" spans="7:16">
      <c r="G624" s="45">
        <v>1089530</v>
      </c>
      <c r="H624">
        <v>21</v>
      </c>
      <c r="M624">
        <v>623</v>
      </c>
      <c r="O624" s="33">
        <v>307632</v>
      </c>
      <c r="P624" s="33">
        <v>3845400</v>
      </c>
    </row>
    <row r="625" spans="7:16">
      <c r="G625" s="45">
        <v>1076712</v>
      </c>
      <c r="H625">
        <v>23</v>
      </c>
      <c r="M625">
        <v>624</v>
      </c>
      <c r="O625" s="33">
        <v>307632</v>
      </c>
      <c r="P625" s="33">
        <v>3845400</v>
      </c>
    </row>
    <row r="626" spans="7:16">
      <c r="G626" s="45">
        <v>1076712</v>
      </c>
      <c r="H626">
        <v>22</v>
      </c>
      <c r="M626">
        <v>625</v>
      </c>
      <c r="O626" s="33">
        <v>307632</v>
      </c>
      <c r="P626" s="33">
        <v>3845400</v>
      </c>
    </row>
    <row r="627" spans="7:16">
      <c r="G627" s="45">
        <v>1076712</v>
      </c>
      <c r="H627">
        <v>21</v>
      </c>
      <c r="M627">
        <v>626</v>
      </c>
      <c r="O627" s="33">
        <v>307632</v>
      </c>
      <c r="P627" s="33">
        <v>3845400</v>
      </c>
    </row>
    <row r="628" spans="7:16">
      <c r="G628" s="45">
        <v>1063894</v>
      </c>
      <c r="H628">
        <v>24</v>
      </c>
      <c r="M628">
        <v>627</v>
      </c>
      <c r="O628" s="33">
        <v>307632</v>
      </c>
      <c r="P628" s="33">
        <v>3845400</v>
      </c>
    </row>
    <row r="629" spans="7:16">
      <c r="G629" s="45">
        <v>1063894</v>
      </c>
      <c r="H629">
        <v>22</v>
      </c>
      <c r="M629">
        <v>628</v>
      </c>
      <c r="O629" s="33">
        <v>307632</v>
      </c>
      <c r="P629" s="33">
        <v>3845400</v>
      </c>
    </row>
    <row r="630" spans="7:16">
      <c r="G630" s="45">
        <v>1063894</v>
      </c>
      <c r="H630">
        <v>22</v>
      </c>
      <c r="M630">
        <v>629</v>
      </c>
      <c r="O630" s="33">
        <v>294814</v>
      </c>
      <c r="P630" s="33">
        <v>3717220</v>
      </c>
    </row>
    <row r="631" spans="7:16">
      <c r="G631" s="45">
        <v>1051076</v>
      </c>
      <c r="H631">
        <v>21</v>
      </c>
      <c r="M631">
        <v>630</v>
      </c>
      <c r="O631" s="33">
        <v>294814</v>
      </c>
      <c r="P631" s="33">
        <v>3717220</v>
      </c>
    </row>
    <row r="632" spans="7:16">
      <c r="G632" s="45">
        <v>1051076</v>
      </c>
      <c r="H632">
        <v>21</v>
      </c>
      <c r="M632">
        <v>631</v>
      </c>
      <c r="O632" s="33">
        <v>294814</v>
      </c>
      <c r="P632" s="33">
        <v>3717220</v>
      </c>
    </row>
    <row r="633" spans="7:16">
      <c r="G633" s="45">
        <v>1038257.9999999999</v>
      </c>
      <c r="H633">
        <v>24</v>
      </c>
      <c r="M633">
        <v>632</v>
      </c>
      <c r="O633" s="33">
        <v>281996</v>
      </c>
      <c r="P633" s="33">
        <v>3717220</v>
      </c>
    </row>
    <row r="634" spans="7:16">
      <c r="G634" s="45">
        <v>1038257.9999999999</v>
      </c>
      <c r="H634">
        <v>23</v>
      </c>
      <c r="M634">
        <v>633</v>
      </c>
      <c r="O634" s="33">
        <v>269178</v>
      </c>
      <c r="P634" s="33">
        <v>3717220</v>
      </c>
    </row>
    <row r="635" spans="7:16">
      <c r="G635" s="45">
        <v>1025439.9999999999</v>
      </c>
      <c r="H635">
        <v>22</v>
      </c>
      <c r="M635">
        <v>634</v>
      </c>
      <c r="O635" s="33">
        <v>269178</v>
      </c>
      <c r="P635" s="33">
        <v>3717220</v>
      </c>
    </row>
    <row r="636" spans="7:16">
      <c r="G636" s="45">
        <v>1025439.9999999999</v>
      </c>
      <c r="H636">
        <v>22</v>
      </c>
      <c r="M636">
        <v>635</v>
      </c>
      <c r="O636" s="33">
        <v>269178</v>
      </c>
      <c r="P636" s="33">
        <v>3717220</v>
      </c>
    </row>
    <row r="637" spans="7:16">
      <c r="G637" s="45">
        <v>1025439.9999999999</v>
      </c>
      <c r="H637">
        <v>21</v>
      </c>
      <c r="M637">
        <v>636</v>
      </c>
      <c r="O637" s="33">
        <v>256359.99999999997</v>
      </c>
      <c r="P637" s="33">
        <v>3717220</v>
      </c>
    </row>
    <row r="638" spans="7:16">
      <c r="G638" s="45">
        <v>1025439.9999999999</v>
      </c>
      <c r="H638">
        <v>21</v>
      </c>
      <c r="M638">
        <v>637</v>
      </c>
      <c r="O638" s="33">
        <v>256359.99999999997</v>
      </c>
      <c r="P638" s="33">
        <v>3717220</v>
      </c>
    </row>
    <row r="639" spans="7:16">
      <c r="G639" s="45">
        <v>1012621.9999999999</v>
      </c>
      <c r="H639">
        <v>23</v>
      </c>
      <c r="M639">
        <v>638</v>
      </c>
      <c r="O639" s="33">
        <v>243542</v>
      </c>
      <c r="P639" s="33">
        <v>3717220</v>
      </c>
    </row>
    <row r="640" spans="7:16">
      <c r="G640" s="45">
        <v>1012621.9999999999</v>
      </c>
      <c r="H640">
        <v>22</v>
      </c>
      <c r="M640">
        <v>639</v>
      </c>
      <c r="O640" s="33">
        <v>243542</v>
      </c>
      <c r="P640" s="33">
        <v>3717220</v>
      </c>
    </row>
    <row r="641" spans="7:16">
      <c r="G641" s="45">
        <v>1012621.9999999999</v>
      </c>
      <c r="H641">
        <v>22</v>
      </c>
      <c r="M641">
        <v>640</v>
      </c>
      <c r="O641" s="33">
        <v>230724</v>
      </c>
      <c r="P641" s="33">
        <v>3717220</v>
      </c>
    </row>
    <row r="642" spans="7:16">
      <c r="G642" s="45">
        <v>1012621.9999999999</v>
      </c>
      <c r="H642">
        <v>21</v>
      </c>
      <c r="M642">
        <v>641</v>
      </c>
      <c r="O642" s="33">
        <v>230724</v>
      </c>
      <c r="P642" s="33">
        <v>3717220</v>
      </c>
    </row>
    <row r="643" spans="7:16">
      <c r="G643" s="45">
        <v>1012621.9999999999</v>
      </c>
      <c r="H643">
        <v>21</v>
      </c>
      <c r="M643">
        <v>642</v>
      </c>
      <c r="O643" s="33">
        <v>230724</v>
      </c>
      <c r="P643" s="33">
        <v>3717220</v>
      </c>
    </row>
    <row r="644" spans="7:16">
      <c r="G644" s="45">
        <v>999804</v>
      </c>
      <c r="H644">
        <v>21</v>
      </c>
      <c r="M644">
        <v>643</v>
      </c>
      <c r="O644" s="33">
        <v>230724</v>
      </c>
      <c r="P644" s="33">
        <v>3717220</v>
      </c>
    </row>
    <row r="645" spans="7:16">
      <c r="G645" s="45">
        <v>999804</v>
      </c>
      <c r="H645">
        <v>21</v>
      </c>
      <c r="M645">
        <v>644</v>
      </c>
      <c r="O645" s="33">
        <v>217906</v>
      </c>
      <c r="P645" s="33">
        <v>3717220</v>
      </c>
    </row>
    <row r="646" spans="7:16">
      <c r="G646" s="45">
        <v>999804</v>
      </c>
      <c r="H646">
        <v>21</v>
      </c>
      <c r="M646">
        <v>645</v>
      </c>
      <c r="O646" s="33">
        <v>205088</v>
      </c>
      <c r="P646" s="33">
        <v>3717220</v>
      </c>
    </row>
    <row r="647" spans="7:16">
      <c r="G647" s="45">
        <v>999804</v>
      </c>
      <c r="H647">
        <v>21</v>
      </c>
      <c r="M647">
        <v>646</v>
      </c>
      <c r="O647" s="33">
        <v>205088</v>
      </c>
      <c r="P647" s="33">
        <v>3717220</v>
      </c>
    </row>
    <row r="648" spans="7:16">
      <c r="G648" s="45">
        <v>986986</v>
      </c>
      <c r="H648">
        <v>25</v>
      </c>
      <c r="M648">
        <v>647</v>
      </c>
      <c r="O648" s="33">
        <v>205088</v>
      </c>
      <c r="P648" s="33">
        <v>3717220</v>
      </c>
    </row>
    <row r="649" spans="7:16">
      <c r="G649" s="45">
        <v>986986</v>
      </c>
      <c r="H649">
        <v>24</v>
      </c>
      <c r="M649">
        <v>648</v>
      </c>
      <c r="O649" s="33">
        <v>179452</v>
      </c>
      <c r="P649" s="33">
        <v>3717220</v>
      </c>
    </row>
    <row r="650" spans="7:16">
      <c r="G650" s="45">
        <v>986986</v>
      </c>
      <c r="H650">
        <v>23</v>
      </c>
      <c r="M650">
        <v>649</v>
      </c>
      <c r="O650" s="33">
        <v>179452</v>
      </c>
      <c r="P650" s="33">
        <v>3717220</v>
      </c>
    </row>
    <row r="651" spans="7:16">
      <c r="G651" s="45">
        <v>986986</v>
      </c>
      <c r="H651">
        <v>21</v>
      </c>
      <c r="M651">
        <v>650</v>
      </c>
      <c r="O651" s="33">
        <v>179452</v>
      </c>
      <c r="P651" s="33">
        <v>3717220</v>
      </c>
    </row>
    <row r="652" spans="7:16">
      <c r="G652" s="45">
        <v>974168</v>
      </c>
      <c r="H652">
        <v>22</v>
      </c>
      <c r="M652">
        <v>651</v>
      </c>
      <c r="O652" s="33">
        <v>179452</v>
      </c>
      <c r="P652" s="33">
        <v>3717220</v>
      </c>
    </row>
    <row r="653" spans="7:16">
      <c r="G653" s="45">
        <v>961350</v>
      </c>
      <c r="H653">
        <v>21</v>
      </c>
      <c r="M653">
        <v>652</v>
      </c>
      <c r="O653" s="33">
        <v>179452</v>
      </c>
      <c r="P653" s="33">
        <v>3717220</v>
      </c>
    </row>
    <row r="654" spans="7:16">
      <c r="G654" s="45">
        <v>961350</v>
      </c>
      <c r="H654">
        <v>21</v>
      </c>
      <c r="M654">
        <v>653</v>
      </c>
      <c r="O654" s="33">
        <v>166634</v>
      </c>
      <c r="P654" s="33">
        <v>3717220</v>
      </c>
    </row>
    <row r="655" spans="7:16">
      <c r="G655" s="45">
        <v>961350</v>
      </c>
      <c r="H655">
        <v>21</v>
      </c>
      <c r="M655">
        <v>654</v>
      </c>
      <c r="O655" s="33">
        <v>166634</v>
      </c>
      <c r="P655" s="33">
        <v>3717220</v>
      </c>
    </row>
    <row r="656" spans="7:16">
      <c r="G656" s="45">
        <v>948532</v>
      </c>
      <c r="H656">
        <v>22</v>
      </c>
      <c r="M656">
        <v>655</v>
      </c>
      <c r="O656" s="33">
        <v>166634</v>
      </c>
      <c r="P656" s="33">
        <v>3589040</v>
      </c>
    </row>
    <row r="657" spans="7:16">
      <c r="G657" s="45">
        <v>948532</v>
      </c>
      <c r="H657">
        <v>21</v>
      </c>
      <c r="M657">
        <v>656</v>
      </c>
      <c r="O657" s="33">
        <v>166634</v>
      </c>
      <c r="P657" s="33">
        <v>3589040</v>
      </c>
    </row>
    <row r="658" spans="7:16">
      <c r="G658" s="45">
        <v>948532</v>
      </c>
      <c r="H658">
        <v>21</v>
      </c>
      <c r="M658">
        <v>657</v>
      </c>
      <c r="O658" s="33">
        <v>166634</v>
      </c>
      <c r="P658" s="33">
        <v>3460860</v>
      </c>
    </row>
    <row r="659" spans="7:16">
      <c r="G659" s="45">
        <v>948532</v>
      </c>
      <c r="H659">
        <v>21</v>
      </c>
      <c r="M659">
        <v>658</v>
      </c>
      <c r="O659" s="33">
        <v>166634</v>
      </c>
      <c r="P659" s="33">
        <v>3460860</v>
      </c>
    </row>
    <row r="660" spans="7:16">
      <c r="G660" s="45">
        <v>948532</v>
      </c>
      <c r="H660">
        <v>21</v>
      </c>
      <c r="M660">
        <v>659</v>
      </c>
      <c r="O660" s="33">
        <v>153816</v>
      </c>
      <c r="P660" s="33">
        <v>3460860</v>
      </c>
    </row>
    <row r="661" spans="7:16">
      <c r="G661" s="45">
        <v>922896</v>
      </c>
      <c r="H661">
        <v>21</v>
      </c>
      <c r="M661">
        <v>660</v>
      </c>
      <c r="O661" s="33">
        <v>153816</v>
      </c>
      <c r="P661" s="33">
        <v>3460860</v>
      </c>
    </row>
    <row r="662" spans="7:16">
      <c r="G662" s="45">
        <v>910078</v>
      </c>
      <c r="H662">
        <v>24</v>
      </c>
      <c r="M662">
        <v>661</v>
      </c>
      <c r="O662" s="33">
        <v>153816</v>
      </c>
      <c r="P662" s="33">
        <v>3332680</v>
      </c>
    </row>
    <row r="663" spans="7:16">
      <c r="G663" s="45">
        <v>910078</v>
      </c>
      <c r="H663">
        <v>21</v>
      </c>
      <c r="M663">
        <v>662</v>
      </c>
      <c r="O663" s="33">
        <v>153816</v>
      </c>
      <c r="P663" s="33">
        <v>3332680</v>
      </c>
    </row>
    <row r="664" spans="7:16">
      <c r="G664" s="45">
        <v>910078</v>
      </c>
      <c r="H664">
        <v>21</v>
      </c>
      <c r="M664">
        <v>663</v>
      </c>
      <c r="O664" s="33">
        <v>153816</v>
      </c>
      <c r="P664" s="33">
        <v>3332680</v>
      </c>
    </row>
    <row r="665" spans="7:16">
      <c r="G665" s="45">
        <v>910078</v>
      </c>
      <c r="H665">
        <v>21</v>
      </c>
      <c r="M665">
        <v>664</v>
      </c>
      <c r="O665" s="33">
        <v>153816</v>
      </c>
      <c r="P665" s="33">
        <v>3332680</v>
      </c>
    </row>
    <row r="666" spans="7:16">
      <c r="G666" s="45">
        <v>910078</v>
      </c>
      <c r="H666">
        <v>21</v>
      </c>
      <c r="M666">
        <v>665</v>
      </c>
      <c r="O666" s="33">
        <v>153816</v>
      </c>
      <c r="P666" s="33">
        <v>3332680</v>
      </c>
    </row>
    <row r="667" spans="7:16">
      <c r="G667" s="45">
        <v>897260</v>
      </c>
      <c r="H667">
        <v>25</v>
      </c>
      <c r="M667">
        <v>666</v>
      </c>
      <c r="O667" s="33">
        <v>140998</v>
      </c>
      <c r="P667" s="33">
        <v>3332680</v>
      </c>
    </row>
    <row r="668" spans="7:16">
      <c r="G668" s="45">
        <v>897260</v>
      </c>
      <c r="H668">
        <v>25</v>
      </c>
      <c r="M668">
        <v>667</v>
      </c>
      <c r="O668" s="33">
        <v>140998</v>
      </c>
      <c r="P668" s="33">
        <v>3204500</v>
      </c>
    </row>
    <row r="669" spans="7:16">
      <c r="G669" s="45">
        <v>897260</v>
      </c>
      <c r="H669">
        <v>25</v>
      </c>
      <c r="M669">
        <v>668</v>
      </c>
      <c r="O669" s="33">
        <v>140998</v>
      </c>
      <c r="P669" s="33">
        <v>3204500</v>
      </c>
    </row>
    <row r="670" spans="7:16">
      <c r="G670" s="45">
        <v>897260</v>
      </c>
      <c r="H670">
        <v>23</v>
      </c>
      <c r="M670">
        <v>669</v>
      </c>
      <c r="O670" s="33">
        <v>140998</v>
      </c>
      <c r="P670" s="33">
        <v>3204500</v>
      </c>
    </row>
    <row r="671" spans="7:16">
      <c r="G671" s="45">
        <v>897260</v>
      </c>
      <c r="H671">
        <v>22</v>
      </c>
      <c r="M671">
        <v>670</v>
      </c>
      <c r="O671" s="33">
        <v>140998</v>
      </c>
      <c r="P671" s="33">
        <v>3204500</v>
      </c>
    </row>
    <row r="672" spans="7:16">
      <c r="G672" s="45">
        <v>897260</v>
      </c>
      <c r="H672">
        <v>21</v>
      </c>
      <c r="M672">
        <v>671</v>
      </c>
      <c r="O672" s="33">
        <v>140998</v>
      </c>
      <c r="P672" s="33">
        <v>3204500</v>
      </c>
    </row>
    <row r="673" spans="7:16">
      <c r="G673" s="45">
        <v>897260</v>
      </c>
      <c r="H673">
        <v>21</v>
      </c>
      <c r="M673">
        <v>672</v>
      </c>
      <c r="O673" s="33">
        <v>140998</v>
      </c>
      <c r="P673" s="33">
        <v>3204500</v>
      </c>
    </row>
    <row r="674" spans="7:16">
      <c r="G674" s="45">
        <v>897260</v>
      </c>
      <c r="H674">
        <v>21</v>
      </c>
      <c r="M674">
        <v>673</v>
      </c>
      <c r="O674" s="33">
        <v>140998</v>
      </c>
      <c r="P674" s="33">
        <v>3204500</v>
      </c>
    </row>
    <row r="675" spans="7:16">
      <c r="G675" s="45">
        <v>884442</v>
      </c>
      <c r="H675">
        <v>23</v>
      </c>
      <c r="M675">
        <v>674</v>
      </c>
      <c r="O675" s="33">
        <v>140998</v>
      </c>
      <c r="P675" s="33">
        <v>3204500</v>
      </c>
    </row>
    <row r="676" spans="7:16">
      <c r="G676" s="45">
        <v>884442</v>
      </c>
      <c r="H676">
        <v>22</v>
      </c>
      <c r="M676">
        <v>675</v>
      </c>
      <c r="O676" s="33">
        <v>140998</v>
      </c>
      <c r="P676" s="33">
        <v>3204500</v>
      </c>
    </row>
    <row r="677" spans="7:16">
      <c r="G677" s="45">
        <v>884442</v>
      </c>
      <c r="H677">
        <v>22</v>
      </c>
      <c r="M677">
        <v>676</v>
      </c>
      <c r="O677" s="33">
        <v>128179.99999999999</v>
      </c>
      <c r="P677" s="33">
        <v>3204500</v>
      </c>
    </row>
    <row r="678" spans="7:16">
      <c r="G678" s="45">
        <v>871624</v>
      </c>
      <c r="H678">
        <v>21</v>
      </c>
      <c r="M678">
        <v>677</v>
      </c>
      <c r="O678" s="33">
        <v>128179.99999999999</v>
      </c>
      <c r="P678" s="33">
        <v>3204500</v>
      </c>
    </row>
    <row r="679" spans="7:16">
      <c r="G679" s="45">
        <v>871624</v>
      </c>
      <c r="H679">
        <v>21</v>
      </c>
      <c r="M679">
        <v>678</v>
      </c>
      <c r="O679" s="33">
        <v>128179.99999999999</v>
      </c>
      <c r="P679" s="33">
        <v>3204500</v>
      </c>
    </row>
    <row r="680" spans="7:16">
      <c r="G680" s="45">
        <v>858806</v>
      </c>
      <c r="H680">
        <v>23</v>
      </c>
      <c r="M680">
        <v>679</v>
      </c>
      <c r="O680" s="33">
        <v>128179.99999999999</v>
      </c>
      <c r="P680" s="33">
        <v>3076320</v>
      </c>
    </row>
    <row r="681" spans="7:16">
      <c r="G681" s="45">
        <v>858806</v>
      </c>
      <c r="H681">
        <v>23</v>
      </c>
      <c r="M681">
        <v>680</v>
      </c>
      <c r="O681" s="33">
        <v>128179.99999999999</v>
      </c>
      <c r="P681" s="33">
        <v>3076320</v>
      </c>
    </row>
    <row r="682" spans="7:16">
      <c r="G682" s="45">
        <v>858806</v>
      </c>
      <c r="H682">
        <v>22</v>
      </c>
      <c r="M682">
        <v>681</v>
      </c>
      <c r="O682" s="33">
        <v>128179.99999999999</v>
      </c>
      <c r="P682" s="33">
        <v>3076320</v>
      </c>
    </row>
    <row r="683" spans="7:16">
      <c r="G683" s="45">
        <v>858806</v>
      </c>
      <c r="H683">
        <v>22</v>
      </c>
      <c r="M683">
        <v>682</v>
      </c>
      <c r="O683" s="33">
        <v>128179.99999999999</v>
      </c>
      <c r="P683" s="33">
        <v>3076320</v>
      </c>
    </row>
    <row r="684" spans="7:16">
      <c r="G684" s="45">
        <v>845988</v>
      </c>
      <c r="H684">
        <v>23</v>
      </c>
      <c r="M684">
        <v>683</v>
      </c>
      <c r="O684" s="33">
        <v>128179.99999999999</v>
      </c>
      <c r="P684" s="33">
        <v>3076320</v>
      </c>
    </row>
    <row r="685" spans="7:16">
      <c r="G685" s="45">
        <v>845988</v>
      </c>
      <c r="H685">
        <v>21</v>
      </c>
      <c r="M685">
        <v>684</v>
      </c>
      <c r="O685" s="33">
        <v>128179.99999999999</v>
      </c>
      <c r="P685" s="33">
        <v>3076320</v>
      </c>
    </row>
    <row r="686" spans="7:16">
      <c r="G686" s="45">
        <v>845988</v>
      </c>
      <c r="H686">
        <v>21</v>
      </c>
      <c r="M686">
        <v>685</v>
      </c>
      <c r="O686" s="33">
        <v>128179.99999999999</v>
      </c>
      <c r="P686" s="33">
        <v>2948140</v>
      </c>
    </row>
    <row r="687" spans="7:16">
      <c r="G687" s="45">
        <v>833170</v>
      </c>
      <c r="H687">
        <v>22</v>
      </c>
      <c r="M687">
        <v>686</v>
      </c>
      <c r="O687" s="33">
        <v>128179.99999999999</v>
      </c>
      <c r="P687" s="33">
        <v>2948140</v>
      </c>
    </row>
    <row r="688" spans="7:16">
      <c r="G688" s="45">
        <v>833170</v>
      </c>
      <c r="H688">
        <v>21</v>
      </c>
      <c r="M688">
        <v>687</v>
      </c>
      <c r="O688" s="33">
        <v>128179.99999999999</v>
      </c>
      <c r="P688" s="33">
        <v>2948140</v>
      </c>
    </row>
    <row r="689" spans="7:16">
      <c r="G689" s="45">
        <v>833170</v>
      </c>
      <c r="H689">
        <v>21</v>
      </c>
      <c r="M689">
        <v>688</v>
      </c>
      <c r="O689" s="33">
        <v>128179.99999999999</v>
      </c>
      <c r="P689" s="33">
        <v>2948140</v>
      </c>
    </row>
    <row r="690" spans="7:16">
      <c r="G690" s="45">
        <v>833170</v>
      </c>
      <c r="H690">
        <v>21</v>
      </c>
      <c r="M690">
        <v>689</v>
      </c>
      <c r="O690" s="33">
        <v>128179.99999999999</v>
      </c>
      <c r="P690" s="33">
        <v>2948140</v>
      </c>
    </row>
    <row r="691" spans="7:16">
      <c r="G691" s="45">
        <v>833170</v>
      </c>
      <c r="H691">
        <v>21</v>
      </c>
      <c r="M691">
        <v>690</v>
      </c>
      <c r="O691" s="33">
        <v>128179.99999999999</v>
      </c>
      <c r="P691" s="33">
        <v>2948140</v>
      </c>
    </row>
    <row r="692" spans="7:16">
      <c r="G692" s="45">
        <v>833170</v>
      </c>
      <c r="H692">
        <v>21</v>
      </c>
      <c r="M692">
        <v>691</v>
      </c>
      <c r="O692" s="33">
        <v>128179.99999999999</v>
      </c>
      <c r="P692" s="33">
        <v>2948140</v>
      </c>
    </row>
    <row r="693" spans="7:16">
      <c r="G693" s="45">
        <v>833170</v>
      </c>
      <c r="H693">
        <v>21</v>
      </c>
      <c r="M693">
        <v>692</v>
      </c>
      <c r="O693" s="33">
        <v>128179.99999999999</v>
      </c>
      <c r="P693" s="33">
        <v>2948140</v>
      </c>
    </row>
    <row r="694" spans="7:16">
      <c r="G694" s="45">
        <v>833170</v>
      </c>
      <c r="H694">
        <v>21</v>
      </c>
      <c r="M694">
        <v>693</v>
      </c>
      <c r="O694" s="33">
        <v>128179.99999999999</v>
      </c>
      <c r="P694" s="33">
        <v>2948140</v>
      </c>
    </row>
    <row r="695" spans="7:16">
      <c r="G695" s="45">
        <v>820352</v>
      </c>
      <c r="H695">
        <v>22</v>
      </c>
      <c r="M695">
        <v>694</v>
      </c>
      <c r="O695" s="33">
        <v>128179.99999999999</v>
      </c>
      <c r="P695" s="33">
        <v>2948140</v>
      </c>
    </row>
    <row r="696" spans="7:16">
      <c r="G696" s="45">
        <v>820352</v>
      </c>
      <c r="H696">
        <v>22</v>
      </c>
      <c r="M696">
        <v>695</v>
      </c>
      <c r="O696" s="33">
        <v>128179.99999999999</v>
      </c>
      <c r="P696" s="33">
        <v>2948140</v>
      </c>
    </row>
    <row r="697" spans="7:16">
      <c r="G697" s="45">
        <v>807534</v>
      </c>
      <c r="H697">
        <v>22</v>
      </c>
      <c r="M697">
        <v>696</v>
      </c>
      <c r="O697" s="33">
        <v>128179.99999999999</v>
      </c>
      <c r="P697" s="33">
        <v>2948140</v>
      </c>
    </row>
    <row r="698" spans="7:16">
      <c r="G698" s="45">
        <v>807534</v>
      </c>
      <c r="H698">
        <v>22</v>
      </c>
      <c r="M698">
        <v>697</v>
      </c>
      <c r="O698" s="33">
        <v>128179.99999999999</v>
      </c>
      <c r="P698" s="33">
        <v>2948140</v>
      </c>
    </row>
    <row r="699" spans="7:16">
      <c r="G699" s="45">
        <v>794716</v>
      </c>
      <c r="H699">
        <v>21</v>
      </c>
      <c r="M699">
        <v>698</v>
      </c>
      <c r="O699" s="33">
        <v>128179.99999999999</v>
      </c>
      <c r="P699" s="33">
        <v>2948140</v>
      </c>
    </row>
    <row r="700" spans="7:16">
      <c r="G700" s="45">
        <v>781898</v>
      </c>
      <c r="H700">
        <v>24</v>
      </c>
      <c r="M700">
        <v>699</v>
      </c>
      <c r="O700" s="33">
        <v>128179.99999999999</v>
      </c>
      <c r="P700" s="33">
        <v>2948140</v>
      </c>
    </row>
    <row r="701" spans="7:16">
      <c r="G701" s="45">
        <v>769080</v>
      </c>
      <c r="H701">
        <v>23</v>
      </c>
      <c r="M701">
        <v>700</v>
      </c>
      <c r="O701" s="33">
        <v>128179.99999999999</v>
      </c>
      <c r="P701" s="33">
        <v>2948140</v>
      </c>
    </row>
    <row r="702" spans="7:16">
      <c r="G702" s="45">
        <v>769080</v>
      </c>
      <c r="H702">
        <v>22</v>
      </c>
      <c r="M702">
        <v>701</v>
      </c>
      <c r="O702" s="33">
        <v>128179.99999999999</v>
      </c>
      <c r="P702" s="33">
        <v>2948140</v>
      </c>
    </row>
    <row r="703" spans="7:16">
      <c r="G703" s="45">
        <v>769080</v>
      </c>
      <c r="H703">
        <v>21</v>
      </c>
      <c r="M703">
        <v>702</v>
      </c>
      <c r="O703" s="33">
        <v>128179.99999999999</v>
      </c>
      <c r="P703" s="33">
        <v>2948140</v>
      </c>
    </row>
    <row r="704" spans="7:16">
      <c r="G704" s="45">
        <v>769080</v>
      </c>
      <c r="H704">
        <v>21</v>
      </c>
      <c r="M704">
        <v>703</v>
      </c>
      <c r="O704" s="33">
        <v>128179.99999999999</v>
      </c>
      <c r="P704" s="33">
        <v>2948140</v>
      </c>
    </row>
    <row r="705" spans="7:16">
      <c r="G705" s="45">
        <v>769080</v>
      </c>
      <c r="H705">
        <v>21</v>
      </c>
      <c r="M705">
        <v>704</v>
      </c>
      <c r="O705" s="33">
        <v>128179.99999999999</v>
      </c>
      <c r="P705" s="33">
        <v>2948140</v>
      </c>
    </row>
    <row r="706" spans="7:16">
      <c r="G706" s="45">
        <v>769080</v>
      </c>
      <c r="H706">
        <v>21</v>
      </c>
      <c r="M706">
        <v>705</v>
      </c>
      <c r="O706" s="33">
        <v>128179.99999999999</v>
      </c>
      <c r="P706" s="33">
        <v>2948140</v>
      </c>
    </row>
    <row r="707" spans="7:16">
      <c r="G707" s="45">
        <v>769080</v>
      </c>
      <c r="H707">
        <v>21</v>
      </c>
      <c r="M707">
        <v>706</v>
      </c>
      <c r="O707" s="33">
        <v>128179.99999999999</v>
      </c>
      <c r="P707" s="33">
        <v>2948140</v>
      </c>
    </row>
    <row r="708" spans="7:16">
      <c r="G708" s="45">
        <v>756262</v>
      </c>
      <c r="H708">
        <v>22</v>
      </c>
      <c r="M708">
        <v>707</v>
      </c>
      <c r="O708" s="33">
        <v>128179.99999999999</v>
      </c>
      <c r="P708" s="33">
        <v>2948140</v>
      </c>
    </row>
    <row r="709" spans="7:16">
      <c r="G709" s="45">
        <v>756262</v>
      </c>
      <c r="H709">
        <v>21</v>
      </c>
      <c r="M709">
        <v>708</v>
      </c>
      <c r="O709" s="33">
        <v>128179.99999999999</v>
      </c>
      <c r="P709" s="33">
        <v>2819960</v>
      </c>
    </row>
    <row r="710" spans="7:16">
      <c r="G710" s="45">
        <v>756262</v>
      </c>
      <c r="H710">
        <v>21</v>
      </c>
      <c r="M710">
        <v>709</v>
      </c>
      <c r="O710" s="33">
        <v>128179.99999999999</v>
      </c>
      <c r="P710" s="33">
        <v>2819960</v>
      </c>
    </row>
    <row r="711" spans="7:16">
      <c r="G711" s="45">
        <v>743444</v>
      </c>
      <c r="H711">
        <v>21</v>
      </c>
      <c r="M711">
        <v>710</v>
      </c>
      <c r="O711" s="33">
        <v>128179.99999999999</v>
      </c>
      <c r="P711" s="33">
        <v>2819960</v>
      </c>
    </row>
    <row r="712" spans="7:16">
      <c r="G712" s="45">
        <v>743444</v>
      </c>
      <c r="H712">
        <v>21</v>
      </c>
      <c r="M712">
        <v>711</v>
      </c>
      <c r="O712" s="33">
        <v>128179.99999999999</v>
      </c>
      <c r="P712" s="33">
        <v>2819960</v>
      </c>
    </row>
    <row r="713" spans="7:16">
      <c r="G713" s="45">
        <v>743444</v>
      </c>
      <c r="H713">
        <v>21</v>
      </c>
      <c r="M713">
        <v>712</v>
      </c>
      <c r="O713" s="33">
        <v>128179.99999999999</v>
      </c>
      <c r="P713" s="33">
        <v>2819960</v>
      </c>
    </row>
    <row r="714" spans="7:16">
      <c r="G714" s="45">
        <v>743444</v>
      </c>
      <c r="H714">
        <v>21</v>
      </c>
      <c r="M714">
        <v>713</v>
      </c>
      <c r="O714" s="33">
        <v>128179.99999999999</v>
      </c>
      <c r="P714" s="33">
        <v>2819960</v>
      </c>
    </row>
    <row r="715" spans="7:16">
      <c r="G715" s="45">
        <v>743444</v>
      </c>
      <c r="H715">
        <v>21</v>
      </c>
      <c r="M715">
        <v>714</v>
      </c>
      <c r="O715" s="33">
        <v>128179.99999999999</v>
      </c>
      <c r="P715" s="33">
        <v>2819960</v>
      </c>
    </row>
    <row r="716" spans="7:16">
      <c r="G716" s="45">
        <v>730626</v>
      </c>
      <c r="H716">
        <v>23</v>
      </c>
      <c r="M716">
        <v>715</v>
      </c>
      <c r="O716" s="33">
        <v>128179.99999999999</v>
      </c>
      <c r="P716" s="33">
        <v>2819960</v>
      </c>
    </row>
    <row r="717" spans="7:16">
      <c r="G717" s="45">
        <v>730626</v>
      </c>
      <c r="H717">
        <v>22</v>
      </c>
      <c r="M717">
        <v>716</v>
      </c>
      <c r="P717" s="33">
        <v>2819960</v>
      </c>
    </row>
    <row r="718" spans="7:16">
      <c r="G718" s="45">
        <v>730626</v>
      </c>
      <c r="H718">
        <v>21</v>
      </c>
      <c r="M718">
        <v>717</v>
      </c>
      <c r="P718" s="33">
        <v>2819960</v>
      </c>
    </row>
    <row r="719" spans="7:16">
      <c r="G719" s="45">
        <v>730626</v>
      </c>
      <c r="H719">
        <v>21</v>
      </c>
      <c r="M719">
        <v>718</v>
      </c>
      <c r="P719" s="33">
        <v>2819960</v>
      </c>
    </row>
    <row r="720" spans="7:16">
      <c r="G720" s="45">
        <v>730626</v>
      </c>
      <c r="H720">
        <v>21</v>
      </c>
      <c r="M720">
        <v>719</v>
      </c>
      <c r="P720" s="33">
        <v>2691780</v>
      </c>
    </row>
    <row r="721" spans="7:16">
      <c r="G721" s="45">
        <v>717808</v>
      </c>
      <c r="H721">
        <v>24</v>
      </c>
      <c r="M721">
        <v>720</v>
      </c>
      <c r="P721" s="33">
        <v>2691780</v>
      </c>
    </row>
    <row r="722" spans="7:16">
      <c r="G722" s="45">
        <v>717808</v>
      </c>
      <c r="H722">
        <v>22</v>
      </c>
      <c r="M722">
        <v>721</v>
      </c>
      <c r="P722" s="33">
        <v>2691780</v>
      </c>
    </row>
    <row r="723" spans="7:16">
      <c r="G723" s="45">
        <v>717808</v>
      </c>
      <c r="H723">
        <v>22</v>
      </c>
      <c r="M723">
        <v>722</v>
      </c>
      <c r="P723" s="33">
        <v>2691780</v>
      </c>
    </row>
    <row r="724" spans="7:16">
      <c r="G724" s="45">
        <v>717808</v>
      </c>
      <c r="H724">
        <v>21</v>
      </c>
      <c r="M724">
        <v>723</v>
      </c>
      <c r="P724" s="33">
        <v>2691780</v>
      </c>
    </row>
    <row r="725" spans="7:16">
      <c r="G725" s="45">
        <v>704990</v>
      </c>
      <c r="H725">
        <v>28</v>
      </c>
      <c r="M725">
        <v>724</v>
      </c>
      <c r="P725" s="33">
        <v>2691780</v>
      </c>
    </row>
    <row r="726" spans="7:16">
      <c r="G726" s="45">
        <v>704990</v>
      </c>
      <c r="H726">
        <v>22</v>
      </c>
      <c r="M726">
        <v>725</v>
      </c>
      <c r="P726" s="33">
        <v>2691780</v>
      </c>
    </row>
    <row r="727" spans="7:16">
      <c r="G727" s="45">
        <v>704990</v>
      </c>
      <c r="H727">
        <v>21</v>
      </c>
      <c r="M727">
        <v>726</v>
      </c>
      <c r="P727" s="33">
        <v>2691780</v>
      </c>
    </row>
    <row r="728" spans="7:16">
      <c r="G728" s="45">
        <v>704990</v>
      </c>
      <c r="H728">
        <v>21</v>
      </c>
      <c r="M728">
        <v>727</v>
      </c>
      <c r="P728" s="33">
        <v>2691780</v>
      </c>
    </row>
    <row r="729" spans="7:16">
      <c r="G729" s="45">
        <v>704990</v>
      </c>
      <c r="H729">
        <v>21</v>
      </c>
      <c r="M729">
        <v>728</v>
      </c>
      <c r="P729" s="33">
        <v>2691780</v>
      </c>
    </row>
    <row r="730" spans="7:16">
      <c r="G730" s="45">
        <v>704990</v>
      </c>
      <c r="H730">
        <v>21</v>
      </c>
      <c r="M730">
        <v>729</v>
      </c>
      <c r="P730" s="33">
        <v>2691780</v>
      </c>
    </row>
    <row r="731" spans="7:16">
      <c r="G731" s="45">
        <v>704990</v>
      </c>
      <c r="H731">
        <v>21</v>
      </c>
      <c r="M731">
        <v>730</v>
      </c>
      <c r="P731" s="33">
        <v>2691780</v>
      </c>
    </row>
    <row r="732" spans="7:16">
      <c r="G732" s="45">
        <v>692172</v>
      </c>
      <c r="H732">
        <v>31</v>
      </c>
      <c r="M732">
        <v>731</v>
      </c>
      <c r="P732" s="33">
        <v>2691780</v>
      </c>
    </row>
    <row r="733" spans="7:16">
      <c r="G733" s="45">
        <v>692172</v>
      </c>
      <c r="H733">
        <v>21</v>
      </c>
      <c r="M733">
        <v>732</v>
      </c>
      <c r="P733" s="33">
        <v>2691780</v>
      </c>
    </row>
    <row r="734" spans="7:16">
      <c r="G734" s="45">
        <v>692172</v>
      </c>
      <c r="H734">
        <v>21</v>
      </c>
      <c r="M734">
        <v>733</v>
      </c>
      <c r="P734" s="33">
        <v>2691780</v>
      </c>
    </row>
    <row r="735" spans="7:16">
      <c r="G735" s="45">
        <v>692172</v>
      </c>
      <c r="H735">
        <v>21</v>
      </c>
      <c r="M735">
        <v>734</v>
      </c>
      <c r="P735" s="33">
        <v>2691780</v>
      </c>
    </row>
    <row r="736" spans="7:16">
      <c r="G736" s="45">
        <v>692172</v>
      </c>
      <c r="H736">
        <v>21</v>
      </c>
      <c r="M736">
        <v>735</v>
      </c>
      <c r="P736" s="33">
        <v>2691780</v>
      </c>
    </row>
    <row r="737" spans="7:16">
      <c r="G737" s="45">
        <v>692172</v>
      </c>
      <c r="H737">
        <v>21</v>
      </c>
      <c r="M737">
        <v>736</v>
      </c>
      <c r="P737" s="33">
        <v>2691780</v>
      </c>
    </row>
    <row r="738" spans="7:16">
      <c r="G738" s="45">
        <v>692172</v>
      </c>
      <c r="H738">
        <v>21</v>
      </c>
      <c r="M738">
        <v>737</v>
      </c>
      <c r="P738" s="33">
        <v>2691780</v>
      </c>
    </row>
    <row r="739" spans="7:16">
      <c r="G739" s="45">
        <v>692172</v>
      </c>
      <c r="H739">
        <v>21</v>
      </c>
      <c r="M739">
        <v>738</v>
      </c>
      <c r="P739" s="33">
        <v>2691780</v>
      </c>
    </row>
    <row r="740" spans="7:16">
      <c r="G740" s="45">
        <v>679354</v>
      </c>
      <c r="H740">
        <v>25</v>
      </c>
      <c r="M740">
        <v>739</v>
      </c>
      <c r="P740" s="33">
        <v>2563600</v>
      </c>
    </row>
    <row r="741" spans="7:16">
      <c r="G741" s="45">
        <v>679354</v>
      </c>
      <c r="H741">
        <v>21</v>
      </c>
      <c r="M741">
        <v>740</v>
      </c>
      <c r="P741" s="33">
        <v>2563600</v>
      </c>
    </row>
    <row r="742" spans="7:16">
      <c r="G742" s="45">
        <v>679354</v>
      </c>
      <c r="H742">
        <v>21</v>
      </c>
      <c r="M742">
        <v>741</v>
      </c>
      <c r="P742" s="33">
        <v>2563600</v>
      </c>
    </row>
    <row r="743" spans="7:16">
      <c r="G743" s="45">
        <v>679354</v>
      </c>
      <c r="H743">
        <v>21</v>
      </c>
      <c r="M743">
        <v>742</v>
      </c>
      <c r="P743" s="33">
        <v>2563600</v>
      </c>
    </row>
    <row r="744" spans="7:16">
      <c r="G744" s="45">
        <v>679354</v>
      </c>
      <c r="H744">
        <v>21</v>
      </c>
      <c r="M744">
        <v>743</v>
      </c>
      <c r="P744" s="33">
        <v>2563600</v>
      </c>
    </row>
    <row r="745" spans="7:16">
      <c r="G745" s="45">
        <v>679354</v>
      </c>
      <c r="H745">
        <v>21</v>
      </c>
      <c r="M745">
        <v>744</v>
      </c>
      <c r="P745" s="33">
        <v>2563600</v>
      </c>
    </row>
    <row r="746" spans="7:16">
      <c r="G746" s="45">
        <v>666536</v>
      </c>
      <c r="H746">
        <v>23</v>
      </c>
      <c r="M746">
        <v>745</v>
      </c>
      <c r="P746" s="33">
        <v>2563600</v>
      </c>
    </row>
    <row r="747" spans="7:16">
      <c r="G747" s="45">
        <v>666536</v>
      </c>
      <c r="H747">
        <v>23</v>
      </c>
      <c r="M747">
        <v>746</v>
      </c>
      <c r="P747" s="33">
        <v>2563600</v>
      </c>
    </row>
    <row r="748" spans="7:16">
      <c r="G748" s="45">
        <v>666536</v>
      </c>
      <c r="H748">
        <v>22</v>
      </c>
      <c r="M748">
        <v>747</v>
      </c>
      <c r="P748" s="33">
        <v>2563600</v>
      </c>
    </row>
    <row r="749" spans="7:16">
      <c r="G749" s="45">
        <v>666536</v>
      </c>
      <c r="H749">
        <v>21</v>
      </c>
      <c r="M749">
        <v>748</v>
      </c>
      <c r="P749" s="33">
        <v>2563600</v>
      </c>
    </row>
    <row r="750" spans="7:16">
      <c r="G750" s="45">
        <v>653718</v>
      </c>
      <c r="H750">
        <v>25</v>
      </c>
      <c r="M750">
        <v>749</v>
      </c>
      <c r="P750" s="33">
        <v>2563600</v>
      </c>
    </row>
    <row r="751" spans="7:16">
      <c r="G751" s="45">
        <v>653718</v>
      </c>
      <c r="H751">
        <v>23</v>
      </c>
      <c r="M751">
        <v>750</v>
      </c>
      <c r="P751" s="33">
        <v>2563600</v>
      </c>
    </row>
    <row r="752" spans="7:16">
      <c r="G752" s="45">
        <v>653718</v>
      </c>
      <c r="H752">
        <v>22</v>
      </c>
      <c r="M752">
        <v>751</v>
      </c>
      <c r="P752" s="33">
        <v>2563600</v>
      </c>
    </row>
    <row r="753" spans="7:16">
      <c r="G753" s="45">
        <v>653718</v>
      </c>
      <c r="H753">
        <v>21</v>
      </c>
      <c r="M753">
        <v>752</v>
      </c>
      <c r="P753" s="33">
        <v>2435420</v>
      </c>
    </row>
    <row r="754" spans="7:16">
      <c r="G754" s="45">
        <v>653718</v>
      </c>
      <c r="H754">
        <v>21</v>
      </c>
      <c r="M754">
        <v>753</v>
      </c>
      <c r="P754" s="33">
        <v>2435420</v>
      </c>
    </row>
    <row r="755" spans="7:16">
      <c r="G755" s="45">
        <v>653718</v>
      </c>
      <c r="H755">
        <v>21</v>
      </c>
      <c r="M755">
        <v>754</v>
      </c>
      <c r="P755" s="33">
        <v>2435420</v>
      </c>
    </row>
    <row r="756" spans="7:16">
      <c r="G756" s="45">
        <v>653718</v>
      </c>
      <c r="H756">
        <v>21</v>
      </c>
      <c r="M756">
        <v>755</v>
      </c>
      <c r="P756" s="33">
        <v>2435420</v>
      </c>
    </row>
    <row r="757" spans="7:16">
      <c r="G757" s="45">
        <v>653718</v>
      </c>
      <c r="H757">
        <v>21</v>
      </c>
      <c r="M757">
        <v>756</v>
      </c>
      <c r="P757" s="33">
        <v>2435420</v>
      </c>
    </row>
    <row r="758" spans="7:16">
      <c r="G758" s="45">
        <v>653718</v>
      </c>
      <c r="H758">
        <v>21</v>
      </c>
      <c r="M758">
        <v>757</v>
      </c>
      <c r="P758" s="33">
        <v>2435420</v>
      </c>
    </row>
    <row r="759" spans="7:16">
      <c r="G759" s="45">
        <v>640900</v>
      </c>
      <c r="H759">
        <v>23</v>
      </c>
      <c r="M759">
        <v>758</v>
      </c>
      <c r="P759" s="33">
        <v>2435420</v>
      </c>
    </row>
    <row r="760" spans="7:16">
      <c r="G760" s="45">
        <v>640900</v>
      </c>
      <c r="H760">
        <v>21</v>
      </c>
      <c r="M760">
        <v>759</v>
      </c>
      <c r="P760" s="33">
        <v>2435420</v>
      </c>
    </row>
    <row r="761" spans="7:16">
      <c r="G761" s="45">
        <v>640900</v>
      </c>
      <c r="H761">
        <v>21</v>
      </c>
      <c r="M761">
        <v>760</v>
      </c>
      <c r="P761" s="33">
        <v>2435420</v>
      </c>
    </row>
    <row r="762" spans="7:16">
      <c r="G762" s="45">
        <v>640900</v>
      </c>
      <c r="H762">
        <v>21</v>
      </c>
      <c r="M762">
        <v>761</v>
      </c>
      <c r="P762" s="33">
        <v>2435420</v>
      </c>
    </row>
    <row r="763" spans="7:16">
      <c r="G763" s="45">
        <v>640900</v>
      </c>
      <c r="H763">
        <v>21</v>
      </c>
      <c r="M763">
        <v>762</v>
      </c>
      <c r="P763" s="33">
        <v>2435420</v>
      </c>
    </row>
    <row r="764" spans="7:16">
      <c r="G764" s="45">
        <v>640900</v>
      </c>
      <c r="H764">
        <v>21</v>
      </c>
      <c r="M764">
        <v>763</v>
      </c>
      <c r="P764" s="33">
        <v>2435420</v>
      </c>
    </row>
    <row r="765" spans="7:16">
      <c r="G765" s="45">
        <v>640900</v>
      </c>
      <c r="H765">
        <v>21</v>
      </c>
      <c r="M765">
        <v>764</v>
      </c>
      <c r="P765" s="33">
        <v>2435420</v>
      </c>
    </row>
    <row r="766" spans="7:16">
      <c r="G766" s="45">
        <v>628082</v>
      </c>
      <c r="H766">
        <v>22</v>
      </c>
      <c r="M766">
        <v>765</v>
      </c>
      <c r="P766" s="33">
        <v>2435420</v>
      </c>
    </row>
    <row r="767" spans="7:16">
      <c r="G767" s="45">
        <v>628082</v>
      </c>
      <c r="H767">
        <v>21</v>
      </c>
      <c r="M767">
        <v>766</v>
      </c>
      <c r="P767" s="33">
        <v>2435420</v>
      </c>
    </row>
    <row r="768" spans="7:16">
      <c r="G768" s="45">
        <v>628082</v>
      </c>
      <c r="H768">
        <v>21</v>
      </c>
      <c r="M768">
        <v>767</v>
      </c>
      <c r="P768" s="33">
        <v>2435420</v>
      </c>
    </row>
    <row r="769" spans="7:16">
      <c r="G769" s="45">
        <v>628082</v>
      </c>
      <c r="H769">
        <v>21</v>
      </c>
      <c r="M769">
        <v>768</v>
      </c>
      <c r="P769" s="33">
        <v>2435420</v>
      </c>
    </row>
    <row r="770" spans="7:16">
      <c r="G770" s="45">
        <v>615264</v>
      </c>
      <c r="H770">
        <v>23</v>
      </c>
      <c r="M770">
        <v>769</v>
      </c>
      <c r="P770" s="33">
        <v>2435420</v>
      </c>
    </row>
    <row r="771" spans="7:16">
      <c r="G771" s="45">
        <v>615264</v>
      </c>
      <c r="H771">
        <v>23</v>
      </c>
      <c r="M771">
        <v>770</v>
      </c>
      <c r="P771" s="33">
        <v>2435420</v>
      </c>
    </row>
    <row r="772" spans="7:16">
      <c r="G772" s="45">
        <v>615264</v>
      </c>
      <c r="H772">
        <v>22</v>
      </c>
      <c r="M772">
        <v>771</v>
      </c>
      <c r="P772" s="33">
        <v>2435420</v>
      </c>
    </row>
    <row r="773" spans="7:16">
      <c r="G773" s="45">
        <v>615264</v>
      </c>
      <c r="H773">
        <v>21</v>
      </c>
      <c r="M773">
        <v>772</v>
      </c>
      <c r="P773" s="33">
        <v>2435420</v>
      </c>
    </row>
    <row r="774" spans="7:16">
      <c r="G774" s="45">
        <v>615264</v>
      </c>
      <c r="H774">
        <v>21</v>
      </c>
      <c r="M774">
        <v>773</v>
      </c>
      <c r="P774" s="33">
        <v>2307240</v>
      </c>
    </row>
    <row r="775" spans="7:16">
      <c r="G775" s="45">
        <v>615264</v>
      </c>
      <c r="H775">
        <v>21</v>
      </c>
      <c r="M775">
        <v>774</v>
      </c>
      <c r="P775" s="33">
        <v>2307240</v>
      </c>
    </row>
    <row r="776" spans="7:16">
      <c r="G776" s="45">
        <v>615264</v>
      </c>
      <c r="H776">
        <v>21</v>
      </c>
      <c r="M776">
        <v>775</v>
      </c>
      <c r="P776" s="33">
        <v>2307240</v>
      </c>
    </row>
    <row r="777" spans="7:16">
      <c r="G777" s="45">
        <v>602446</v>
      </c>
      <c r="H777">
        <v>22</v>
      </c>
      <c r="M777">
        <v>776</v>
      </c>
      <c r="P777" s="33">
        <v>2179060</v>
      </c>
    </row>
    <row r="778" spans="7:16">
      <c r="G778" s="45">
        <v>602446</v>
      </c>
      <c r="H778">
        <v>21</v>
      </c>
      <c r="M778">
        <v>777</v>
      </c>
      <c r="P778" s="33">
        <v>2179060</v>
      </c>
    </row>
    <row r="779" spans="7:16">
      <c r="G779" s="45">
        <v>602446</v>
      </c>
      <c r="H779">
        <v>21</v>
      </c>
      <c r="M779">
        <v>778</v>
      </c>
      <c r="P779" s="33">
        <v>2179060</v>
      </c>
    </row>
    <row r="780" spans="7:16">
      <c r="G780" s="45">
        <v>589628</v>
      </c>
      <c r="H780">
        <v>23</v>
      </c>
      <c r="M780">
        <v>779</v>
      </c>
      <c r="P780" s="33">
        <v>2179060</v>
      </c>
    </row>
    <row r="781" spans="7:16">
      <c r="G781" s="45">
        <v>589628</v>
      </c>
      <c r="H781">
        <v>21</v>
      </c>
      <c r="M781">
        <v>780</v>
      </c>
      <c r="P781" s="33">
        <v>2179060</v>
      </c>
    </row>
    <row r="782" spans="7:16">
      <c r="G782" s="45">
        <v>589628</v>
      </c>
      <c r="H782">
        <v>21</v>
      </c>
      <c r="M782">
        <v>781</v>
      </c>
      <c r="P782" s="33">
        <v>2050879.9999999998</v>
      </c>
    </row>
    <row r="783" spans="7:16">
      <c r="G783" s="45">
        <v>589628</v>
      </c>
      <c r="H783">
        <v>21</v>
      </c>
      <c r="M783">
        <v>782</v>
      </c>
      <c r="P783" s="33">
        <v>2050879.9999999998</v>
      </c>
    </row>
    <row r="784" spans="7:16">
      <c r="G784" s="45">
        <v>589628</v>
      </c>
      <c r="H784">
        <v>21</v>
      </c>
      <c r="M784">
        <v>783</v>
      </c>
      <c r="P784" s="33">
        <v>2050879.9999999998</v>
      </c>
    </row>
    <row r="785" spans="7:16">
      <c r="G785" s="45">
        <v>576810</v>
      </c>
      <c r="H785">
        <v>23</v>
      </c>
      <c r="M785">
        <v>784</v>
      </c>
      <c r="P785" s="33">
        <v>2050879.9999999998</v>
      </c>
    </row>
    <row r="786" spans="7:16">
      <c r="G786" s="45">
        <v>576810</v>
      </c>
      <c r="H786">
        <v>21</v>
      </c>
      <c r="M786">
        <v>785</v>
      </c>
      <c r="P786" s="33">
        <v>2050879.9999999998</v>
      </c>
    </row>
    <row r="787" spans="7:16">
      <c r="G787" s="45">
        <v>563992</v>
      </c>
      <c r="H787">
        <v>24</v>
      </c>
      <c r="M787">
        <v>786</v>
      </c>
      <c r="P787" s="33">
        <v>1922700</v>
      </c>
    </row>
    <row r="788" spans="7:16">
      <c r="G788" s="45">
        <v>563992</v>
      </c>
      <c r="H788">
        <v>23</v>
      </c>
      <c r="M788">
        <v>787</v>
      </c>
      <c r="P788" s="33">
        <v>1922700</v>
      </c>
    </row>
    <row r="789" spans="7:16">
      <c r="G789" s="45">
        <v>563992</v>
      </c>
      <c r="H789">
        <v>21</v>
      </c>
      <c r="M789">
        <v>788</v>
      </c>
      <c r="P789" s="33">
        <v>1922700</v>
      </c>
    </row>
    <row r="790" spans="7:16">
      <c r="G790" s="45">
        <v>563992</v>
      </c>
      <c r="H790">
        <v>21</v>
      </c>
      <c r="M790">
        <v>789</v>
      </c>
      <c r="P790" s="33">
        <v>1922700</v>
      </c>
    </row>
    <row r="791" spans="7:16">
      <c r="G791" s="45">
        <v>563992</v>
      </c>
      <c r="H791">
        <v>21</v>
      </c>
      <c r="M791">
        <v>790</v>
      </c>
      <c r="P791" s="33">
        <v>1922700</v>
      </c>
    </row>
    <row r="792" spans="7:16">
      <c r="G792" s="45">
        <v>551174</v>
      </c>
      <c r="H792">
        <v>23</v>
      </c>
      <c r="M792">
        <v>791</v>
      </c>
      <c r="P792" s="33">
        <v>1922700</v>
      </c>
    </row>
    <row r="793" spans="7:16">
      <c r="G793" s="45">
        <v>551174</v>
      </c>
      <c r="H793">
        <v>21</v>
      </c>
      <c r="M793">
        <v>792</v>
      </c>
      <c r="P793" s="33">
        <v>1922700</v>
      </c>
    </row>
    <row r="794" spans="7:16">
      <c r="G794" s="45">
        <v>551174</v>
      </c>
      <c r="H794">
        <v>21</v>
      </c>
      <c r="M794">
        <v>793</v>
      </c>
      <c r="P794" s="33">
        <v>1922700</v>
      </c>
    </row>
    <row r="795" spans="7:16">
      <c r="G795" s="45">
        <v>551174</v>
      </c>
      <c r="H795">
        <v>21</v>
      </c>
      <c r="M795">
        <v>794</v>
      </c>
      <c r="P795" s="33">
        <v>1922700</v>
      </c>
    </row>
    <row r="796" spans="7:16">
      <c r="G796" s="45">
        <v>551174</v>
      </c>
      <c r="H796">
        <v>21</v>
      </c>
      <c r="M796">
        <v>795</v>
      </c>
      <c r="P796" s="33">
        <v>1922700</v>
      </c>
    </row>
    <row r="797" spans="7:16">
      <c r="G797" s="45">
        <v>538356</v>
      </c>
      <c r="H797">
        <v>23</v>
      </c>
      <c r="M797">
        <v>796</v>
      </c>
      <c r="P797" s="33">
        <v>1922700</v>
      </c>
    </row>
    <row r="798" spans="7:16">
      <c r="G798" s="45">
        <v>538356</v>
      </c>
      <c r="H798">
        <v>23</v>
      </c>
      <c r="M798">
        <v>797</v>
      </c>
      <c r="P798" s="33">
        <v>1922700</v>
      </c>
    </row>
    <row r="799" spans="7:16">
      <c r="G799" s="45">
        <v>538356</v>
      </c>
      <c r="H799">
        <v>22</v>
      </c>
      <c r="M799">
        <v>798</v>
      </c>
      <c r="P799" s="33">
        <v>1922700</v>
      </c>
    </row>
    <row r="800" spans="7:16">
      <c r="G800" s="45">
        <v>538356</v>
      </c>
      <c r="H800">
        <v>21</v>
      </c>
      <c r="M800">
        <v>799</v>
      </c>
      <c r="P800" s="33">
        <v>1922700</v>
      </c>
    </row>
    <row r="801" spans="7:16">
      <c r="G801" s="45">
        <v>538356</v>
      </c>
      <c r="H801">
        <v>21</v>
      </c>
      <c r="M801">
        <v>800</v>
      </c>
      <c r="P801" s="33">
        <v>1922700</v>
      </c>
    </row>
    <row r="802" spans="7:16">
      <c r="G802" s="45">
        <v>538356</v>
      </c>
      <c r="H802">
        <v>21</v>
      </c>
      <c r="M802">
        <v>801</v>
      </c>
      <c r="P802" s="33">
        <v>1794520</v>
      </c>
    </row>
    <row r="803" spans="7:16">
      <c r="G803" s="45">
        <v>525538</v>
      </c>
      <c r="H803">
        <v>23</v>
      </c>
      <c r="M803">
        <v>802</v>
      </c>
      <c r="P803" s="33">
        <v>1794520</v>
      </c>
    </row>
    <row r="804" spans="7:16">
      <c r="G804" s="45">
        <v>525538</v>
      </c>
      <c r="H804">
        <v>21</v>
      </c>
      <c r="M804">
        <v>803</v>
      </c>
      <c r="P804" s="33">
        <v>1794520</v>
      </c>
    </row>
    <row r="805" spans="7:16">
      <c r="G805" s="45">
        <v>525538</v>
      </c>
      <c r="H805">
        <v>21</v>
      </c>
      <c r="M805">
        <v>804</v>
      </c>
      <c r="P805" s="33">
        <v>1794520</v>
      </c>
    </row>
    <row r="806" spans="7:16">
      <c r="G806" s="45">
        <v>512719.99999999994</v>
      </c>
      <c r="H806">
        <v>22</v>
      </c>
      <c r="M806">
        <v>805</v>
      </c>
      <c r="P806" s="33">
        <v>1794520</v>
      </c>
    </row>
    <row r="807" spans="7:16">
      <c r="G807" s="45">
        <v>512719.99999999994</v>
      </c>
      <c r="H807">
        <v>22</v>
      </c>
      <c r="M807">
        <v>806</v>
      </c>
      <c r="P807" s="33">
        <v>1666340</v>
      </c>
    </row>
    <row r="808" spans="7:16">
      <c r="G808" s="45">
        <v>512719.99999999994</v>
      </c>
      <c r="H808">
        <v>21</v>
      </c>
      <c r="M808">
        <v>807</v>
      </c>
      <c r="P808" s="33">
        <v>1666340</v>
      </c>
    </row>
    <row r="809" spans="7:16">
      <c r="G809" s="45">
        <v>512719.99999999994</v>
      </c>
      <c r="H809">
        <v>21</v>
      </c>
      <c r="M809">
        <v>808</v>
      </c>
      <c r="P809" s="33">
        <v>1666340</v>
      </c>
    </row>
    <row r="810" spans="7:16">
      <c r="G810" s="45">
        <v>499902</v>
      </c>
      <c r="H810">
        <v>21</v>
      </c>
      <c r="M810">
        <v>809</v>
      </c>
      <c r="P810" s="33">
        <v>1666340</v>
      </c>
    </row>
    <row r="811" spans="7:16">
      <c r="G811" s="45">
        <v>499902</v>
      </c>
      <c r="H811">
        <v>21</v>
      </c>
      <c r="M811">
        <v>810</v>
      </c>
      <c r="P811" s="33">
        <v>1666340</v>
      </c>
    </row>
    <row r="812" spans="7:16">
      <c r="G812" s="45">
        <v>499902</v>
      </c>
      <c r="H812">
        <v>21</v>
      </c>
      <c r="M812">
        <v>811</v>
      </c>
      <c r="P812" s="33">
        <v>1666340</v>
      </c>
    </row>
    <row r="813" spans="7:16">
      <c r="G813" s="45">
        <v>487084</v>
      </c>
      <c r="H813">
        <v>22</v>
      </c>
      <c r="M813">
        <v>812</v>
      </c>
      <c r="P813" s="33">
        <v>1666340</v>
      </c>
    </row>
    <row r="814" spans="7:16">
      <c r="G814" s="45">
        <v>474266</v>
      </c>
      <c r="H814">
        <v>22</v>
      </c>
      <c r="M814">
        <v>813</v>
      </c>
      <c r="P814" s="33">
        <v>1666340</v>
      </c>
    </row>
    <row r="815" spans="7:16">
      <c r="G815" s="45">
        <v>474266</v>
      </c>
      <c r="H815">
        <v>21</v>
      </c>
      <c r="M815">
        <v>814</v>
      </c>
      <c r="P815" s="33">
        <v>1666340</v>
      </c>
    </row>
    <row r="816" spans="7:16">
      <c r="G816" s="45">
        <v>461448</v>
      </c>
      <c r="H816">
        <v>22</v>
      </c>
      <c r="M816">
        <v>815</v>
      </c>
      <c r="P816" s="33">
        <v>1666340</v>
      </c>
    </row>
    <row r="817" spans="7:16">
      <c r="G817" s="45">
        <v>461448</v>
      </c>
      <c r="H817">
        <v>21</v>
      </c>
      <c r="M817">
        <v>816</v>
      </c>
      <c r="P817" s="33">
        <v>1666340</v>
      </c>
    </row>
    <row r="818" spans="7:16">
      <c r="G818" s="45">
        <v>461448</v>
      </c>
      <c r="H818">
        <v>21</v>
      </c>
      <c r="M818">
        <v>817</v>
      </c>
      <c r="P818" s="33">
        <v>1666340</v>
      </c>
    </row>
    <row r="819" spans="7:16">
      <c r="G819" s="45">
        <v>448630</v>
      </c>
      <c r="H819">
        <v>21</v>
      </c>
      <c r="M819">
        <v>818</v>
      </c>
      <c r="P819" s="33">
        <v>1666340</v>
      </c>
    </row>
    <row r="820" spans="7:16">
      <c r="G820" s="45">
        <v>448630</v>
      </c>
      <c r="H820">
        <v>21</v>
      </c>
      <c r="M820">
        <v>819</v>
      </c>
      <c r="P820" s="33">
        <v>1666340</v>
      </c>
    </row>
    <row r="821" spans="7:16">
      <c r="G821" s="45">
        <v>448630</v>
      </c>
      <c r="H821">
        <v>21</v>
      </c>
      <c r="M821">
        <v>820</v>
      </c>
      <c r="P821" s="33">
        <v>1666340</v>
      </c>
    </row>
    <row r="822" spans="7:16">
      <c r="G822" s="45">
        <v>435812</v>
      </c>
      <c r="H822">
        <v>23</v>
      </c>
      <c r="M822">
        <v>821</v>
      </c>
      <c r="P822" s="33">
        <v>1538160</v>
      </c>
    </row>
    <row r="823" spans="7:16">
      <c r="G823" s="45">
        <v>435812</v>
      </c>
      <c r="H823">
        <v>21</v>
      </c>
      <c r="M823">
        <v>822</v>
      </c>
      <c r="P823" s="33">
        <v>1538160</v>
      </c>
    </row>
    <row r="824" spans="7:16">
      <c r="G824" s="45">
        <v>435812</v>
      </c>
      <c r="H824">
        <v>21</v>
      </c>
      <c r="M824">
        <v>823</v>
      </c>
      <c r="P824" s="33">
        <v>1538160</v>
      </c>
    </row>
    <row r="825" spans="7:16">
      <c r="G825" s="45">
        <v>435812</v>
      </c>
      <c r="H825">
        <v>21</v>
      </c>
      <c r="M825">
        <v>824</v>
      </c>
      <c r="P825" s="33">
        <v>1538160</v>
      </c>
    </row>
    <row r="826" spans="7:16">
      <c r="G826" s="45">
        <v>422994</v>
      </c>
      <c r="H826">
        <v>21</v>
      </c>
      <c r="M826">
        <v>825</v>
      </c>
      <c r="P826" s="33">
        <v>1538160</v>
      </c>
    </row>
    <row r="827" spans="7:16">
      <c r="G827" s="45">
        <v>422994</v>
      </c>
      <c r="H827">
        <v>21</v>
      </c>
      <c r="M827">
        <v>826</v>
      </c>
      <c r="P827" s="33">
        <v>1538160</v>
      </c>
    </row>
    <row r="828" spans="7:16">
      <c r="G828" s="45">
        <v>410176</v>
      </c>
      <c r="H828">
        <v>24</v>
      </c>
      <c r="M828">
        <v>827</v>
      </c>
      <c r="P828" s="33">
        <v>1538160</v>
      </c>
    </row>
    <row r="829" spans="7:16">
      <c r="G829" s="45">
        <v>410176</v>
      </c>
      <c r="H829">
        <v>23</v>
      </c>
      <c r="M829">
        <v>828</v>
      </c>
      <c r="P829" s="33">
        <v>1538160</v>
      </c>
    </row>
    <row r="830" spans="7:16">
      <c r="G830" s="45">
        <v>410176</v>
      </c>
      <c r="H830">
        <v>21</v>
      </c>
      <c r="M830">
        <v>829</v>
      </c>
      <c r="P830" s="33">
        <v>1538160</v>
      </c>
    </row>
    <row r="831" spans="7:16">
      <c r="G831" s="45">
        <v>397358</v>
      </c>
      <c r="H831">
        <v>22</v>
      </c>
      <c r="M831">
        <v>830</v>
      </c>
      <c r="P831" s="33">
        <v>1538160</v>
      </c>
    </row>
    <row r="832" spans="7:16">
      <c r="G832" s="45">
        <v>384540</v>
      </c>
      <c r="H832">
        <v>21</v>
      </c>
      <c r="M832">
        <v>831</v>
      </c>
      <c r="P832" s="33">
        <v>1538160</v>
      </c>
    </row>
    <row r="833" spans="7:16">
      <c r="G833" s="45">
        <v>384540</v>
      </c>
      <c r="H833">
        <v>21</v>
      </c>
      <c r="M833">
        <v>832</v>
      </c>
      <c r="P833" s="33">
        <v>1409980</v>
      </c>
    </row>
    <row r="834" spans="7:16">
      <c r="G834" s="45">
        <v>371722</v>
      </c>
      <c r="H834">
        <v>22</v>
      </c>
      <c r="M834">
        <v>833</v>
      </c>
      <c r="P834" s="33">
        <v>1409980</v>
      </c>
    </row>
    <row r="835" spans="7:16">
      <c r="G835" s="45">
        <v>371722</v>
      </c>
      <c r="H835">
        <v>22</v>
      </c>
      <c r="M835">
        <v>834</v>
      </c>
      <c r="P835" s="33">
        <v>1409980</v>
      </c>
    </row>
    <row r="836" spans="7:16">
      <c r="G836" s="45">
        <v>371722</v>
      </c>
      <c r="H836">
        <v>22</v>
      </c>
      <c r="M836">
        <v>835</v>
      </c>
      <c r="P836" s="33">
        <v>1409980</v>
      </c>
    </row>
    <row r="837" spans="7:16">
      <c r="G837" s="45">
        <v>371722</v>
      </c>
      <c r="H837">
        <v>22</v>
      </c>
      <c r="M837">
        <v>836</v>
      </c>
      <c r="P837" s="33">
        <v>1409980</v>
      </c>
    </row>
    <row r="838" spans="7:16">
      <c r="G838" s="45">
        <v>371722</v>
      </c>
      <c r="H838">
        <v>21</v>
      </c>
      <c r="M838">
        <v>837</v>
      </c>
      <c r="P838" s="33">
        <v>1409980</v>
      </c>
    </row>
    <row r="839" spans="7:16">
      <c r="G839" s="45">
        <v>358904</v>
      </c>
      <c r="H839">
        <v>24</v>
      </c>
      <c r="M839">
        <v>838</v>
      </c>
      <c r="P839" s="33">
        <v>1409980</v>
      </c>
    </row>
    <row r="840" spans="7:16">
      <c r="G840" s="45">
        <v>346086</v>
      </c>
      <c r="H840">
        <v>21</v>
      </c>
      <c r="M840">
        <v>839</v>
      </c>
      <c r="P840" s="33">
        <v>1371526</v>
      </c>
    </row>
    <row r="841" spans="7:16">
      <c r="G841" s="45">
        <v>346086</v>
      </c>
      <c r="H841">
        <v>21</v>
      </c>
      <c r="M841">
        <v>840</v>
      </c>
      <c r="P841" s="33">
        <v>1320254</v>
      </c>
    </row>
    <row r="842" spans="7:16">
      <c r="G842" s="45">
        <v>333268</v>
      </c>
      <c r="H842">
        <v>21</v>
      </c>
      <c r="M842">
        <v>841</v>
      </c>
      <c r="P842" s="33">
        <v>1307436</v>
      </c>
    </row>
    <row r="843" spans="7:16">
      <c r="G843" s="45">
        <v>333268</v>
      </c>
      <c r="H843">
        <v>21</v>
      </c>
      <c r="M843">
        <v>842</v>
      </c>
      <c r="P843" s="33">
        <v>1281800</v>
      </c>
    </row>
    <row r="844" spans="7:16">
      <c r="G844" s="45">
        <v>333268</v>
      </c>
      <c r="H844">
        <v>21</v>
      </c>
      <c r="M844">
        <v>843</v>
      </c>
      <c r="P844" s="33">
        <v>1281800</v>
      </c>
    </row>
    <row r="845" spans="7:16">
      <c r="G845" s="45">
        <v>320450</v>
      </c>
      <c r="H845">
        <v>22</v>
      </c>
      <c r="M845">
        <v>844</v>
      </c>
      <c r="P845" s="33">
        <v>1281800</v>
      </c>
    </row>
    <row r="846" spans="7:16">
      <c r="G846" s="45">
        <v>256359.99999999997</v>
      </c>
      <c r="H846">
        <v>23</v>
      </c>
      <c r="M846">
        <v>845</v>
      </c>
      <c r="P846" s="33">
        <v>1281800</v>
      </c>
    </row>
    <row r="847" spans="7:16">
      <c r="G847" s="45">
        <v>256359.99999999997</v>
      </c>
      <c r="H847">
        <v>22</v>
      </c>
      <c r="M847">
        <v>846</v>
      </c>
      <c r="P847" s="33">
        <v>1268982</v>
      </c>
    </row>
    <row r="848" spans="7:16">
      <c r="G848" s="45">
        <v>243542</v>
      </c>
      <c r="H848">
        <v>21</v>
      </c>
      <c r="M848">
        <v>847</v>
      </c>
      <c r="P848" s="33">
        <v>1256164</v>
      </c>
    </row>
    <row r="849" spans="7:16">
      <c r="G849" s="45">
        <v>230724</v>
      </c>
      <c r="H849">
        <v>22</v>
      </c>
      <c r="M849">
        <v>848</v>
      </c>
      <c r="P849" s="33">
        <v>1243346</v>
      </c>
    </row>
    <row r="850" spans="7:16">
      <c r="G850" s="45">
        <v>230724</v>
      </c>
      <c r="H850">
        <v>21</v>
      </c>
      <c r="M850">
        <v>849</v>
      </c>
      <c r="P850" s="33">
        <v>1230528</v>
      </c>
    </row>
    <row r="851" spans="7:16">
      <c r="G851" s="45">
        <v>230724</v>
      </c>
      <c r="H851">
        <v>21</v>
      </c>
      <c r="M851">
        <v>850</v>
      </c>
      <c r="P851" s="33">
        <v>1230528</v>
      </c>
    </row>
    <row r="852" spans="7:16">
      <c r="G852" s="45">
        <v>217906</v>
      </c>
      <c r="H852">
        <v>21</v>
      </c>
      <c r="M852">
        <v>851</v>
      </c>
      <c r="P852" s="33">
        <v>1217710</v>
      </c>
    </row>
    <row r="853" spans="7:16">
      <c r="G853" s="45">
        <v>205088</v>
      </c>
      <c r="H853">
        <v>22</v>
      </c>
      <c r="M853">
        <v>852</v>
      </c>
      <c r="P853" s="33">
        <v>1217710</v>
      </c>
    </row>
    <row r="854" spans="7:16">
      <c r="G854" s="45">
        <v>205088</v>
      </c>
      <c r="H854">
        <v>21</v>
      </c>
      <c r="M854">
        <v>853</v>
      </c>
      <c r="P854" s="33">
        <v>1204892</v>
      </c>
    </row>
    <row r="855" spans="7:16">
      <c r="G855" s="45">
        <v>179452</v>
      </c>
      <c r="H855">
        <v>23</v>
      </c>
      <c r="M855">
        <v>854</v>
      </c>
      <c r="P855" s="33">
        <v>1204892</v>
      </c>
    </row>
    <row r="856" spans="7:16">
      <c r="G856" s="45">
        <v>179452</v>
      </c>
      <c r="H856">
        <v>22</v>
      </c>
      <c r="M856">
        <v>855</v>
      </c>
      <c r="P856" s="33">
        <v>1192074</v>
      </c>
    </row>
    <row r="857" spans="7:16">
      <c r="G857" s="45">
        <v>179452</v>
      </c>
      <c r="H857">
        <v>22</v>
      </c>
      <c r="M857">
        <v>856</v>
      </c>
      <c r="P857" s="33">
        <v>1179256</v>
      </c>
    </row>
    <row r="858" spans="7:16">
      <c r="G858" s="45">
        <v>153816</v>
      </c>
      <c r="H858">
        <v>21</v>
      </c>
      <c r="M858">
        <v>857</v>
      </c>
      <c r="P858" s="33">
        <v>1166438</v>
      </c>
    </row>
    <row r="859" spans="7:16">
      <c r="G859" s="45">
        <v>153816</v>
      </c>
      <c r="H859">
        <v>21</v>
      </c>
      <c r="M859">
        <v>858</v>
      </c>
      <c r="P859" s="33">
        <v>1166438</v>
      </c>
    </row>
    <row r="860" spans="7:16">
      <c r="G860" s="45">
        <v>153816</v>
      </c>
      <c r="H860">
        <v>21</v>
      </c>
      <c r="M860">
        <v>859</v>
      </c>
      <c r="P860" s="33">
        <v>1153620</v>
      </c>
    </row>
    <row r="861" spans="7:16">
      <c r="G861" s="45">
        <v>128179.99999999999</v>
      </c>
      <c r="H861">
        <v>21</v>
      </c>
      <c r="P861" s="33">
        <v>1153620</v>
      </c>
    </row>
    <row r="862" spans="7:16">
      <c r="P862" s="33">
        <v>1153620</v>
      </c>
    </row>
    <row r="863" spans="7:16">
      <c r="P863" s="33">
        <v>1153620</v>
      </c>
    </row>
    <row r="864" spans="7:16">
      <c r="P864" s="33">
        <v>1153620</v>
      </c>
    </row>
    <row r="865" spans="16:16">
      <c r="P865" s="33">
        <v>1153620</v>
      </c>
    </row>
    <row r="866" spans="16:16">
      <c r="P866" s="33">
        <v>1153620</v>
      </c>
    </row>
    <row r="867" spans="16:16">
      <c r="P867" s="33">
        <v>1153620</v>
      </c>
    </row>
    <row r="868" spans="16:16">
      <c r="P868" s="33">
        <v>1153620</v>
      </c>
    </row>
    <row r="869" spans="16:16">
      <c r="P869" s="33">
        <v>1153620</v>
      </c>
    </row>
    <row r="870" spans="16:16">
      <c r="P870" s="33">
        <v>1153620</v>
      </c>
    </row>
    <row r="871" spans="16:16">
      <c r="P871" s="33">
        <v>1153620</v>
      </c>
    </row>
    <row r="872" spans="16:16">
      <c r="P872" s="33">
        <v>1153620</v>
      </c>
    </row>
    <row r="873" spans="16:16">
      <c r="P873" s="33">
        <v>1153620</v>
      </c>
    </row>
    <row r="874" spans="16:16">
      <c r="P874" s="33">
        <v>1153620</v>
      </c>
    </row>
    <row r="875" spans="16:16">
      <c r="P875" s="33">
        <v>1153620</v>
      </c>
    </row>
    <row r="876" spans="16:16">
      <c r="P876" s="33">
        <v>1153620</v>
      </c>
    </row>
    <row r="877" spans="16:16">
      <c r="P877" s="33">
        <v>1140802</v>
      </c>
    </row>
    <row r="878" spans="16:16">
      <c r="P878" s="33">
        <v>1115166</v>
      </c>
    </row>
    <row r="879" spans="16:16">
      <c r="P879" s="33">
        <v>1115166</v>
      </c>
    </row>
    <row r="880" spans="16:16">
      <c r="P880" s="33">
        <v>1102348</v>
      </c>
    </row>
    <row r="881" spans="16:16">
      <c r="P881" s="33">
        <v>1102348</v>
      </c>
    </row>
    <row r="882" spans="16:16">
      <c r="P882" s="33">
        <v>1102348</v>
      </c>
    </row>
    <row r="883" spans="16:16">
      <c r="P883" s="33">
        <v>1089530</v>
      </c>
    </row>
    <row r="884" spans="16:16">
      <c r="P884" s="33">
        <v>1089530</v>
      </c>
    </row>
    <row r="885" spans="16:16">
      <c r="P885" s="33">
        <v>1089530</v>
      </c>
    </row>
    <row r="886" spans="16:16">
      <c r="P886" s="33">
        <v>1089530</v>
      </c>
    </row>
    <row r="887" spans="16:16">
      <c r="P887" s="33">
        <v>1089530</v>
      </c>
    </row>
    <row r="888" spans="16:16">
      <c r="P888" s="33">
        <v>1076712</v>
      </c>
    </row>
    <row r="889" spans="16:16">
      <c r="P889" s="33">
        <v>1076712</v>
      </c>
    </row>
    <row r="890" spans="16:16">
      <c r="P890" s="33">
        <v>1076712</v>
      </c>
    </row>
    <row r="891" spans="16:16">
      <c r="P891" s="33">
        <v>1063894</v>
      </c>
    </row>
    <row r="892" spans="16:16">
      <c r="P892" s="33">
        <v>1063894</v>
      </c>
    </row>
    <row r="893" spans="16:16">
      <c r="P893" s="33">
        <v>1063894</v>
      </c>
    </row>
    <row r="894" spans="16:16">
      <c r="P894" s="33">
        <v>1051076</v>
      </c>
    </row>
    <row r="895" spans="16:16">
      <c r="P895" s="33">
        <v>1051076</v>
      </c>
    </row>
    <row r="896" spans="16:16">
      <c r="P896" s="33">
        <v>1038257.9999999999</v>
      </c>
    </row>
    <row r="897" spans="16:16">
      <c r="P897" s="33">
        <v>1038257.9999999999</v>
      </c>
    </row>
    <row r="898" spans="16:16">
      <c r="P898" s="33">
        <v>1025439.9999999999</v>
      </c>
    </row>
    <row r="899" spans="16:16">
      <c r="P899" s="33">
        <v>1025439.9999999999</v>
      </c>
    </row>
    <row r="900" spans="16:16">
      <c r="P900" s="33">
        <v>1025439.9999999999</v>
      </c>
    </row>
    <row r="901" spans="16:16">
      <c r="P901" s="33">
        <v>1025439.9999999999</v>
      </c>
    </row>
    <row r="902" spans="16:16">
      <c r="P902" s="33">
        <v>1012621.9999999999</v>
      </c>
    </row>
    <row r="903" spans="16:16">
      <c r="P903" s="33">
        <v>1012621.9999999999</v>
      </c>
    </row>
    <row r="904" spans="16:16">
      <c r="P904" s="33">
        <v>1012621.9999999999</v>
      </c>
    </row>
    <row r="905" spans="16:16">
      <c r="P905" s="33">
        <v>1012621.9999999999</v>
      </c>
    </row>
    <row r="906" spans="16:16">
      <c r="P906" s="33">
        <v>1012621.9999999999</v>
      </c>
    </row>
    <row r="907" spans="16:16">
      <c r="P907" s="33">
        <v>999804</v>
      </c>
    </row>
    <row r="908" spans="16:16">
      <c r="P908" s="33">
        <v>999804</v>
      </c>
    </row>
    <row r="909" spans="16:16">
      <c r="P909" s="33">
        <v>999804</v>
      </c>
    </row>
    <row r="910" spans="16:16">
      <c r="P910" s="33">
        <v>999804</v>
      </c>
    </row>
    <row r="911" spans="16:16">
      <c r="P911" s="33">
        <v>986986</v>
      </c>
    </row>
    <row r="912" spans="16:16">
      <c r="P912" s="33">
        <v>986986</v>
      </c>
    </row>
    <row r="913" spans="16:16">
      <c r="P913" s="33">
        <v>986986</v>
      </c>
    </row>
    <row r="914" spans="16:16">
      <c r="P914" s="33">
        <v>986986</v>
      </c>
    </row>
    <row r="915" spans="16:16">
      <c r="P915" s="33">
        <v>974168</v>
      </c>
    </row>
    <row r="916" spans="16:16">
      <c r="P916" s="33">
        <v>961350</v>
      </c>
    </row>
    <row r="917" spans="16:16">
      <c r="P917" s="33">
        <v>961350</v>
      </c>
    </row>
    <row r="918" spans="16:16">
      <c r="P918" s="33">
        <v>961350</v>
      </c>
    </row>
    <row r="919" spans="16:16">
      <c r="P919" s="33">
        <v>948532</v>
      </c>
    </row>
    <row r="920" spans="16:16">
      <c r="P920" s="33">
        <v>948532</v>
      </c>
    </row>
    <row r="921" spans="16:16">
      <c r="P921" s="33">
        <v>948532</v>
      </c>
    </row>
    <row r="922" spans="16:16">
      <c r="P922" s="33">
        <v>948532</v>
      </c>
    </row>
    <row r="923" spans="16:16">
      <c r="P923" s="33">
        <v>948532</v>
      </c>
    </row>
    <row r="924" spans="16:16">
      <c r="P924" s="33">
        <v>922896</v>
      </c>
    </row>
    <row r="925" spans="16:16">
      <c r="P925" s="33">
        <v>910078</v>
      </c>
    </row>
    <row r="926" spans="16:16">
      <c r="P926" s="33">
        <v>910078</v>
      </c>
    </row>
    <row r="927" spans="16:16">
      <c r="P927" s="33">
        <v>910078</v>
      </c>
    </row>
    <row r="928" spans="16:16">
      <c r="P928" s="33">
        <v>910078</v>
      </c>
    </row>
    <row r="929" spans="16:16">
      <c r="P929" s="33">
        <v>910078</v>
      </c>
    </row>
    <row r="930" spans="16:16">
      <c r="P930" s="33">
        <v>897260</v>
      </c>
    </row>
    <row r="931" spans="16:16">
      <c r="P931" s="33">
        <v>897260</v>
      </c>
    </row>
    <row r="932" spans="16:16">
      <c r="P932" s="33">
        <v>897260</v>
      </c>
    </row>
    <row r="933" spans="16:16">
      <c r="P933" s="33">
        <v>897260</v>
      </c>
    </row>
    <row r="934" spans="16:16">
      <c r="P934" s="33">
        <v>897260</v>
      </c>
    </row>
    <row r="935" spans="16:16">
      <c r="P935" s="33">
        <v>897260</v>
      </c>
    </row>
    <row r="936" spans="16:16">
      <c r="P936" s="33">
        <v>897260</v>
      </c>
    </row>
    <row r="937" spans="16:16">
      <c r="P937" s="33">
        <v>897260</v>
      </c>
    </row>
    <row r="938" spans="16:16">
      <c r="P938" s="33">
        <v>884442</v>
      </c>
    </row>
    <row r="939" spans="16:16">
      <c r="P939" s="33">
        <v>884442</v>
      </c>
    </row>
    <row r="940" spans="16:16">
      <c r="P940" s="33">
        <v>884442</v>
      </c>
    </row>
    <row r="941" spans="16:16">
      <c r="P941" s="33">
        <v>871624</v>
      </c>
    </row>
    <row r="942" spans="16:16">
      <c r="P942" s="33">
        <v>871624</v>
      </c>
    </row>
    <row r="943" spans="16:16">
      <c r="P943" s="33">
        <v>858806</v>
      </c>
    </row>
    <row r="944" spans="16:16">
      <c r="P944" s="33">
        <v>858806</v>
      </c>
    </row>
    <row r="945" spans="16:16">
      <c r="P945" s="33">
        <v>858806</v>
      </c>
    </row>
    <row r="946" spans="16:16">
      <c r="P946" s="33">
        <v>858806</v>
      </c>
    </row>
    <row r="947" spans="16:16">
      <c r="P947" s="33">
        <v>845988</v>
      </c>
    </row>
    <row r="948" spans="16:16">
      <c r="P948" s="33">
        <v>845988</v>
      </c>
    </row>
    <row r="949" spans="16:16">
      <c r="P949" s="33">
        <v>845988</v>
      </c>
    </row>
    <row r="950" spans="16:16">
      <c r="P950" s="33">
        <v>833170</v>
      </c>
    </row>
    <row r="951" spans="16:16">
      <c r="P951" s="33">
        <v>833170</v>
      </c>
    </row>
    <row r="952" spans="16:16">
      <c r="P952" s="33">
        <v>833170</v>
      </c>
    </row>
    <row r="953" spans="16:16">
      <c r="P953" s="33">
        <v>833170</v>
      </c>
    </row>
    <row r="954" spans="16:16">
      <c r="P954" s="33">
        <v>833170</v>
      </c>
    </row>
    <row r="955" spans="16:16">
      <c r="P955" s="33">
        <v>833170</v>
      </c>
    </row>
    <row r="956" spans="16:16">
      <c r="P956" s="33">
        <v>833170</v>
      </c>
    </row>
    <row r="957" spans="16:16">
      <c r="P957" s="33">
        <v>833170</v>
      </c>
    </row>
    <row r="958" spans="16:16">
      <c r="P958" s="33">
        <v>820352</v>
      </c>
    </row>
    <row r="959" spans="16:16">
      <c r="P959" s="33">
        <v>820352</v>
      </c>
    </row>
    <row r="960" spans="16:16">
      <c r="P960" s="33">
        <v>807534</v>
      </c>
    </row>
    <row r="961" spans="16:16">
      <c r="P961" s="33">
        <v>807534</v>
      </c>
    </row>
    <row r="962" spans="16:16">
      <c r="P962" s="33">
        <v>794716</v>
      </c>
    </row>
    <row r="963" spans="16:16">
      <c r="P963" s="33">
        <v>781898</v>
      </c>
    </row>
    <row r="964" spans="16:16">
      <c r="P964" s="33">
        <v>769080</v>
      </c>
    </row>
    <row r="965" spans="16:16">
      <c r="P965" s="33">
        <v>769080</v>
      </c>
    </row>
    <row r="966" spans="16:16">
      <c r="P966" s="33">
        <v>769080</v>
      </c>
    </row>
    <row r="967" spans="16:16">
      <c r="P967" s="33">
        <v>769080</v>
      </c>
    </row>
    <row r="968" spans="16:16">
      <c r="P968" s="33">
        <v>769080</v>
      </c>
    </row>
    <row r="969" spans="16:16">
      <c r="P969" s="33">
        <v>769080</v>
      </c>
    </row>
    <row r="970" spans="16:16">
      <c r="P970" s="33">
        <v>769080</v>
      </c>
    </row>
    <row r="971" spans="16:16">
      <c r="P971" s="33">
        <v>756262</v>
      </c>
    </row>
    <row r="972" spans="16:16">
      <c r="P972" s="33">
        <v>756262</v>
      </c>
    </row>
    <row r="973" spans="16:16">
      <c r="P973" s="33">
        <v>756262</v>
      </c>
    </row>
    <row r="974" spans="16:16">
      <c r="P974" s="33">
        <v>743444</v>
      </c>
    </row>
    <row r="975" spans="16:16">
      <c r="P975" s="33">
        <v>743444</v>
      </c>
    </row>
    <row r="976" spans="16:16">
      <c r="P976" s="33">
        <v>743444</v>
      </c>
    </row>
    <row r="977" spans="16:16">
      <c r="P977" s="33">
        <v>743444</v>
      </c>
    </row>
    <row r="978" spans="16:16">
      <c r="P978" s="33">
        <v>743444</v>
      </c>
    </row>
    <row r="979" spans="16:16">
      <c r="P979" s="33">
        <v>730626</v>
      </c>
    </row>
    <row r="980" spans="16:16">
      <c r="P980" s="33">
        <v>730626</v>
      </c>
    </row>
    <row r="981" spans="16:16">
      <c r="P981" s="33">
        <v>730626</v>
      </c>
    </row>
    <row r="982" spans="16:16">
      <c r="P982" s="33">
        <v>730626</v>
      </c>
    </row>
    <row r="983" spans="16:16">
      <c r="P983" s="33">
        <v>730626</v>
      </c>
    </row>
    <row r="984" spans="16:16">
      <c r="P984" s="33">
        <v>717808</v>
      </c>
    </row>
    <row r="985" spans="16:16">
      <c r="P985" s="33">
        <v>717808</v>
      </c>
    </row>
    <row r="986" spans="16:16">
      <c r="P986" s="33">
        <v>717808</v>
      </c>
    </row>
    <row r="987" spans="16:16">
      <c r="P987" s="33">
        <v>717808</v>
      </c>
    </row>
    <row r="988" spans="16:16">
      <c r="P988" s="33">
        <v>704990</v>
      </c>
    </row>
    <row r="989" spans="16:16">
      <c r="P989" s="33">
        <v>704990</v>
      </c>
    </row>
    <row r="990" spans="16:16">
      <c r="P990" s="33">
        <v>704990</v>
      </c>
    </row>
    <row r="991" spans="16:16">
      <c r="P991" s="33">
        <v>704990</v>
      </c>
    </row>
    <row r="992" spans="16:16">
      <c r="P992" s="33">
        <v>704990</v>
      </c>
    </row>
    <row r="993" spans="16:16">
      <c r="P993" s="33">
        <v>704990</v>
      </c>
    </row>
    <row r="994" spans="16:16">
      <c r="P994" s="33">
        <v>704990</v>
      </c>
    </row>
    <row r="995" spans="16:16">
      <c r="P995" s="33">
        <v>692172</v>
      </c>
    </row>
    <row r="996" spans="16:16">
      <c r="P996" s="33">
        <v>692172</v>
      </c>
    </row>
    <row r="997" spans="16:16">
      <c r="P997" s="33">
        <v>692172</v>
      </c>
    </row>
    <row r="998" spans="16:16">
      <c r="P998" s="33">
        <v>692172</v>
      </c>
    </row>
    <row r="999" spans="16:16">
      <c r="P999" s="33">
        <v>692172</v>
      </c>
    </row>
    <row r="1000" spans="16:16">
      <c r="P1000" s="33">
        <v>692172</v>
      </c>
    </row>
    <row r="1001" spans="16:16">
      <c r="P1001" s="33">
        <v>692172</v>
      </c>
    </row>
    <row r="1002" spans="16:16">
      <c r="P1002" s="33">
        <v>692172</v>
      </c>
    </row>
    <row r="1003" spans="16:16">
      <c r="P1003" s="33">
        <v>679354</v>
      </c>
    </row>
    <row r="1004" spans="16:16">
      <c r="P1004" s="33">
        <v>679354</v>
      </c>
    </row>
    <row r="1005" spans="16:16">
      <c r="P1005" s="33">
        <v>679354</v>
      </c>
    </row>
    <row r="1006" spans="16:16">
      <c r="P1006" s="33">
        <v>679354</v>
      </c>
    </row>
    <row r="1007" spans="16:16">
      <c r="P1007" s="33">
        <v>679354</v>
      </c>
    </row>
    <row r="1008" spans="16:16">
      <c r="P1008" s="33">
        <v>679354</v>
      </c>
    </row>
    <row r="1009" spans="16:16">
      <c r="P1009" s="33">
        <v>666536</v>
      </c>
    </row>
    <row r="1010" spans="16:16">
      <c r="P1010" s="33">
        <v>666536</v>
      </c>
    </row>
    <row r="1011" spans="16:16">
      <c r="P1011" s="33">
        <v>666536</v>
      </c>
    </row>
    <row r="1012" spans="16:16">
      <c r="P1012" s="33">
        <v>666536</v>
      </c>
    </row>
    <row r="1013" spans="16:16">
      <c r="P1013" s="33">
        <v>653718</v>
      </c>
    </row>
    <row r="1014" spans="16:16">
      <c r="P1014" s="33">
        <v>653718</v>
      </c>
    </row>
    <row r="1015" spans="16:16">
      <c r="P1015" s="33">
        <v>653718</v>
      </c>
    </row>
    <row r="1016" spans="16:16">
      <c r="P1016" s="33">
        <v>653718</v>
      </c>
    </row>
    <row r="1017" spans="16:16">
      <c r="P1017" s="33">
        <v>653718</v>
      </c>
    </row>
    <row r="1018" spans="16:16">
      <c r="P1018" s="33">
        <v>653718</v>
      </c>
    </row>
    <row r="1019" spans="16:16">
      <c r="P1019" s="33">
        <v>653718</v>
      </c>
    </row>
    <row r="1020" spans="16:16">
      <c r="P1020" s="33">
        <v>653718</v>
      </c>
    </row>
    <row r="1021" spans="16:16">
      <c r="P1021" s="33">
        <v>653718</v>
      </c>
    </row>
    <row r="1022" spans="16:16">
      <c r="P1022" s="33">
        <v>640900</v>
      </c>
    </row>
    <row r="1023" spans="16:16">
      <c r="P1023" s="33">
        <v>640900</v>
      </c>
    </row>
    <row r="1024" spans="16:16">
      <c r="P1024" s="33">
        <v>640900</v>
      </c>
    </row>
    <row r="1025" spans="16:16">
      <c r="P1025" s="33">
        <v>640900</v>
      </c>
    </row>
    <row r="1026" spans="16:16">
      <c r="P1026" s="33">
        <v>640900</v>
      </c>
    </row>
    <row r="1027" spans="16:16">
      <c r="P1027" s="33">
        <v>640900</v>
      </c>
    </row>
    <row r="1028" spans="16:16">
      <c r="P1028" s="33">
        <v>640900</v>
      </c>
    </row>
    <row r="1029" spans="16:16">
      <c r="P1029" s="33">
        <v>628082</v>
      </c>
    </row>
    <row r="1030" spans="16:16">
      <c r="P1030" s="33">
        <v>628082</v>
      </c>
    </row>
    <row r="1031" spans="16:16">
      <c r="P1031" s="33">
        <v>628082</v>
      </c>
    </row>
    <row r="1032" spans="16:16">
      <c r="P1032" s="33">
        <v>628082</v>
      </c>
    </row>
    <row r="1033" spans="16:16">
      <c r="P1033" s="33">
        <v>615264</v>
      </c>
    </row>
    <row r="1034" spans="16:16">
      <c r="P1034" s="33">
        <v>615264</v>
      </c>
    </row>
    <row r="1035" spans="16:16">
      <c r="P1035" s="33">
        <v>615264</v>
      </c>
    </row>
    <row r="1036" spans="16:16">
      <c r="P1036" s="33">
        <v>615264</v>
      </c>
    </row>
    <row r="1037" spans="16:16">
      <c r="P1037" s="33">
        <v>615264</v>
      </c>
    </row>
    <row r="1038" spans="16:16">
      <c r="P1038" s="33">
        <v>615264</v>
      </c>
    </row>
    <row r="1039" spans="16:16">
      <c r="P1039" s="33">
        <v>615264</v>
      </c>
    </row>
    <row r="1040" spans="16:16">
      <c r="P1040" s="33">
        <v>602446</v>
      </c>
    </row>
    <row r="1041" spans="16:16">
      <c r="P1041" s="33">
        <v>602446</v>
      </c>
    </row>
    <row r="1042" spans="16:16">
      <c r="P1042" s="33">
        <v>602446</v>
      </c>
    </row>
    <row r="1043" spans="16:16">
      <c r="P1043" s="33">
        <v>589628</v>
      </c>
    </row>
    <row r="1044" spans="16:16">
      <c r="P1044" s="33">
        <v>589628</v>
      </c>
    </row>
    <row r="1045" spans="16:16">
      <c r="P1045" s="33">
        <v>589628</v>
      </c>
    </row>
    <row r="1046" spans="16:16">
      <c r="P1046" s="33">
        <v>589628</v>
      </c>
    </row>
    <row r="1047" spans="16:16">
      <c r="P1047" s="33">
        <v>589628</v>
      </c>
    </row>
    <row r="1048" spans="16:16">
      <c r="P1048" s="33">
        <v>576810</v>
      </c>
    </row>
    <row r="1049" spans="16:16">
      <c r="P1049" s="33">
        <v>576810</v>
      </c>
    </row>
    <row r="1050" spans="16:16">
      <c r="P1050" s="33">
        <v>563992</v>
      </c>
    </row>
    <row r="1051" spans="16:16">
      <c r="P1051" s="33">
        <v>563992</v>
      </c>
    </row>
    <row r="1052" spans="16:16">
      <c r="P1052" s="33">
        <v>563992</v>
      </c>
    </row>
    <row r="1053" spans="16:16">
      <c r="P1053" s="33">
        <v>563992</v>
      </c>
    </row>
    <row r="1054" spans="16:16">
      <c r="P1054" s="33">
        <v>563992</v>
      </c>
    </row>
    <row r="1055" spans="16:16">
      <c r="P1055" s="33">
        <v>551174</v>
      </c>
    </row>
    <row r="1056" spans="16:16">
      <c r="P1056" s="33">
        <v>551174</v>
      </c>
    </row>
    <row r="1057" spans="16:16">
      <c r="P1057" s="33">
        <v>551174</v>
      </c>
    </row>
    <row r="1058" spans="16:16">
      <c r="P1058" s="33">
        <v>551174</v>
      </c>
    </row>
    <row r="1059" spans="16:16">
      <c r="P1059" s="33">
        <v>551174</v>
      </c>
    </row>
    <row r="1060" spans="16:16">
      <c r="P1060" s="33">
        <v>538356</v>
      </c>
    </row>
    <row r="1061" spans="16:16">
      <c r="P1061" s="33">
        <v>538356</v>
      </c>
    </row>
    <row r="1062" spans="16:16">
      <c r="P1062" s="33">
        <v>538356</v>
      </c>
    </row>
    <row r="1063" spans="16:16">
      <c r="P1063" s="33">
        <v>538356</v>
      </c>
    </row>
    <row r="1064" spans="16:16">
      <c r="P1064" s="33">
        <v>538356</v>
      </c>
    </row>
    <row r="1065" spans="16:16">
      <c r="P1065" s="33">
        <v>538356</v>
      </c>
    </row>
    <row r="1066" spans="16:16">
      <c r="P1066" s="33">
        <v>525538</v>
      </c>
    </row>
    <row r="1067" spans="16:16">
      <c r="P1067" s="33">
        <v>525538</v>
      </c>
    </row>
    <row r="1068" spans="16:16">
      <c r="P1068" s="33">
        <v>525538</v>
      </c>
    </row>
    <row r="1069" spans="16:16">
      <c r="P1069" s="33">
        <v>512719.99999999994</v>
      </c>
    </row>
    <row r="1070" spans="16:16">
      <c r="P1070" s="33">
        <v>512719.99999999994</v>
      </c>
    </row>
    <row r="1071" spans="16:16">
      <c r="P1071" s="33">
        <v>512719.99999999994</v>
      </c>
    </row>
    <row r="1072" spans="16:16">
      <c r="P1072" s="33">
        <v>512719.99999999994</v>
      </c>
    </row>
    <row r="1073" spans="16:16">
      <c r="P1073" s="33">
        <v>499902</v>
      </c>
    </row>
    <row r="1074" spans="16:16">
      <c r="P1074" s="33">
        <v>499902</v>
      </c>
    </row>
    <row r="1075" spans="16:16">
      <c r="P1075" s="33">
        <v>499902</v>
      </c>
    </row>
    <row r="1076" spans="16:16">
      <c r="P1076" s="33">
        <v>487084</v>
      </c>
    </row>
    <row r="1077" spans="16:16">
      <c r="P1077" s="33">
        <v>474266</v>
      </c>
    </row>
    <row r="1078" spans="16:16">
      <c r="P1078" s="33">
        <v>474266</v>
      </c>
    </row>
    <row r="1079" spans="16:16">
      <c r="P1079" s="33">
        <v>461448</v>
      </c>
    </row>
    <row r="1080" spans="16:16">
      <c r="P1080" s="33">
        <v>461448</v>
      </c>
    </row>
    <row r="1081" spans="16:16">
      <c r="P1081" s="33">
        <v>461448</v>
      </c>
    </row>
    <row r="1082" spans="16:16">
      <c r="P1082" s="33">
        <v>448630</v>
      </c>
    </row>
    <row r="1083" spans="16:16">
      <c r="P1083" s="33">
        <v>448630</v>
      </c>
    </row>
    <row r="1084" spans="16:16">
      <c r="P1084" s="33">
        <v>448630</v>
      </c>
    </row>
    <row r="1085" spans="16:16">
      <c r="P1085" s="33">
        <v>435812</v>
      </c>
    </row>
    <row r="1086" spans="16:16">
      <c r="P1086" s="33">
        <v>435812</v>
      </c>
    </row>
    <row r="1087" spans="16:16">
      <c r="P1087" s="33">
        <v>435812</v>
      </c>
    </row>
    <row r="1088" spans="16:16">
      <c r="P1088" s="33">
        <v>435812</v>
      </c>
    </row>
    <row r="1089" spans="16:16">
      <c r="P1089" s="33">
        <v>422994</v>
      </c>
    </row>
    <row r="1090" spans="16:16">
      <c r="P1090" s="33">
        <v>422994</v>
      </c>
    </row>
    <row r="1091" spans="16:16">
      <c r="P1091" s="33">
        <v>410176</v>
      </c>
    </row>
    <row r="1092" spans="16:16">
      <c r="P1092" s="33">
        <v>410176</v>
      </c>
    </row>
    <row r="1093" spans="16:16">
      <c r="P1093" s="33">
        <v>410176</v>
      </c>
    </row>
    <row r="1094" spans="16:16">
      <c r="P1094" s="33">
        <v>397358</v>
      </c>
    </row>
    <row r="1095" spans="16:16">
      <c r="P1095" s="33">
        <v>384540</v>
      </c>
    </row>
    <row r="1096" spans="16:16">
      <c r="P1096" s="33">
        <v>384540</v>
      </c>
    </row>
    <row r="1097" spans="16:16">
      <c r="P1097" s="33">
        <v>371722</v>
      </c>
    </row>
    <row r="1098" spans="16:16">
      <c r="P1098" s="33">
        <v>371722</v>
      </c>
    </row>
    <row r="1099" spans="16:16">
      <c r="P1099" s="33">
        <v>371722</v>
      </c>
    </row>
    <row r="1100" spans="16:16">
      <c r="P1100" s="33">
        <v>371722</v>
      </c>
    </row>
    <row r="1101" spans="16:16">
      <c r="P1101" s="33">
        <v>371722</v>
      </c>
    </row>
    <row r="1102" spans="16:16">
      <c r="P1102" s="33">
        <v>358904</v>
      </c>
    </row>
    <row r="1103" spans="16:16">
      <c r="P1103" s="33">
        <v>346086</v>
      </c>
    </row>
    <row r="1104" spans="16:16">
      <c r="P1104" s="33">
        <v>346086</v>
      </c>
    </row>
    <row r="1105" spans="16:16">
      <c r="P1105" s="33">
        <v>333268</v>
      </c>
    </row>
    <row r="1106" spans="16:16">
      <c r="P1106" s="33">
        <v>333268</v>
      </c>
    </row>
    <row r="1107" spans="16:16">
      <c r="P1107" s="33">
        <v>333268</v>
      </c>
    </row>
    <row r="1108" spans="16:16">
      <c r="P1108" s="33">
        <v>320450</v>
      </c>
    </row>
    <row r="1109" spans="16:16">
      <c r="P1109" s="33">
        <v>256359.99999999997</v>
      </c>
    </row>
    <row r="1110" spans="16:16">
      <c r="P1110" s="33">
        <v>256359.99999999997</v>
      </c>
    </row>
    <row r="1111" spans="16:16">
      <c r="P1111" s="33">
        <v>243542</v>
      </c>
    </row>
    <row r="1112" spans="16:16">
      <c r="P1112" s="33">
        <v>230724</v>
      </c>
    </row>
    <row r="1113" spans="16:16">
      <c r="P1113" s="33">
        <v>230724</v>
      </c>
    </row>
    <row r="1114" spans="16:16">
      <c r="P1114" s="33">
        <v>230724</v>
      </c>
    </row>
    <row r="1115" spans="16:16">
      <c r="P1115" s="33">
        <v>217906</v>
      </c>
    </row>
    <row r="1116" spans="16:16">
      <c r="P1116" s="33">
        <v>205088</v>
      </c>
    </row>
    <row r="1117" spans="16:16">
      <c r="P1117" s="33">
        <v>205088</v>
      </c>
    </row>
    <row r="1118" spans="16:16">
      <c r="P1118" s="33">
        <v>179452</v>
      </c>
    </row>
    <row r="1119" spans="16:16">
      <c r="P1119" s="33">
        <v>179452</v>
      </c>
    </row>
    <row r="1120" spans="16:16">
      <c r="P1120" s="33">
        <v>179452</v>
      </c>
    </row>
    <row r="1121" spans="16:16">
      <c r="P1121" s="33">
        <v>153816</v>
      </c>
    </row>
    <row r="1122" spans="16:16">
      <c r="P1122" s="33">
        <v>153816</v>
      </c>
    </row>
    <row r="1123" spans="16:16">
      <c r="P1123" s="33">
        <v>153816</v>
      </c>
    </row>
    <row r="1124" spans="16:16">
      <c r="P1124" s="33">
        <v>128179.99999999999</v>
      </c>
    </row>
  </sheetData>
  <autoFilter ref="G2:H861" xr:uid="{C15EB0BE-3828-4F43-A4E6-8DB70C0C03D8}">
    <sortState xmlns:xlrd2="http://schemas.microsoft.com/office/spreadsheetml/2017/richdata2" ref="G3:H861">
      <sortCondition descending="1" ref="G2:G861"/>
    </sortState>
  </autoFilter>
  <mergeCells count="3">
    <mergeCell ref="A1:B1"/>
    <mergeCell ref="D1:E1"/>
    <mergeCell ref="G1:H1"/>
  </mergeCells>
  <conditionalFormatting sqref="A3:A5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:D52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G86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AAA9C-E5B9-45EF-9C80-7469DF5F9782}">
  <dimension ref="A1:U132"/>
  <sheetViews>
    <sheetView zoomScale="55" zoomScaleNormal="55" workbookViewId="0">
      <selection activeCell="O34" sqref="O34"/>
    </sheetView>
  </sheetViews>
  <sheetFormatPr defaultRowHeight="14.25"/>
  <cols>
    <col min="1" max="1" width="10.33203125" bestFit="1" customWidth="1"/>
    <col min="2" max="2" width="15.9296875" bestFit="1" customWidth="1"/>
    <col min="3" max="3" width="17.53125" bestFit="1" customWidth="1"/>
    <col min="13" max="21" width="9.06640625" style="38"/>
  </cols>
  <sheetData>
    <row r="1" spans="1:18">
      <c r="A1" t="s">
        <v>112</v>
      </c>
      <c r="B1" t="s">
        <v>0</v>
      </c>
      <c r="C1" t="s">
        <v>1371</v>
      </c>
      <c r="D1" s="18"/>
      <c r="E1" s="18"/>
      <c r="F1" s="18"/>
      <c r="G1" s="18"/>
      <c r="H1" s="18"/>
      <c r="I1" s="18"/>
      <c r="J1" s="18"/>
      <c r="K1" s="18"/>
      <c r="L1" s="18"/>
    </row>
    <row r="2" spans="1:18">
      <c r="A2" t="s">
        <v>1445</v>
      </c>
      <c r="B2" t="s">
        <v>1413</v>
      </c>
      <c r="C2" s="11">
        <v>4.7757996487776744</v>
      </c>
      <c r="D2" s="18"/>
      <c r="E2" s="18"/>
      <c r="F2" s="18"/>
      <c r="G2" s="18"/>
      <c r="H2" s="18"/>
      <c r="I2" s="18"/>
      <c r="J2" s="18"/>
      <c r="K2" s="18"/>
      <c r="L2" s="18"/>
    </row>
    <row r="3" spans="1:18">
      <c r="A3" t="s">
        <v>1445</v>
      </c>
      <c r="B3" t="s">
        <v>1416</v>
      </c>
      <c r="C3" s="11">
        <v>4.7757996487776744</v>
      </c>
      <c r="D3" s="18"/>
      <c r="E3" s="18"/>
      <c r="F3" s="18"/>
      <c r="G3" s="18"/>
      <c r="H3" s="18"/>
      <c r="I3" s="18"/>
      <c r="J3" s="18"/>
      <c r="K3" s="18"/>
      <c r="L3" s="18"/>
    </row>
    <row r="4" spans="1:18">
      <c r="A4" t="s">
        <v>1518</v>
      </c>
      <c r="B4" t="s">
        <v>1479</v>
      </c>
      <c r="C4" s="11">
        <v>4.9055768131466326</v>
      </c>
      <c r="D4" s="18"/>
      <c r="E4" s="18"/>
      <c r="F4" s="18"/>
      <c r="G4" s="18"/>
      <c r="H4" s="18"/>
      <c r="I4" s="18"/>
      <c r="J4" s="18"/>
      <c r="K4" s="18"/>
      <c r="L4" s="18"/>
    </row>
    <row r="5" spans="1:18">
      <c r="A5" t="s">
        <v>1445</v>
      </c>
      <c r="B5" t="s">
        <v>1410</v>
      </c>
      <c r="C5" s="11">
        <v>5.4765963363700498</v>
      </c>
      <c r="D5" s="18"/>
      <c r="E5" s="18"/>
      <c r="F5" s="18"/>
      <c r="G5" s="18"/>
      <c r="H5" s="18"/>
      <c r="I5" s="18"/>
      <c r="J5" s="18"/>
      <c r="K5" s="18"/>
      <c r="L5" s="18"/>
    </row>
    <row r="6" spans="1:18">
      <c r="A6" t="s">
        <v>1572</v>
      </c>
      <c r="B6" t="s">
        <v>1578</v>
      </c>
      <c r="C6" s="11">
        <v>5.9957049938458846</v>
      </c>
      <c r="D6" s="18"/>
      <c r="E6" s="18"/>
      <c r="F6" s="18"/>
      <c r="G6" s="18"/>
      <c r="H6" s="18"/>
      <c r="I6" s="18"/>
      <c r="J6" s="18"/>
      <c r="K6" s="18"/>
      <c r="L6" s="18"/>
    </row>
    <row r="7" spans="1:18">
      <c r="A7" t="s">
        <v>1445</v>
      </c>
      <c r="B7" t="s">
        <v>1407</v>
      </c>
      <c r="C7" s="11">
        <v>6.4629027855741352</v>
      </c>
      <c r="D7" s="18"/>
      <c r="E7" s="18"/>
      <c r="F7" s="18"/>
      <c r="G7" s="18"/>
      <c r="H7" s="18"/>
      <c r="I7" s="18"/>
      <c r="J7" s="18"/>
      <c r="K7" s="18"/>
      <c r="L7" s="18"/>
      <c r="P7" s="38" t="s">
        <v>1381</v>
      </c>
      <c r="R7" s="38" t="s">
        <v>4651</v>
      </c>
    </row>
    <row r="8" spans="1:18">
      <c r="A8" t="s">
        <v>1445</v>
      </c>
      <c r="B8" t="s">
        <v>1404</v>
      </c>
      <c r="C8" s="11">
        <v>6.5667245170693018</v>
      </c>
      <c r="D8" s="18"/>
      <c r="E8" s="18"/>
      <c r="F8" s="18"/>
      <c r="G8" s="18"/>
      <c r="H8" s="18"/>
      <c r="I8" s="18"/>
      <c r="J8" s="18"/>
      <c r="K8" s="18"/>
      <c r="L8" s="18"/>
    </row>
    <row r="9" spans="1:18">
      <c r="A9" t="s">
        <v>1571</v>
      </c>
      <c r="B9" t="s">
        <v>1528</v>
      </c>
      <c r="C9" s="11">
        <v>6.5667245170693018</v>
      </c>
      <c r="D9" s="18"/>
      <c r="E9" s="18"/>
      <c r="F9" s="18"/>
      <c r="G9" s="18"/>
      <c r="H9" s="18"/>
      <c r="I9" s="18"/>
      <c r="J9" s="18"/>
      <c r="K9" s="18"/>
      <c r="L9" s="18"/>
    </row>
    <row r="10" spans="1:18">
      <c r="A10" t="s">
        <v>1572</v>
      </c>
      <c r="B10" t="s">
        <v>1577</v>
      </c>
      <c r="C10" s="11">
        <v>6.5667245170693018</v>
      </c>
      <c r="D10" s="18"/>
      <c r="E10" s="18"/>
      <c r="F10" s="18"/>
      <c r="G10" s="18"/>
      <c r="H10" s="18"/>
      <c r="I10" s="18"/>
      <c r="J10" s="18"/>
      <c r="K10" s="18"/>
      <c r="L10" s="18"/>
    </row>
    <row r="11" spans="1:18">
      <c r="A11" t="s">
        <v>1571</v>
      </c>
      <c r="B11" t="s">
        <v>1525</v>
      </c>
      <c r="C11" s="11">
        <v>6.8003234129334276</v>
      </c>
      <c r="D11" s="18"/>
      <c r="E11" s="18"/>
      <c r="F11" s="18"/>
      <c r="G11" s="18"/>
      <c r="H11" s="18"/>
      <c r="I11" s="18"/>
      <c r="J11" s="18"/>
      <c r="K11" s="18"/>
      <c r="L11" s="18"/>
    </row>
    <row r="12" spans="1:18">
      <c r="A12" t="s">
        <v>1571</v>
      </c>
      <c r="B12" t="s">
        <v>1522</v>
      </c>
      <c r="C12" s="11">
        <v>6.8262788458072192</v>
      </c>
      <c r="D12" s="18"/>
      <c r="E12" s="18"/>
      <c r="F12" s="18"/>
      <c r="G12" s="18"/>
      <c r="H12" s="18"/>
      <c r="I12" s="18"/>
      <c r="J12" s="18"/>
      <c r="K12" s="18"/>
      <c r="L12" s="18"/>
    </row>
    <row r="13" spans="1:18">
      <c r="A13" t="s">
        <v>1572</v>
      </c>
      <c r="B13" t="s">
        <v>1576</v>
      </c>
      <c r="C13" s="11">
        <v>6.8262788458072192</v>
      </c>
      <c r="D13" s="18"/>
      <c r="E13" s="18"/>
      <c r="F13" s="18"/>
      <c r="G13" s="18"/>
      <c r="H13" s="18"/>
      <c r="I13" s="18"/>
      <c r="J13" s="18"/>
      <c r="K13" s="18"/>
      <c r="L13" s="18"/>
    </row>
    <row r="14" spans="1:18">
      <c r="A14" t="s">
        <v>1445</v>
      </c>
      <c r="B14" t="s">
        <v>1399</v>
      </c>
      <c r="C14" s="11">
        <v>7.137744040292719</v>
      </c>
      <c r="D14" s="18"/>
      <c r="E14" s="18"/>
      <c r="F14" s="18"/>
      <c r="G14" s="18"/>
      <c r="H14" s="18"/>
      <c r="I14" s="18"/>
      <c r="J14" s="18"/>
      <c r="K14" s="18"/>
      <c r="L14" s="18"/>
    </row>
    <row r="15" spans="1:18">
      <c r="A15" t="s">
        <v>1445</v>
      </c>
      <c r="B15" t="s">
        <v>1403</v>
      </c>
      <c r="C15" s="11">
        <v>7.137744040292719</v>
      </c>
      <c r="D15" s="18"/>
      <c r="E15" s="18"/>
      <c r="F15" s="18"/>
      <c r="G15" s="18"/>
      <c r="H15" s="18"/>
      <c r="I15" s="18"/>
      <c r="J15" s="18"/>
      <c r="K15" s="18"/>
      <c r="L15" s="18"/>
    </row>
    <row r="16" spans="1:18">
      <c r="A16" t="s">
        <v>1572</v>
      </c>
      <c r="B16" t="s">
        <v>1573</v>
      </c>
      <c r="C16" s="11">
        <v>7.4492092347782197</v>
      </c>
      <c r="D16" s="18"/>
      <c r="E16" s="18"/>
      <c r="F16" s="18"/>
      <c r="G16" s="18"/>
      <c r="H16" s="18"/>
      <c r="I16" s="18"/>
      <c r="J16" s="18"/>
      <c r="K16" s="18"/>
      <c r="L16" s="18"/>
    </row>
    <row r="17" spans="1:12">
      <c r="A17" t="s">
        <v>1445</v>
      </c>
      <c r="B17" t="s">
        <v>1395</v>
      </c>
      <c r="C17" s="11">
        <v>7.9683178922540536</v>
      </c>
      <c r="D17" s="18"/>
      <c r="E17" s="18"/>
      <c r="F17" s="18"/>
      <c r="G17" s="18"/>
      <c r="H17" s="18"/>
      <c r="I17" s="18"/>
      <c r="J17" s="18"/>
      <c r="K17" s="18"/>
      <c r="L17" s="18"/>
    </row>
    <row r="18" spans="1:12">
      <c r="A18" t="s">
        <v>1571</v>
      </c>
      <c r="B18" t="s">
        <v>1519</v>
      </c>
      <c r="C18" s="11">
        <v>9.1103569387008889</v>
      </c>
      <c r="D18" s="18"/>
      <c r="E18" s="18"/>
      <c r="F18" s="18"/>
      <c r="G18" s="18"/>
      <c r="H18" s="18"/>
      <c r="I18" s="18"/>
      <c r="J18" s="18"/>
      <c r="K18" s="18"/>
      <c r="L18" s="18"/>
    </row>
    <row r="19" spans="1:12">
      <c r="A19" t="s">
        <v>1445</v>
      </c>
      <c r="B19" t="s">
        <v>1390</v>
      </c>
      <c r="C19" s="11">
        <v>9.3180004016912221</v>
      </c>
      <c r="D19" s="18"/>
      <c r="E19" s="18"/>
      <c r="F19" s="18"/>
      <c r="G19" s="18"/>
      <c r="H19" s="18"/>
      <c r="I19" s="18"/>
      <c r="J19" s="18"/>
      <c r="K19" s="18"/>
      <c r="L19" s="18"/>
    </row>
    <row r="20" spans="1:12">
      <c r="A20" t="s">
        <v>1445</v>
      </c>
      <c r="B20" t="s">
        <v>1386</v>
      </c>
      <c r="C20" s="11">
        <v>9.8890199249146402</v>
      </c>
      <c r="D20" s="18"/>
      <c r="E20" s="18"/>
      <c r="F20" s="18"/>
      <c r="G20" s="18"/>
      <c r="H20" s="18"/>
      <c r="I20" s="18"/>
      <c r="J20" s="18"/>
      <c r="K20" s="18"/>
      <c r="L20" s="18"/>
    </row>
    <row r="21" spans="1:12">
      <c r="A21" t="s">
        <v>1445</v>
      </c>
      <c r="B21" t="s">
        <v>1382</v>
      </c>
      <c r="C21" s="11">
        <v>13.704468557362022</v>
      </c>
      <c r="D21" s="18"/>
      <c r="E21" s="18"/>
      <c r="F21" s="18"/>
      <c r="G21" s="18"/>
      <c r="H21" s="18"/>
      <c r="I21" s="18"/>
      <c r="J21" s="18"/>
      <c r="K21" s="18"/>
      <c r="L21" s="18"/>
    </row>
    <row r="22" spans="1:12">
      <c r="D22" s="18"/>
      <c r="E22" s="18"/>
      <c r="F22" s="18"/>
      <c r="G22" s="18"/>
      <c r="H22" s="18"/>
      <c r="I22" s="18"/>
      <c r="J22" s="18"/>
      <c r="K22" s="18"/>
      <c r="L22" s="18"/>
    </row>
    <row r="23" spans="1:12">
      <c r="D23" s="18"/>
      <c r="E23" s="18"/>
      <c r="F23" s="18"/>
      <c r="G23" s="18"/>
      <c r="H23" s="18"/>
      <c r="I23" s="18"/>
      <c r="J23" s="18"/>
      <c r="K23" s="18"/>
      <c r="L23" s="18"/>
    </row>
    <row r="24" spans="1:12">
      <c r="D24" s="18"/>
      <c r="E24" s="18"/>
      <c r="F24" s="18"/>
      <c r="G24" s="18"/>
      <c r="H24" s="18"/>
      <c r="I24" s="18"/>
      <c r="J24" s="18"/>
      <c r="K24" s="18"/>
      <c r="L24" s="18"/>
    </row>
    <row r="25" spans="1:12">
      <c r="D25" s="18"/>
      <c r="E25" s="18"/>
      <c r="F25" s="18"/>
      <c r="G25" s="18"/>
      <c r="H25" s="18"/>
      <c r="I25" s="18"/>
      <c r="J25" s="18"/>
      <c r="K25" s="18"/>
      <c r="L25" s="18"/>
    </row>
    <row r="26" spans="1:12">
      <c r="D26" s="18"/>
      <c r="E26" s="18"/>
      <c r="F26" s="18"/>
      <c r="G26" s="18"/>
      <c r="H26" s="18"/>
      <c r="I26" s="18"/>
      <c r="J26" s="18"/>
      <c r="K26" s="18"/>
      <c r="L26" s="18"/>
    </row>
    <row r="27" spans="1:12">
      <c r="D27" s="18"/>
      <c r="E27" s="18"/>
      <c r="F27" s="18"/>
      <c r="G27" s="18"/>
      <c r="H27" s="18"/>
      <c r="I27" s="18"/>
      <c r="J27" s="18"/>
      <c r="K27" s="18"/>
      <c r="L27" s="18"/>
    </row>
    <row r="28" spans="1:12">
      <c r="D28" s="18"/>
      <c r="E28" s="18"/>
      <c r="F28" s="18"/>
      <c r="G28" s="18"/>
      <c r="H28" s="18"/>
      <c r="I28" s="18"/>
      <c r="J28" s="18"/>
      <c r="K28" s="18"/>
      <c r="L28" s="18"/>
    </row>
    <row r="29" spans="1:12">
      <c r="D29" s="18"/>
      <c r="E29" s="18"/>
      <c r="F29" s="18"/>
      <c r="G29" s="18"/>
      <c r="H29" s="18"/>
      <c r="I29" s="18"/>
      <c r="J29" s="18"/>
      <c r="K29" s="18"/>
      <c r="L29" s="18"/>
    </row>
    <row r="30" spans="1:12">
      <c r="D30" s="18"/>
      <c r="E30" s="18"/>
      <c r="F30" s="18"/>
      <c r="G30" s="18"/>
      <c r="H30" s="18"/>
      <c r="I30" s="18"/>
      <c r="J30" s="18"/>
      <c r="K30" s="18"/>
      <c r="L30" s="18"/>
    </row>
    <row r="31" spans="1:12">
      <c r="D31" s="18"/>
      <c r="E31" s="18"/>
      <c r="F31" s="18"/>
      <c r="G31" s="18"/>
      <c r="H31" s="18"/>
      <c r="I31" s="18"/>
      <c r="J31" s="18"/>
      <c r="K31" s="18"/>
      <c r="L31" s="18"/>
    </row>
    <row r="32" spans="1:12">
      <c r="D32" s="18"/>
      <c r="E32" s="18"/>
      <c r="F32" s="18"/>
      <c r="G32" s="18"/>
      <c r="H32" s="18"/>
      <c r="I32" s="18"/>
      <c r="J32" s="18"/>
      <c r="K32" s="18"/>
      <c r="L32" s="18"/>
    </row>
    <row r="33" spans="4:12">
      <c r="D33" s="18"/>
      <c r="E33" s="18"/>
      <c r="F33" s="18"/>
      <c r="G33" s="18"/>
      <c r="H33" s="18"/>
      <c r="I33" s="18"/>
      <c r="J33" s="18"/>
      <c r="K33" s="18"/>
      <c r="L33" s="18"/>
    </row>
    <row r="34" spans="4:12">
      <c r="D34" s="18"/>
      <c r="E34" s="18"/>
      <c r="F34" s="18"/>
      <c r="G34" s="18"/>
      <c r="H34" s="18"/>
      <c r="I34" s="18"/>
      <c r="J34" s="18"/>
      <c r="K34" s="18"/>
      <c r="L34" s="18"/>
    </row>
    <row r="35" spans="4:12">
      <c r="D35" s="18"/>
      <c r="E35" s="18"/>
      <c r="F35" s="18"/>
      <c r="G35" s="18"/>
      <c r="H35" s="18"/>
      <c r="I35" s="18"/>
      <c r="J35" s="18"/>
      <c r="K35" s="18"/>
      <c r="L35" s="18"/>
    </row>
    <row r="36" spans="4:12">
      <c r="D36" s="18"/>
      <c r="E36" s="18"/>
      <c r="F36" s="18"/>
      <c r="G36" s="18"/>
      <c r="H36" s="18"/>
      <c r="I36" s="18"/>
      <c r="J36" s="18"/>
      <c r="K36" s="18"/>
      <c r="L36" s="18"/>
    </row>
    <row r="37" spans="4:12">
      <c r="D37" s="18"/>
      <c r="E37" s="18"/>
      <c r="F37" s="18"/>
      <c r="G37" s="18"/>
      <c r="H37" s="18"/>
      <c r="I37" s="18"/>
      <c r="J37" s="18"/>
      <c r="K37" s="18"/>
      <c r="L37" s="18"/>
    </row>
    <row r="38" spans="4:12">
      <c r="D38" s="18"/>
      <c r="E38" s="18"/>
      <c r="F38" s="18"/>
      <c r="G38" s="18"/>
      <c r="H38" s="18"/>
      <c r="I38" s="18"/>
      <c r="J38" s="18"/>
      <c r="K38" s="18"/>
      <c r="L38" s="18"/>
    </row>
    <row r="39" spans="4:12">
      <c r="D39" s="18"/>
      <c r="E39" s="18"/>
      <c r="F39" s="18"/>
      <c r="G39" s="18"/>
      <c r="H39" s="18"/>
      <c r="I39" s="18"/>
      <c r="J39" s="18"/>
      <c r="K39" s="18"/>
      <c r="L39" s="18"/>
    </row>
    <row r="40" spans="4:12">
      <c r="D40" s="18"/>
      <c r="E40" s="18"/>
      <c r="F40" s="18"/>
      <c r="G40" s="18"/>
      <c r="H40" s="18"/>
      <c r="I40" s="18"/>
      <c r="J40" s="18"/>
      <c r="K40" s="18"/>
      <c r="L40" s="18"/>
    </row>
    <row r="41" spans="4:12">
      <c r="D41" s="18"/>
      <c r="E41" s="18"/>
      <c r="F41" s="18"/>
      <c r="G41" s="18"/>
      <c r="H41" s="18"/>
      <c r="I41" s="18"/>
      <c r="J41" s="18"/>
      <c r="K41" s="18"/>
      <c r="L41" s="18"/>
    </row>
    <row r="42" spans="4:12">
      <c r="D42" s="18"/>
      <c r="E42" s="18"/>
      <c r="F42" s="18"/>
      <c r="G42" s="18"/>
      <c r="H42" s="18"/>
      <c r="I42" s="18"/>
      <c r="J42" s="18"/>
      <c r="K42" s="18"/>
      <c r="L42" s="18"/>
    </row>
    <row r="43" spans="4:12">
      <c r="D43" s="18"/>
      <c r="E43" s="18"/>
      <c r="F43" s="18"/>
      <c r="G43" s="18"/>
      <c r="H43" s="18"/>
      <c r="I43" s="18"/>
      <c r="J43" s="18"/>
      <c r="K43" s="18"/>
      <c r="L43" s="18"/>
    </row>
    <row r="44" spans="4:12">
      <c r="D44" s="18"/>
      <c r="E44" s="18"/>
      <c r="F44" s="18"/>
      <c r="G44" s="18"/>
      <c r="H44" s="18"/>
      <c r="I44" s="18"/>
      <c r="J44" s="18"/>
      <c r="K44" s="18"/>
      <c r="L44" s="18"/>
    </row>
    <row r="45" spans="4:12">
      <c r="D45" s="18"/>
      <c r="E45" s="18"/>
      <c r="F45" s="18"/>
      <c r="G45" s="18"/>
      <c r="H45" s="18"/>
      <c r="I45" s="18"/>
      <c r="J45" s="18"/>
      <c r="K45" s="18"/>
      <c r="L45" s="18"/>
    </row>
    <row r="46" spans="4:12">
      <c r="D46" s="18"/>
      <c r="E46" s="18"/>
      <c r="F46" s="18"/>
      <c r="G46" s="18"/>
      <c r="H46" s="18"/>
      <c r="I46" s="18"/>
      <c r="J46" s="18"/>
      <c r="K46" s="18"/>
      <c r="L46" s="18"/>
    </row>
    <row r="47" spans="4:12">
      <c r="D47" s="18"/>
      <c r="E47" s="18"/>
      <c r="F47" s="18"/>
      <c r="G47" s="18"/>
      <c r="H47" s="18"/>
      <c r="I47" s="18"/>
      <c r="J47" s="18"/>
      <c r="K47" s="18"/>
      <c r="L47" s="18"/>
    </row>
    <row r="48" spans="4:12">
      <c r="D48" s="18"/>
      <c r="E48" s="18"/>
      <c r="F48" s="18"/>
      <c r="G48" s="18"/>
      <c r="H48" s="18"/>
      <c r="I48" s="18"/>
      <c r="J48" s="18"/>
      <c r="K48" s="18"/>
      <c r="L48" s="18"/>
    </row>
    <row r="49" spans="4:12">
      <c r="D49" s="18"/>
      <c r="E49" s="18"/>
      <c r="F49" s="18"/>
      <c r="G49" s="18"/>
      <c r="H49" s="18"/>
      <c r="I49" s="18"/>
      <c r="J49" s="18"/>
      <c r="K49" s="18"/>
      <c r="L49" s="18"/>
    </row>
    <row r="50" spans="4:12">
      <c r="D50" s="18"/>
      <c r="E50" s="18"/>
      <c r="F50" s="18"/>
      <c r="G50" s="18"/>
      <c r="H50" s="18"/>
      <c r="I50" s="18"/>
      <c r="J50" s="18"/>
      <c r="K50" s="18"/>
      <c r="L50" s="18"/>
    </row>
    <row r="51" spans="4:12">
      <c r="D51" s="18"/>
      <c r="E51" s="18"/>
      <c r="F51" s="18"/>
      <c r="G51" s="18"/>
      <c r="H51" s="18"/>
      <c r="I51" s="18"/>
      <c r="J51" s="18"/>
      <c r="K51" s="18"/>
      <c r="L51" s="18"/>
    </row>
    <row r="52" spans="4:12">
      <c r="D52" s="18"/>
      <c r="E52" s="18"/>
      <c r="F52" s="18"/>
      <c r="G52" s="18"/>
      <c r="H52" s="18"/>
      <c r="I52" s="18"/>
      <c r="J52" s="18"/>
      <c r="K52" s="18"/>
      <c r="L52" s="18"/>
    </row>
    <row r="53" spans="4:12">
      <c r="D53" s="18"/>
      <c r="E53" s="18"/>
      <c r="F53" s="18"/>
      <c r="G53" s="18"/>
      <c r="H53" s="18"/>
      <c r="I53" s="18"/>
      <c r="J53" s="18"/>
      <c r="K53" s="18"/>
      <c r="L53" s="18"/>
    </row>
    <row r="54" spans="4:12">
      <c r="D54" s="18"/>
      <c r="E54" s="18"/>
      <c r="F54" s="18"/>
      <c r="G54" s="18"/>
      <c r="H54" s="18"/>
      <c r="I54" s="18"/>
      <c r="J54" s="18"/>
      <c r="K54" s="18"/>
      <c r="L54" s="18"/>
    </row>
    <row r="55" spans="4:12">
      <c r="D55" s="18"/>
      <c r="E55" s="18"/>
      <c r="F55" s="18"/>
      <c r="G55" s="18"/>
      <c r="H55" s="18"/>
      <c r="I55" s="18"/>
      <c r="J55" s="18"/>
      <c r="K55" s="18"/>
      <c r="L55" s="18"/>
    </row>
    <row r="56" spans="4:12">
      <c r="D56" s="18"/>
      <c r="E56" s="18"/>
      <c r="F56" s="18"/>
      <c r="G56" s="18"/>
      <c r="H56" s="18"/>
      <c r="I56" s="18"/>
      <c r="J56" s="18"/>
      <c r="K56" s="18"/>
      <c r="L56" s="18"/>
    </row>
    <row r="57" spans="4:12">
      <c r="K57" s="18"/>
      <c r="L57" s="18"/>
    </row>
    <row r="58" spans="4:12">
      <c r="K58" s="18"/>
      <c r="L58" s="18"/>
    </row>
    <row r="59" spans="4:12">
      <c r="K59" s="18"/>
      <c r="L59" s="18"/>
    </row>
    <row r="60" spans="4:12">
      <c r="K60" s="18"/>
      <c r="L60" s="18"/>
    </row>
    <row r="61" spans="4:12">
      <c r="K61" s="18"/>
      <c r="L61" s="18"/>
    </row>
    <row r="62" spans="4:12">
      <c r="K62" s="18"/>
      <c r="L62" s="18"/>
    </row>
    <row r="63" spans="4:12">
      <c r="K63" s="18"/>
      <c r="L63" s="18"/>
    </row>
    <row r="64" spans="4:12">
      <c r="K64" s="18"/>
      <c r="L64" s="18"/>
    </row>
    <row r="65" spans="11:12">
      <c r="K65" s="18"/>
      <c r="L65" s="18"/>
    </row>
    <row r="66" spans="11:12">
      <c r="K66" s="18"/>
      <c r="L66" s="18"/>
    </row>
    <row r="67" spans="11:12">
      <c r="K67" s="18"/>
      <c r="L67" s="18"/>
    </row>
    <row r="68" spans="11:12">
      <c r="K68" s="18"/>
      <c r="L68" s="18"/>
    </row>
    <row r="69" spans="11:12">
      <c r="K69" s="18"/>
      <c r="L69" s="18"/>
    </row>
    <row r="70" spans="11:12">
      <c r="K70" s="18"/>
      <c r="L70" s="18"/>
    </row>
    <row r="71" spans="11:12">
      <c r="K71" s="18"/>
      <c r="L71" s="18"/>
    </row>
    <row r="72" spans="11:12">
      <c r="K72" s="18"/>
      <c r="L72" s="18"/>
    </row>
    <row r="73" spans="11:12">
      <c r="K73" s="18"/>
      <c r="L73" s="18"/>
    </row>
    <row r="74" spans="11:12">
      <c r="K74" s="18"/>
      <c r="L74" s="18"/>
    </row>
    <row r="75" spans="11:12">
      <c r="K75" s="18"/>
      <c r="L75" s="18"/>
    </row>
    <row r="76" spans="11:12">
      <c r="K76" s="18"/>
      <c r="L76" s="18"/>
    </row>
    <row r="77" spans="11:12">
      <c r="K77" s="18"/>
      <c r="L77" s="18"/>
    </row>
    <row r="78" spans="11:12">
      <c r="K78" s="18"/>
      <c r="L78" s="18"/>
    </row>
    <row r="79" spans="11:12">
      <c r="K79" s="18"/>
      <c r="L79" s="18"/>
    </row>
    <row r="80" spans="11:12">
      <c r="K80" s="18"/>
      <c r="L80" s="18"/>
    </row>
    <row r="81" spans="11:12">
      <c r="K81" s="18"/>
      <c r="L81" s="18"/>
    </row>
    <row r="82" spans="11:12">
      <c r="K82" s="18"/>
      <c r="L82" s="18"/>
    </row>
    <row r="83" spans="11:12">
      <c r="K83" s="18"/>
      <c r="L83" s="18"/>
    </row>
    <row r="84" spans="11:12">
      <c r="K84" s="18"/>
      <c r="L84" s="18"/>
    </row>
    <row r="85" spans="11:12">
      <c r="K85" s="18"/>
      <c r="L85" s="18"/>
    </row>
    <row r="86" spans="11:12">
      <c r="K86" s="18"/>
      <c r="L86" s="18"/>
    </row>
    <row r="87" spans="11:12">
      <c r="K87" s="18"/>
      <c r="L87" s="18"/>
    </row>
    <row r="88" spans="11:12">
      <c r="K88" s="18"/>
      <c r="L88" s="18"/>
    </row>
    <row r="89" spans="11:12">
      <c r="K89" s="18"/>
      <c r="L89" s="18"/>
    </row>
    <row r="90" spans="11:12">
      <c r="K90" s="18"/>
      <c r="L90" s="18"/>
    </row>
    <row r="91" spans="11:12">
      <c r="K91" s="18"/>
      <c r="L91" s="18"/>
    </row>
    <row r="92" spans="11:12">
      <c r="K92" s="18"/>
      <c r="L92" s="18"/>
    </row>
    <row r="93" spans="11:12">
      <c r="K93" s="18"/>
      <c r="L93" s="18"/>
    </row>
    <row r="94" spans="11:12">
      <c r="K94" s="18"/>
      <c r="L94" s="18"/>
    </row>
    <row r="95" spans="11:12">
      <c r="K95" s="18"/>
      <c r="L95" s="18"/>
    </row>
    <row r="96" spans="11:12">
      <c r="K96" s="18"/>
      <c r="L96" s="18"/>
    </row>
    <row r="97" spans="11:12">
      <c r="K97" s="18"/>
      <c r="L97" s="18"/>
    </row>
    <row r="98" spans="11:12">
      <c r="K98" s="18"/>
      <c r="L98" s="18"/>
    </row>
    <row r="99" spans="11:12">
      <c r="K99" s="18"/>
      <c r="L99" s="18"/>
    </row>
    <row r="100" spans="11:12">
      <c r="K100" s="18"/>
      <c r="L100" s="18"/>
    </row>
    <row r="101" spans="11:12">
      <c r="K101" s="18"/>
      <c r="L101" s="18"/>
    </row>
    <row r="102" spans="11:12">
      <c r="K102" s="18"/>
      <c r="L102" s="18"/>
    </row>
    <row r="103" spans="11:12">
      <c r="K103" s="18"/>
      <c r="L103" s="18"/>
    </row>
    <row r="104" spans="11:12">
      <c r="K104" s="18"/>
      <c r="L104" s="18"/>
    </row>
    <row r="105" spans="11:12">
      <c r="K105" s="18"/>
      <c r="L105" s="18"/>
    </row>
    <row r="106" spans="11:12">
      <c r="K106" s="18"/>
      <c r="L106" s="18"/>
    </row>
    <row r="107" spans="11:12">
      <c r="K107" s="18"/>
      <c r="L107" s="18"/>
    </row>
    <row r="108" spans="11:12">
      <c r="K108" s="18"/>
      <c r="L108" s="18"/>
    </row>
    <row r="109" spans="11:12">
      <c r="K109" s="18"/>
      <c r="L109" s="18"/>
    </row>
    <row r="110" spans="11:12">
      <c r="K110" s="18"/>
      <c r="L110" s="18"/>
    </row>
    <row r="111" spans="11:12">
      <c r="K111" s="18"/>
      <c r="L111" s="18"/>
    </row>
    <row r="112" spans="11:12">
      <c r="K112" s="18"/>
      <c r="L112" s="18"/>
    </row>
    <row r="113" spans="11:12">
      <c r="K113" s="18"/>
      <c r="L113" s="18"/>
    </row>
    <row r="114" spans="11:12">
      <c r="K114" s="18"/>
      <c r="L114" s="18"/>
    </row>
    <row r="115" spans="11:12">
      <c r="K115" s="18"/>
      <c r="L115" s="18"/>
    </row>
    <row r="116" spans="11:12">
      <c r="K116" s="18"/>
      <c r="L116" s="18"/>
    </row>
    <row r="117" spans="11:12">
      <c r="K117" s="18"/>
      <c r="L117" s="18"/>
    </row>
    <row r="118" spans="11:12">
      <c r="K118" s="18"/>
      <c r="L118" s="18"/>
    </row>
    <row r="119" spans="11:12">
      <c r="K119" s="18"/>
      <c r="L119" s="18"/>
    </row>
    <row r="120" spans="11:12">
      <c r="K120" s="18"/>
      <c r="L120" s="18"/>
    </row>
    <row r="121" spans="11:12">
      <c r="K121" s="18"/>
      <c r="L121" s="18"/>
    </row>
    <row r="122" spans="11:12">
      <c r="K122" s="18"/>
      <c r="L122" s="18"/>
    </row>
    <row r="123" spans="11:12">
      <c r="K123" s="18"/>
      <c r="L123" s="18"/>
    </row>
    <row r="124" spans="11:12">
      <c r="K124" s="18"/>
      <c r="L124" s="18"/>
    </row>
    <row r="125" spans="11:12">
      <c r="K125" s="18"/>
      <c r="L125" s="18"/>
    </row>
    <row r="126" spans="11:12">
      <c r="K126" s="18"/>
      <c r="L126" s="18"/>
    </row>
    <row r="127" spans="11:12">
      <c r="K127" s="18"/>
      <c r="L127" s="18"/>
    </row>
    <row r="128" spans="11:12">
      <c r="K128" s="18"/>
      <c r="L128" s="18"/>
    </row>
    <row r="129" spans="11:12">
      <c r="K129" s="18"/>
      <c r="L129" s="18"/>
    </row>
    <row r="130" spans="11:12">
      <c r="K130" s="18"/>
      <c r="L130" s="18"/>
    </row>
    <row r="131" spans="11:12">
      <c r="K131" s="18"/>
      <c r="L131" s="18"/>
    </row>
    <row r="132" spans="11:12">
      <c r="K132" s="18"/>
      <c r="L132" s="18"/>
    </row>
  </sheetData>
  <autoFilter ref="A1:C21" xr:uid="{8D228343-1572-422C-A7D0-CFFF23634D89}">
    <sortState xmlns:xlrd2="http://schemas.microsoft.com/office/spreadsheetml/2017/richdata2" ref="A2:C21">
      <sortCondition ref="C1:C21"/>
    </sortState>
  </autoFilter>
  <conditionalFormatting sqref="C2:C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67273-DFCB-4C3C-8D4B-C7FDF43F9303}">
  <dimension ref="A1:C24"/>
  <sheetViews>
    <sheetView zoomScale="60" zoomScaleNormal="60" workbookViewId="0">
      <selection activeCell="C30" sqref="C30"/>
    </sheetView>
  </sheetViews>
  <sheetFormatPr defaultRowHeight="14.25"/>
  <cols>
    <col min="1" max="1" width="12.06640625" bestFit="1" customWidth="1"/>
    <col min="2" max="2" width="14.9296875" bestFit="1" customWidth="1"/>
    <col min="3" max="3" width="21" bestFit="1" customWidth="1"/>
  </cols>
  <sheetData>
    <row r="1" spans="1:3">
      <c r="A1" t="s">
        <v>112</v>
      </c>
      <c r="B1" t="s">
        <v>0</v>
      </c>
      <c r="C1" t="s">
        <v>1378</v>
      </c>
    </row>
    <row r="2" spans="1:3">
      <c r="A2" t="s">
        <v>2826</v>
      </c>
      <c r="B2" t="s">
        <v>2728</v>
      </c>
      <c r="C2" s="30">
        <v>4.2932960981110622</v>
      </c>
    </row>
    <row r="3" spans="1:3">
      <c r="A3" t="s">
        <v>2826</v>
      </c>
      <c r="B3" t="s">
        <v>2729</v>
      </c>
      <c r="C3" s="30">
        <v>4.2932960981110622</v>
      </c>
    </row>
    <row r="4" spans="1:3">
      <c r="A4" t="s">
        <v>2826</v>
      </c>
      <c r="B4" t="s">
        <v>2730</v>
      </c>
      <c r="C4" s="30">
        <v>4.2932960981110622</v>
      </c>
    </row>
    <row r="5" spans="1:3">
      <c r="A5" t="s">
        <v>3506</v>
      </c>
      <c r="B5" t="s">
        <v>3507</v>
      </c>
      <c r="C5" s="30">
        <v>4.5616271042430041</v>
      </c>
    </row>
    <row r="6" spans="1:3">
      <c r="A6" s="38" t="s">
        <v>3779</v>
      </c>
      <c r="B6" t="s">
        <v>3781</v>
      </c>
      <c r="C6" s="30">
        <v>4.5616271042430041</v>
      </c>
    </row>
    <row r="7" spans="1:3">
      <c r="A7" s="38" t="s">
        <v>3779</v>
      </c>
      <c r="B7" t="s">
        <v>3782</v>
      </c>
      <c r="C7" s="30">
        <v>4.5616271042430041</v>
      </c>
    </row>
    <row r="8" spans="1:3">
      <c r="A8" s="38" t="s">
        <v>4243</v>
      </c>
      <c r="B8" s="38" t="s">
        <v>4245</v>
      </c>
      <c r="C8" s="30">
        <v>4.8299581103749452</v>
      </c>
    </row>
    <row r="9" spans="1:3">
      <c r="A9" s="38" t="s">
        <v>2826</v>
      </c>
      <c r="B9" s="38" t="s">
        <v>2727</v>
      </c>
      <c r="C9" s="30">
        <v>5.0982891165068871</v>
      </c>
    </row>
    <row r="10" spans="1:3">
      <c r="A10" s="38" t="s">
        <v>3505</v>
      </c>
      <c r="B10" s="38" t="s">
        <v>3423</v>
      </c>
      <c r="C10" s="30">
        <v>5.0982891165068871</v>
      </c>
    </row>
    <row r="11" spans="1:3">
      <c r="A11" s="38" t="s">
        <v>3505</v>
      </c>
      <c r="B11" s="38" t="s">
        <v>3424</v>
      </c>
      <c r="C11" s="30">
        <v>5.0982891165068871</v>
      </c>
    </row>
    <row r="12" spans="1:3">
      <c r="A12" s="38" t="s">
        <v>4560</v>
      </c>
      <c r="B12" s="38" t="s">
        <v>4561</v>
      </c>
      <c r="C12" s="30">
        <v>5.0982891165068871</v>
      </c>
    </row>
    <row r="13" spans="1:3">
      <c r="A13" s="38" t="s">
        <v>4243</v>
      </c>
      <c r="B13" s="38" t="s">
        <v>4244</v>
      </c>
      <c r="C13" s="30">
        <v>5.3666201226388281</v>
      </c>
    </row>
    <row r="14" spans="1:3">
      <c r="A14" s="38" t="s">
        <v>3779</v>
      </c>
      <c r="B14" t="s">
        <v>3780</v>
      </c>
      <c r="C14" s="30">
        <v>5.6349511287707692</v>
      </c>
    </row>
    <row r="15" spans="1:3">
      <c r="A15" s="38" t="s">
        <v>3505</v>
      </c>
      <c r="B15" t="s">
        <v>3422</v>
      </c>
      <c r="C15" s="30">
        <v>5.9032821349027111</v>
      </c>
    </row>
    <row r="16" spans="1:3">
      <c r="A16" s="38" t="s">
        <v>3878</v>
      </c>
      <c r="B16" t="s">
        <v>3881</v>
      </c>
      <c r="C16" s="30">
        <v>6.7082751532985352</v>
      </c>
    </row>
    <row r="17" spans="1:3">
      <c r="A17" s="38" t="s">
        <v>2826</v>
      </c>
      <c r="B17" t="s">
        <v>2726</v>
      </c>
      <c r="C17" s="30">
        <v>7.7815991778263012</v>
      </c>
    </row>
    <row r="18" spans="1:3">
      <c r="A18" s="38" t="s">
        <v>3878</v>
      </c>
      <c r="B18" t="s">
        <v>3880</v>
      </c>
      <c r="C18" s="30">
        <v>8.0499301839582422</v>
      </c>
    </row>
    <row r="19" spans="1:3">
      <c r="A19" s="38" t="s">
        <v>3878</v>
      </c>
      <c r="B19" t="s">
        <v>3879</v>
      </c>
      <c r="C19" s="30">
        <v>8.5865921962221243</v>
      </c>
    </row>
    <row r="20" spans="1:3">
      <c r="A20" t="s">
        <v>2826</v>
      </c>
      <c r="B20" t="s">
        <v>2725</v>
      </c>
      <c r="C20" s="30">
        <v>9.9282472268818314</v>
      </c>
    </row>
    <row r="21" spans="1:3">
      <c r="A21" t="s">
        <v>2826</v>
      </c>
      <c r="B21" t="s">
        <v>2724</v>
      </c>
      <c r="C21" s="30">
        <v>10.196578233013774</v>
      </c>
    </row>
    <row r="24" spans="1:3">
      <c r="C24" s="33">
        <v>4776935.8393480787</v>
      </c>
    </row>
  </sheetData>
  <autoFilter ref="A1:C21" xr:uid="{A4B67273-DFCB-4C3C-8D4B-C7FDF43F9303}">
    <sortState xmlns:xlrd2="http://schemas.microsoft.com/office/spreadsheetml/2017/richdata2" ref="A2:C21">
      <sortCondition ref="C1:C21"/>
    </sortState>
  </autoFilter>
  <conditionalFormatting sqref="A2:A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28343-1572-422C-A7D0-CFFF23634D89}">
  <dimension ref="A1:U56"/>
  <sheetViews>
    <sheetView zoomScale="55" zoomScaleNormal="55" workbookViewId="0">
      <selection activeCell="R11" sqref="R11"/>
    </sheetView>
  </sheetViews>
  <sheetFormatPr defaultRowHeight="14.25"/>
  <cols>
    <col min="1" max="1" width="10.33203125" bestFit="1" customWidth="1"/>
    <col min="2" max="2" width="15.9296875" bestFit="1" customWidth="1"/>
    <col min="3" max="3" width="17.53125" bestFit="1" customWidth="1"/>
  </cols>
  <sheetData>
    <row r="1" spans="1:21">
      <c r="A1" t="s">
        <v>112</v>
      </c>
      <c r="B1" t="s">
        <v>0</v>
      </c>
      <c r="C1" t="s">
        <v>1371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</row>
    <row r="2" spans="1:21">
      <c r="A2" t="s">
        <v>1445</v>
      </c>
      <c r="B2" t="s">
        <v>1413</v>
      </c>
      <c r="C2" s="11">
        <v>4.7757996487776744</v>
      </c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</row>
    <row r="3" spans="1:21">
      <c r="A3" t="s">
        <v>1445</v>
      </c>
      <c r="B3" t="s">
        <v>1416</v>
      </c>
      <c r="C3" s="11">
        <v>4.7757996487776744</v>
      </c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</row>
    <row r="4" spans="1:21">
      <c r="A4" t="s">
        <v>1518</v>
      </c>
      <c r="B4" t="s">
        <v>1479</v>
      </c>
      <c r="C4" s="11">
        <v>4.9055768131466326</v>
      </c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</row>
    <row r="5" spans="1:21">
      <c r="A5" t="s">
        <v>1445</v>
      </c>
      <c r="B5" t="s">
        <v>1410</v>
      </c>
      <c r="C5" s="11">
        <v>5.4765963363700498</v>
      </c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</row>
    <row r="6" spans="1:21">
      <c r="A6" t="s">
        <v>1572</v>
      </c>
      <c r="B6" t="s">
        <v>1578</v>
      </c>
      <c r="C6" s="11">
        <v>5.9957049938458846</v>
      </c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</row>
    <row r="7" spans="1:21">
      <c r="A7" t="s">
        <v>1445</v>
      </c>
      <c r="B7" t="s">
        <v>1407</v>
      </c>
      <c r="C7" s="11">
        <v>6.4629027855741352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</row>
    <row r="8" spans="1:21">
      <c r="A8" t="s">
        <v>1445</v>
      </c>
      <c r="B8" t="s">
        <v>1404</v>
      </c>
      <c r="C8" s="11">
        <v>6.5667245170693018</v>
      </c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</row>
    <row r="9" spans="1:21">
      <c r="A9" t="s">
        <v>1571</v>
      </c>
      <c r="B9" t="s">
        <v>1528</v>
      </c>
      <c r="C9" s="11">
        <v>6.5667245170693018</v>
      </c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</row>
    <row r="10" spans="1:21">
      <c r="A10" t="s">
        <v>1572</v>
      </c>
      <c r="B10" t="s">
        <v>1577</v>
      </c>
      <c r="C10" s="11">
        <v>6.5667245170693018</v>
      </c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</row>
    <row r="11" spans="1:21">
      <c r="A11" t="s">
        <v>1571</v>
      </c>
      <c r="B11" t="s">
        <v>1525</v>
      </c>
      <c r="C11" s="11">
        <v>6.8003234129334276</v>
      </c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</row>
    <row r="12" spans="1:21">
      <c r="A12" t="s">
        <v>1571</v>
      </c>
      <c r="B12" t="s">
        <v>1522</v>
      </c>
      <c r="C12" s="11">
        <v>6.8262788458072192</v>
      </c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</row>
    <row r="13" spans="1:21">
      <c r="A13" t="s">
        <v>1572</v>
      </c>
      <c r="B13" t="s">
        <v>1576</v>
      </c>
      <c r="C13" s="11">
        <v>6.8262788458072192</v>
      </c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</row>
    <row r="14" spans="1:21">
      <c r="A14" t="s">
        <v>1445</v>
      </c>
      <c r="B14" t="s">
        <v>1399</v>
      </c>
      <c r="C14" s="11">
        <v>7.137744040292719</v>
      </c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</row>
    <row r="15" spans="1:21">
      <c r="A15" t="s">
        <v>1445</v>
      </c>
      <c r="B15" t="s">
        <v>1403</v>
      </c>
      <c r="C15" s="11">
        <v>7.137744040292719</v>
      </c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</row>
    <row r="16" spans="1:21">
      <c r="A16" t="s">
        <v>1572</v>
      </c>
      <c r="B16" t="s">
        <v>1573</v>
      </c>
      <c r="C16" s="11">
        <v>7.4492092347782197</v>
      </c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</row>
    <row r="17" spans="1:21">
      <c r="A17" t="s">
        <v>1445</v>
      </c>
      <c r="B17" t="s">
        <v>1395</v>
      </c>
      <c r="C17" s="11">
        <v>7.9683178922540536</v>
      </c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</row>
    <row r="18" spans="1:21">
      <c r="A18" t="s">
        <v>1571</v>
      </c>
      <c r="B18" t="s">
        <v>1519</v>
      </c>
      <c r="C18" s="11">
        <v>9.1103569387008889</v>
      </c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</row>
    <row r="19" spans="1:21">
      <c r="A19" t="s">
        <v>1445</v>
      </c>
      <c r="B19" t="s">
        <v>1390</v>
      </c>
      <c r="C19" s="11">
        <v>9.3180004016912221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</row>
    <row r="20" spans="1:21">
      <c r="A20" t="s">
        <v>1445</v>
      </c>
      <c r="B20" t="s">
        <v>1386</v>
      </c>
      <c r="C20" s="11">
        <v>9.8890199249146402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</row>
    <row r="21" spans="1:21">
      <c r="A21" t="s">
        <v>1445</v>
      </c>
      <c r="B21" t="s">
        <v>1382</v>
      </c>
      <c r="C21" s="11">
        <v>13.704468557362022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</row>
    <row r="22" spans="1:21"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</row>
    <row r="23" spans="1:21"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</row>
    <row r="24" spans="1:21"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</row>
    <row r="25" spans="1:21"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</row>
    <row r="26" spans="1:21"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</row>
    <row r="27" spans="1:21"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</row>
    <row r="28" spans="1:21"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</row>
    <row r="29" spans="1:21"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</row>
    <row r="30" spans="1:21"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</row>
    <row r="31" spans="1:21"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</row>
    <row r="32" spans="1:21"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</row>
    <row r="33" spans="4:21"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</row>
    <row r="34" spans="4:21"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</row>
    <row r="35" spans="4:21"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</row>
    <row r="36" spans="4:21"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</row>
    <row r="37" spans="4:21"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</row>
    <row r="38" spans="4:21"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</row>
    <row r="39" spans="4:21"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</row>
    <row r="40" spans="4:21"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</row>
    <row r="41" spans="4:21"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</row>
    <row r="42" spans="4:21"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</row>
    <row r="43" spans="4:21"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</row>
    <row r="44" spans="4:21"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</row>
    <row r="45" spans="4:21"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</row>
    <row r="46" spans="4:21"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</row>
    <row r="47" spans="4:21"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</row>
    <row r="48" spans="4:21"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</row>
    <row r="49" spans="4:21"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</row>
    <row r="50" spans="4:21"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</row>
    <row r="51" spans="4:21"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</row>
    <row r="52" spans="4:21"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</row>
    <row r="53" spans="4:21"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</row>
    <row r="54" spans="4:21"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</row>
    <row r="55" spans="4:21"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</row>
    <row r="56" spans="4:21"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</row>
  </sheetData>
  <autoFilter ref="A1:C21" xr:uid="{8D228343-1572-422C-A7D0-CFFF23634D89}">
    <sortState xmlns:xlrd2="http://schemas.microsoft.com/office/spreadsheetml/2017/richdata2" ref="A2:C21">
      <sortCondition ref="C1:C21"/>
    </sortState>
  </autoFilter>
  <conditionalFormatting sqref="C2:C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6E5FA-392B-4FDD-9C04-88E8923B1524}">
  <dimension ref="A1:B51"/>
  <sheetViews>
    <sheetView zoomScale="60" zoomScaleNormal="60" workbookViewId="0">
      <selection activeCell="A42" sqref="A42"/>
    </sheetView>
  </sheetViews>
  <sheetFormatPr defaultRowHeight="14.25"/>
  <cols>
    <col min="1" max="1" width="18.53125" bestFit="1" customWidth="1"/>
    <col min="2" max="2" width="13.86328125" bestFit="1" customWidth="1"/>
  </cols>
  <sheetData>
    <row r="1" spans="1:2">
      <c r="A1" t="s">
        <v>1380</v>
      </c>
      <c r="B1" t="s">
        <v>1379</v>
      </c>
    </row>
    <row r="2" spans="1:2">
      <c r="A2" t="s">
        <v>23</v>
      </c>
      <c r="B2" s="10">
        <v>2.3197535940663956</v>
      </c>
    </row>
    <row r="3" spans="1:2">
      <c r="A3" t="s">
        <v>343</v>
      </c>
      <c r="B3" s="10">
        <v>2.3197535940663956</v>
      </c>
    </row>
    <row r="4" spans="1:2">
      <c r="A4" t="s">
        <v>513</v>
      </c>
      <c r="B4" s="10">
        <v>2.3197535940663956</v>
      </c>
    </row>
    <row r="5" spans="1:2">
      <c r="A5" t="s">
        <v>596</v>
      </c>
      <c r="B5" s="10">
        <v>2.3197535940663956</v>
      </c>
    </row>
    <row r="6" spans="1:2">
      <c r="A6" t="s">
        <v>674</v>
      </c>
      <c r="B6" s="10">
        <v>2.3197535940663956</v>
      </c>
    </row>
    <row r="7" spans="1:2">
      <c r="A7" t="s">
        <v>1257</v>
      </c>
      <c r="B7" s="10">
        <v>2.3197535940663956</v>
      </c>
    </row>
    <row r="8" spans="1:2">
      <c r="A8" t="s">
        <v>337</v>
      </c>
      <c r="B8" s="10">
        <v>2.4981961782253497</v>
      </c>
    </row>
    <row r="9" spans="1:2">
      <c r="A9" t="s">
        <v>340</v>
      </c>
      <c r="B9" s="10">
        <v>2.4981961782253497</v>
      </c>
    </row>
    <row r="10" spans="1:2">
      <c r="A10" t="s">
        <v>341</v>
      </c>
      <c r="B10" s="10">
        <v>2.4981961782253497</v>
      </c>
    </row>
    <row r="11" spans="1:2">
      <c r="A11" t="s">
        <v>342</v>
      </c>
      <c r="B11" s="10">
        <v>2.4981961782253497</v>
      </c>
    </row>
    <row r="12" spans="1:2">
      <c r="A12" t="s">
        <v>512</v>
      </c>
      <c r="B12" s="10">
        <v>2.4981961782253497</v>
      </c>
    </row>
    <row r="13" spans="1:2">
      <c r="A13" t="s">
        <v>595</v>
      </c>
      <c r="B13" s="10">
        <v>2.4981961782253497</v>
      </c>
    </row>
    <row r="14" spans="1:2">
      <c r="A14" t="s">
        <v>865</v>
      </c>
      <c r="B14" s="10">
        <v>2.4981961782253497</v>
      </c>
    </row>
    <row r="15" spans="1:2">
      <c r="A15" t="s">
        <v>866</v>
      </c>
      <c r="B15" s="10">
        <v>2.4981961782253497</v>
      </c>
    </row>
    <row r="16" spans="1:2">
      <c r="A16" t="s">
        <v>867</v>
      </c>
      <c r="B16" s="10">
        <v>2.4981961782253497</v>
      </c>
    </row>
    <row r="17" spans="1:2">
      <c r="A17" t="s">
        <v>1121</v>
      </c>
      <c r="B17" s="10">
        <v>2.4981961782253497</v>
      </c>
    </row>
    <row r="18" spans="1:2">
      <c r="A18" t="s">
        <v>1255</v>
      </c>
      <c r="B18" s="10">
        <v>2.4981961782253497</v>
      </c>
    </row>
    <row r="19" spans="1:2">
      <c r="A19" t="s">
        <v>1256</v>
      </c>
      <c r="B19" s="10">
        <v>2.4981961782253497</v>
      </c>
    </row>
    <row r="20" spans="1:2">
      <c r="A20" t="s">
        <v>16</v>
      </c>
      <c r="B20" s="10">
        <v>2.6766387623843033</v>
      </c>
    </row>
    <row r="21" spans="1:2">
      <c r="A21" t="s">
        <v>20</v>
      </c>
      <c r="B21" s="10">
        <v>2.6766387623843033</v>
      </c>
    </row>
    <row r="22" spans="1:2">
      <c r="A22" t="s">
        <v>251</v>
      </c>
      <c r="B22" s="10">
        <v>2.6766387623843033</v>
      </c>
    </row>
    <row r="23" spans="1:2">
      <c r="A23" t="s">
        <v>252</v>
      </c>
      <c r="B23" s="10">
        <v>2.6766387623843033</v>
      </c>
    </row>
    <row r="24" spans="1:2">
      <c r="A24" t="s">
        <v>511</v>
      </c>
      <c r="B24" s="10">
        <v>2.6766387623843033</v>
      </c>
    </row>
    <row r="25" spans="1:2">
      <c r="A25" t="s">
        <v>593</v>
      </c>
      <c r="B25" s="10">
        <v>2.6766387623843033</v>
      </c>
    </row>
    <row r="26" spans="1:2">
      <c r="A26" t="s">
        <v>594</v>
      </c>
      <c r="B26" s="10">
        <v>2.6766387623843033</v>
      </c>
    </row>
    <row r="27" spans="1:2">
      <c r="A27" t="s">
        <v>671</v>
      </c>
      <c r="B27" s="10">
        <v>2.6766387623843033</v>
      </c>
    </row>
    <row r="28" spans="1:2">
      <c r="A28" t="s">
        <v>672</v>
      </c>
      <c r="B28" s="10">
        <v>2.6766387623843033</v>
      </c>
    </row>
    <row r="29" spans="1:2">
      <c r="A29" t="s">
        <v>673</v>
      </c>
      <c r="B29" s="10">
        <v>2.6766387623843033</v>
      </c>
    </row>
    <row r="30" spans="1:2">
      <c r="A30" t="s">
        <v>934</v>
      </c>
      <c r="B30" s="10">
        <v>2.6766387623843033</v>
      </c>
    </row>
    <row r="31" spans="1:2">
      <c r="A31" t="s">
        <v>1253</v>
      </c>
      <c r="B31" s="10">
        <v>2.6766387623843033</v>
      </c>
    </row>
    <row r="32" spans="1:2">
      <c r="A32" t="s">
        <v>1254</v>
      </c>
      <c r="B32" s="10">
        <v>2.6766387623843033</v>
      </c>
    </row>
    <row r="33" spans="1:2">
      <c r="A33" t="s">
        <v>667</v>
      </c>
      <c r="B33" s="10">
        <v>2.8550813465432565</v>
      </c>
    </row>
    <row r="34" spans="1:2">
      <c r="A34" t="s">
        <v>804</v>
      </c>
      <c r="B34" s="10">
        <v>2.8550813465432565</v>
      </c>
    </row>
    <row r="35" spans="1:2">
      <c r="A35" t="s">
        <v>933</v>
      </c>
      <c r="B35" s="10">
        <v>2.8550813465432565</v>
      </c>
    </row>
    <row r="36" spans="1:2">
      <c r="A36" t="s">
        <v>1252</v>
      </c>
      <c r="B36" s="10">
        <v>2.8550813465432565</v>
      </c>
    </row>
    <row r="37" spans="1:2">
      <c r="A37" t="s">
        <v>11</v>
      </c>
      <c r="B37" s="10">
        <v>3.0335239307022102</v>
      </c>
    </row>
    <row r="38" spans="1:2">
      <c r="A38" t="s">
        <v>334</v>
      </c>
      <c r="B38" s="10">
        <v>3.2119665148611638</v>
      </c>
    </row>
    <row r="39" spans="1:2">
      <c r="A39" t="s">
        <v>248</v>
      </c>
      <c r="B39" s="10">
        <v>3.5688516831790706</v>
      </c>
    </row>
    <row r="40" spans="1:2">
      <c r="A40" t="s">
        <v>592</v>
      </c>
      <c r="B40" s="10">
        <v>3.5688516831790706</v>
      </c>
    </row>
    <row r="41" spans="1:2">
      <c r="A41" t="s">
        <v>666</v>
      </c>
      <c r="B41" s="10">
        <v>3.5688516831790706</v>
      </c>
    </row>
    <row r="42" spans="1:2">
      <c r="A42" t="s">
        <v>1120</v>
      </c>
      <c r="B42" s="10">
        <v>3.5688516831790706</v>
      </c>
    </row>
    <row r="43" spans="1:2">
      <c r="A43" t="s">
        <v>663</v>
      </c>
      <c r="B43" s="10">
        <v>3.7472942673380243</v>
      </c>
    </row>
    <row r="44" spans="1:2">
      <c r="A44" t="s">
        <v>1251</v>
      </c>
      <c r="B44" s="10">
        <v>3.7472942673380243</v>
      </c>
    </row>
    <row r="45" spans="1:2">
      <c r="A45" t="s">
        <v>6</v>
      </c>
      <c r="B45" s="10">
        <v>3.9257368514969779</v>
      </c>
    </row>
    <row r="46" spans="1:2">
      <c r="A46" t="s">
        <v>659</v>
      </c>
      <c r="B46" s="10">
        <v>4.2826220198148848</v>
      </c>
    </row>
    <row r="47" spans="1:2">
      <c r="A47" t="s">
        <v>1248</v>
      </c>
      <c r="B47" s="10">
        <v>4.8179497722917457</v>
      </c>
    </row>
    <row r="48" spans="1:2">
      <c r="A48" t="s">
        <v>656</v>
      </c>
      <c r="B48" s="10">
        <v>5.8886052772454667</v>
      </c>
    </row>
    <row r="49" spans="1:2">
      <c r="A49" t="s">
        <v>589</v>
      </c>
      <c r="B49" s="10">
        <v>11.598767970331981</v>
      </c>
    </row>
    <row r="50" spans="1:2">
      <c r="A50" t="s">
        <v>1245</v>
      </c>
      <c r="B50" s="10">
        <v>12.134095722808841</v>
      </c>
    </row>
    <row r="51" spans="1:2">
      <c r="A51" t="s">
        <v>1241</v>
      </c>
      <c r="B51" s="10">
        <v>15.167619653511052</v>
      </c>
    </row>
  </sheetData>
  <autoFilter ref="A1:B51" xr:uid="{B616E5FA-392B-4FDD-9C04-88E8923B1524}">
    <sortState xmlns:xlrd2="http://schemas.microsoft.com/office/spreadsheetml/2017/richdata2" ref="A2:B51">
      <sortCondition ref="B1:B51"/>
    </sortState>
  </autoFilter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7DCB8-7A85-4940-AE1C-B64E16A68486}">
  <dimension ref="A1:T983"/>
  <sheetViews>
    <sheetView topLeftCell="F1" workbookViewId="0">
      <selection activeCell="M31" sqref="M31"/>
    </sheetView>
  </sheetViews>
  <sheetFormatPr defaultRowHeight="14.25"/>
  <cols>
    <col min="1" max="1" width="15.3984375" bestFit="1" customWidth="1"/>
    <col min="5" max="5" width="14.3984375" bestFit="1" customWidth="1"/>
    <col min="8" max="8" width="10.53125" bestFit="1" customWidth="1"/>
    <col min="9" max="9" width="17.9296875" bestFit="1" customWidth="1"/>
  </cols>
  <sheetData>
    <row r="1" spans="1:20">
      <c r="A1" t="s">
        <v>1365</v>
      </c>
      <c r="B1" t="s">
        <v>3</v>
      </c>
      <c r="D1" t="s">
        <v>1368</v>
      </c>
      <c r="E1" t="s">
        <v>1369</v>
      </c>
      <c r="F1" t="s">
        <v>1370</v>
      </c>
      <c r="H1" t="s">
        <v>1368</v>
      </c>
      <c r="I1" t="s">
        <v>1369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</row>
    <row r="2" spans="1:20">
      <c r="A2" s="1">
        <v>108953000</v>
      </c>
      <c r="B2">
        <v>28</v>
      </c>
      <c r="D2">
        <v>15</v>
      </c>
      <c r="E2" s="1">
        <f>AVERAGEIF($B$2:$B$983,D2,$A$2:$A$983)</f>
        <v>76908</v>
      </c>
      <c r="F2">
        <f>COUNTIF($B$2:$B$983,D2)</f>
        <v>1</v>
      </c>
      <c r="H2">
        <v>20</v>
      </c>
      <c r="I2" s="33">
        <f>AVERAGEIF($B$2:$B$983,H2,$A$2:$A$983)</f>
        <v>247204.28571428571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</row>
    <row r="3" spans="1:20">
      <c r="A3" s="1">
        <v>87162400</v>
      </c>
      <c r="B3">
        <v>35</v>
      </c>
      <c r="D3">
        <v>16</v>
      </c>
      <c r="E3" s="1">
        <f>AVERAGEIF($B$2:$B$983,D3,$A$2:$A$983)</f>
        <v>76908</v>
      </c>
      <c r="F3">
        <f t="shared" ref="F3:F25" si="0">COUNTIF($B$2:$B$983,D3)</f>
        <v>18</v>
      </c>
      <c r="H3">
        <v>21</v>
      </c>
      <c r="I3" s="33">
        <f t="shared" ref="I3:I13" si="1">AVERAGEIF($B$2:$B$983,H3,$A$2:$A$983)</f>
        <v>758749.07462686568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</row>
    <row r="4" spans="1:20">
      <c r="A4" s="1">
        <v>83317000</v>
      </c>
      <c r="B4">
        <v>35</v>
      </c>
      <c r="D4">
        <v>17</v>
      </c>
      <c r="E4" s="1">
        <f t="shared" ref="E4:E25" si="2">AVERAGEIF($B$2:$B$983,D4,$A$2:$A$983)</f>
        <v>124847.32</v>
      </c>
      <c r="F4">
        <f t="shared" si="0"/>
        <v>100</v>
      </c>
      <c r="H4">
        <v>22</v>
      </c>
      <c r="I4" s="33">
        <f t="shared" si="1"/>
        <v>2596357.111111111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>
      <c r="A5" s="1">
        <v>42299400</v>
      </c>
      <c r="B5">
        <v>27</v>
      </c>
      <c r="D5">
        <v>18</v>
      </c>
      <c r="E5" s="1">
        <f t="shared" si="2"/>
        <v>136270.79432624113</v>
      </c>
      <c r="F5">
        <f t="shared" si="0"/>
        <v>141</v>
      </c>
      <c r="H5">
        <v>23</v>
      </c>
      <c r="I5" s="33">
        <f t="shared" si="1"/>
        <v>3447329.888888889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41" t="s">
        <v>1369</v>
      </c>
    </row>
    <row r="6" spans="1:20">
      <c r="A6" s="1">
        <v>34608600</v>
      </c>
      <c r="B6">
        <v>31</v>
      </c>
      <c r="D6">
        <v>19</v>
      </c>
      <c r="E6" s="1">
        <f t="shared" si="2"/>
        <v>183615.80891719746</v>
      </c>
      <c r="F6">
        <f t="shared" si="0"/>
        <v>157</v>
      </c>
      <c r="H6">
        <v>24</v>
      </c>
      <c r="I6" s="33">
        <f t="shared" si="1"/>
        <v>5551262.166666667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</row>
    <row r="7" spans="1:20">
      <c r="A7" s="1">
        <v>30763200</v>
      </c>
      <c r="B7">
        <v>29</v>
      </c>
      <c r="D7">
        <v>20</v>
      </c>
      <c r="E7" s="1">
        <f t="shared" si="2"/>
        <v>247204.28571428571</v>
      </c>
      <c r="F7">
        <f t="shared" si="0"/>
        <v>105</v>
      </c>
      <c r="H7">
        <v>25</v>
      </c>
      <c r="I7" s="33">
        <f t="shared" si="1"/>
        <v>5358935.9473684207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</row>
    <row r="8" spans="1:20">
      <c r="A8" s="1">
        <v>28199600</v>
      </c>
      <c r="B8">
        <v>39</v>
      </c>
      <c r="D8">
        <v>21</v>
      </c>
      <c r="E8" s="1">
        <f t="shared" si="2"/>
        <v>758749.07462686568</v>
      </c>
      <c r="F8">
        <f t="shared" si="0"/>
        <v>67</v>
      </c>
      <c r="H8">
        <v>26</v>
      </c>
      <c r="I8" s="33">
        <f t="shared" si="1"/>
        <v>6679780.25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</row>
    <row r="9" spans="1:20">
      <c r="A9" s="1">
        <v>26917800</v>
      </c>
      <c r="B9">
        <v>30</v>
      </c>
      <c r="D9">
        <v>22</v>
      </c>
      <c r="E9" s="1">
        <f t="shared" si="2"/>
        <v>2596357.111111111</v>
      </c>
      <c r="F9">
        <f t="shared" si="0"/>
        <v>36</v>
      </c>
      <c r="H9">
        <v>27</v>
      </c>
      <c r="I9" s="33">
        <f t="shared" si="1"/>
        <v>8894623.833333334</v>
      </c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</row>
    <row r="10" spans="1:20">
      <c r="A10" s="1">
        <v>26917800</v>
      </c>
      <c r="B10">
        <v>31</v>
      </c>
      <c r="D10">
        <v>23</v>
      </c>
      <c r="E10" s="1">
        <f t="shared" si="2"/>
        <v>3447329.888888889</v>
      </c>
      <c r="F10">
        <f t="shared" si="0"/>
        <v>36</v>
      </c>
      <c r="H10">
        <v>28</v>
      </c>
      <c r="I10" s="33">
        <f t="shared" si="1"/>
        <v>10835482.666666666</v>
      </c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</row>
    <row r="11" spans="1:20">
      <c r="A11" s="1">
        <v>25636000</v>
      </c>
      <c r="B11">
        <v>37</v>
      </c>
      <c r="D11">
        <v>24</v>
      </c>
      <c r="E11" s="1">
        <f t="shared" si="2"/>
        <v>5551262.166666667</v>
      </c>
      <c r="F11">
        <f t="shared" si="0"/>
        <v>48</v>
      </c>
      <c r="H11">
        <v>29</v>
      </c>
      <c r="I11" s="33">
        <f t="shared" si="1"/>
        <v>7771828.0714285718</v>
      </c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</row>
    <row r="12" spans="1:20">
      <c r="A12" s="1">
        <v>25636000</v>
      </c>
      <c r="B12">
        <v>28</v>
      </c>
      <c r="D12">
        <v>25</v>
      </c>
      <c r="E12" s="1">
        <f t="shared" si="2"/>
        <v>5358935.9473684207</v>
      </c>
      <c r="F12">
        <f t="shared" si="0"/>
        <v>38</v>
      </c>
      <c r="H12">
        <v>30</v>
      </c>
      <c r="I12" s="33">
        <f t="shared" si="1"/>
        <v>11209341</v>
      </c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</row>
    <row r="13" spans="1:20">
      <c r="A13" s="1">
        <v>25636000</v>
      </c>
      <c r="B13">
        <v>33</v>
      </c>
      <c r="D13">
        <v>26</v>
      </c>
      <c r="E13" s="1">
        <f t="shared" si="2"/>
        <v>6679780.25</v>
      </c>
      <c r="F13">
        <f t="shared" si="0"/>
        <v>32</v>
      </c>
      <c r="H13">
        <v>31</v>
      </c>
      <c r="I13" s="33">
        <f t="shared" si="1"/>
        <v>11158069</v>
      </c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</row>
    <row r="14" spans="1:20">
      <c r="A14" s="1">
        <v>25636000</v>
      </c>
      <c r="B14">
        <v>38</v>
      </c>
      <c r="D14">
        <v>27</v>
      </c>
      <c r="E14" s="1">
        <f t="shared" si="2"/>
        <v>8894623.833333334</v>
      </c>
      <c r="F14">
        <f t="shared" si="0"/>
        <v>36</v>
      </c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</row>
    <row r="15" spans="1:20">
      <c r="A15" s="1">
        <v>23072400</v>
      </c>
      <c r="B15">
        <v>33</v>
      </c>
      <c r="D15">
        <v>28</v>
      </c>
      <c r="E15" s="1">
        <f t="shared" si="2"/>
        <v>10835482.666666666</v>
      </c>
      <c r="F15">
        <f t="shared" si="0"/>
        <v>33</v>
      </c>
      <c r="H15" t="s">
        <v>2231</v>
      </c>
      <c r="I15" s="2">
        <f>SUM(I4:I13)</f>
        <v>73503009.935463667</v>
      </c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</row>
    <row r="16" spans="1:20">
      <c r="A16" s="1">
        <v>21790600</v>
      </c>
      <c r="B16">
        <v>34</v>
      </c>
      <c r="D16">
        <v>29</v>
      </c>
      <c r="E16" s="1">
        <f t="shared" si="2"/>
        <v>7771828.0714285718</v>
      </c>
      <c r="F16">
        <f t="shared" si="0"/>
        <v>28</v>
      </c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</row>
    <row r="17" spans="1:20">
      <c r="A17" s="1">
        <v>20508800</v>
      </c>
      <c r="B17">
        <v>24</v>
      </c>
      <c r="D17">
        <v>30</v>
      </c>
      <c r="E17" s="1">
        <f t="shared" si="2"/>
        <v>11209341</v>
      </c>
      <c r="F17">
        <f t="shared" si="0"/>
        <v>20</v>
      </c>
      <c r="H17" t="e" vm="1">
        <v>#VALUE!</v>
      </c>
      <c r="I17" cm="1" vm="2">
        <f t="array" ref="I17">_FV(H17,"PIB")</f>
        <v>1258286717124.53</v>
      </c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</row>
    <row r="18" spans="1:20">
      <c r="A18" s="1">
        <v>20508800</v>
      </c>
      <c r="B18">
        <v>24</v>
      </c>
      <c r="D18">
        <v>31</v>
      </c>
      <c r="E18" s="1">
        <f t="shared" si="2"/>
        <v>11158069</v>
      </c>
      <c r="F18">
        <f t="shared" si="0"/>
        <v>26</v>
      </c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</row>
    <row r="19" spans="1:20">
      <c r="A19" s="1">
        <v>20508800</v>
      </c>
      <c r="B19">
        <v>30</v>
      </c>
      <c r="D19">
        <v>32</v>
      </c>
      <c r="E19" s="1">
        <f t="shared" si="2"/>
        <v>11754860</v>
      </c>
      <c r="F19">
        <f t="shared" si="0"/>
        <v>17</v>
      </c>
      <c r="I19" s="1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</row>
    <row r="20" spans="1:20">
      <c r="A20" s="1">
        <v>20508800</v>
      </c>
      <c r="B20">
        <v>35</v>
      </c>
      <c r="D20">
        <v>33</v>
      </c>
      <c r="E20" s="1">
        <f t="shared" si="2"/>
        <v>14800517.333333334</v>
      </c>
      <c r="F20">
        <f t="shared" si="0"/>
        <v>15</v>
      </c>
      <c r="I20" s="1"/>
      <c r="J20" s="18"/>
      <c r="K20" s="18"/>
      <c r="L20" s="43" t="s">
        <v>4650</v>
      </c>
      <c r="M20" s="18"/>
      <c r="N20" s="18"/>
      <c r="O20" s="18"/>
      <c r="P20" s="18"/>
      <c r="Q20" s="18"/>
      <c r="R20" s="18"/>
      <c r="S20" s="18"/>
      <c r="T20" s="18"/>
    </row>
    <row r="21" spans="1:20">
      <c r="A21" s="1">
        <v>19227000</v>
      </c>
      <c r="B21">
        <v>33</v>
      </c>
      <c r="D21">
        <v>34</v>
      </c>
      <c r="E21" s="1">
        <f t="shared" si="2"/>
        <v>12792364</v>
      </c>
      <c r="F21">
        <f t="shared" si="0"/>
        <v>10</v>
      </c>
      <c r="I21" s="1"/>
      <c r="K21" s="18"/>
      <c r="L21" s="18"/>
      <c r="M21" s="18"/>
      <c r="N21" s="18"/>
      <c r="O21" s="18"/>
      <c r="P21" s="18"/>
      <c r="Q21" s="18"/>
      <c r="R21" s="18"/>
      <c r="S21" s="18"/>
      <c r="T21" s="18"/>
    </row>
    <row r="22" spans="1:20">
      <c r="A22" s="1">
        <v>19227000</v>
      </c>
      <c r="B22">
        <v>28</v>
      </c>
      <c r="D22">
        <v>35</v>
      </c>
      <c r="E22" s="1">
        <f t="shared" si="2"/>
        <v>29752002.222222224</v>
      </c>
      <c r="F22">
        <f t="shared" si="0"/>
        <v>9</v>
      </c>
      <c r="I22" s="1"/>
    </row>
    <row r="23" spans="1:20">
      <c r="A23" s="1">
        <v>19227000</v>
      </c>
      <c r="B23">
        <v>33</v>
      </c>
      <c r="D23">
        <v>37</v>
      </c>
      <c r="E23" s="1">
        <f t="shared" si="2"/>
        <v>12920544</v>
      </c>
      <c r="F23">
        <f t="shared" si="0"/>
        <v>5</v>
      </c>
      <c r="I23" s="1"/>
    </row>
    <row r="24" spans="1:20">
      <c r="A24" s="1">
        <v>19227000</v>
      </c>
      <c r="B24">
        <v>30</v>
      </c>
      <c r="D24">
        <v>38</v>
      </c>
      <c r="E24" s="1">
        <f t="shared" si="2"/>
        <v>10673121.333333334</v>
      </c>
      <c r="F24">
        <f t="shared" si="0"/>
        <v>3</v>
      </c>
      <c r="I24" s="1"/>
    </row>
    <row r="25" spans="1:20">
      <c r="A25" s="1">
        <v>19227000</v>
      </c>
      <c r="B25">
        <v>29</v>
      </c>
      <c r="D25">
        <v>39</v>
      </c>
      <c r="E25" s="1">
        <f t="shared" si="2"/>
        <v>28199600</v>
      </c>
      <c r="F25">
        <f t="shared" si="0"/>
        <v>1</v>
      </c>
      <c r="I25" s="1"/>
    </row>
    <row r="26" spans="1:20">
      <c r="A26" s="1">
        <v>19227000</v>
      </c>
      <c r="B26">
        <v>32</v>
      </c>
    </row>
    <row r="27" spans="1:20">
      <c r="A27" s="1">
        <v>19227000</v>
      </c>
      <c r="B27">
        <v>28</v>
      </c>
    </row>
    <row r="28" spans="1:20">
      <c r="A28" s="1">
        <v>19227000</v>
      </c>
      <c r="B28">
        <v>26</v>
      </c>
    </row>
    <row r="29" spans="1:20">
      <c r="A29" s="1">
        <v>19227000</v>
      </c>
      <c r="B29">
        <v>24</v>
      </c>
    </row>
    <row r="30" spans="1:20">
      <c r="A30" s="1">
        <v>19227000</v>
      </c>
      <c r="B30">
        <v>24</v>
      </c>
    </row>
    <row r="31" spans="1:20">
      <c r="A31" s="1">
        <v>19227000</v>
      </c>
      <c r="B31">
        <v>28</v>
      </c>
    </row>
    <row r="32" spans="1:20">
      <c r="A32" s="1">
        <v>19227000</v>
      </c>
      <c r="B32">
        <v>27</v>
      </c>
    </row>
    <row r="33" spans="1:2">
      <c r="A33" s="1">
        <v>19227000</v>
      </c>
      <c r="B33">
        <v>28</v>
      </c>
    </row>
    <row r="34" spans="1:2">
      <c r="A34" s="1">
        <v>17945200</v>
      </c>
      <c r="B34">
        <v>34</v>
      </c>
    </row>
    <row r="35" spans="1:2">
      <c r="A35" s="1">
        <v>17945200</v>
      </c>
      <c r="B35">
        <v>33</v>
      </c>
    </row>
    <row r="36" spans="1:2">
      <c r="A36" s="1">
        <v>17945200</v>
      </c>
      <c r="B36">
        <v>35</v>
      </c>
    </row>
    <row r="37" spans="1:2">
      <c r="A37" s="1">
        <v>17945200</v>
      </c>
      <c r="B37">
        <v>34</v>
      </c>
    </row>
    <row r="38" spans="1:2">
      <c r="A38" s="1">
        <v>17945200</v>
      </c>
      <c r="B38">
        <v>27</v>
      </c>
    </row>
    <row r="39" spans="1:2">
      <c r="A39" s="1">
        <v>17945200</v>
      </c>
      <c r="B39">
        <v>27</v>
      </c>
    </row>
    <row r="40" spans="1:2">
      <c r="A40" s="1">
        <v>17945200</v>
      </c>
      <c r="B40">
        <v>33</v>
      </c>
    </row>
    <row r="41" spans="1:2">
      <c r="A41" s="1">
        <v>17945200</v>
      </c>
      <c r="B41">
        <v>33</v>
      </c>
    </row>
    <row r="42" spans="1:2">
      <c r="A42" s="1">
        <v>17945200</v>
      </c>
      <c r="B42">
        <v>32</v>
      </c>
    </row>
    <row r="43" spans="1:2">
      <c r="A43" s="1">
        <v>17945200</v>
      </c>
      <c r="B43">
        <v>26</v>
      </c>
    </row>
    <row r="44" spans="1:2">
      <c r="A44" s="1">
        <v>17945200</v>
      </c>
      <c r="B44">
        <v>27</v>
      </c>
    </row>
    <row r="45" spans="1:2">
      <c r="A45" s="1">
        <v>17945200</v>
      </c>
      <c r="B45">
        <v>32</v>
      </c>
    </row>
    <row r="46" spans="1:2">
      <c r="A46" s="1">
        <v>16663399.999999998</v>
      </c>
      <c r="B46">
        <v>26</v>
      </c>
    </row>
    <row r="47" spans="1:2">
      <c r="A47" s="1">
        <v>16663399.999999998</v>
      </c>
      <c r="B47">
        <v>32</v>
      </c>
    </row>
    <row r="48" spans="1:2">
      <c r="A48" s="1">
        <v>16663399.999999998</v>
      </c>
      <c r="B48">
        <v>27</v>
      </c>
    </row>
    <row r="49" spans="1:2">
      <c r="A49" s="1">
        <v>16663399.999999998</v>
      </c>
      <c r="B49">
        <v>25</v>
      </c>
    </row>
    <row r="50" spans="1:2">
      <c r="A50" s="1">
        <v>16663399.999999998</v>
      </c>
      <c r="B50">
        <v>29</v>
      </c>
    </row>
    <row r="51" spans="1:2">
      <c r="A51" s="1">
        <v>16663399.999999998</v>
      </c>
      <c r="B51">
        <v>30</v>
      </c>
    </row>
    <row r="52" spans="1:2">
      <c r="A52" s="1">
        <v>16663399.999999998</v>
      </c>
      <c r="B52">
        <v>35</v>
      </c>
    </row>
    <row r="53" spans="1:2">
      <c r="A53" s="1">
        <v>15381600</v>
      </c>
      <c r="B53">
        <v>28</v>
      </c>
    </row>
    <row r="54" spans="1:2">
      <c r="A54" s="1">
        <v>15381600</v>
      </c>
      <c r="B54">
        <v>32</v>
      </c>
    </row>
    <row r="55" spans="1:2">
      <c r="A55" s="1">
        <v>15381600</v>
      </c>
      <c r="B55">
        <v>31</v>
      </c>
    </row>
    <row r="56" spans="1:2">
      <c r="A56" s="1">
        <v>15381600</v>
      </c>
      <c r="B56">
        <v>32</v>
      </c>
    </row>
    <row r="57" spans="1:2">
      <c r="A57" s="1">
        <v>15381600</v>
      </c>
      <c r="B57">
        <v>24</v>
      </c>
    </row>
    <row r="58" spans="1:2">
      <c r="A58" s="1">
        <v>15381600</v>
      </c>
      <c r="B58">
        <v>25</v>
      </c>
    </row>
    <row r="59" spans="1:2">
      <c r="A59" s="1">
        <v>15381600</v>
      </c>
      <c r="B59">
        <v>24</v>
      </c>
    </row>
    <row r="60" spans="1:2">
      <c r="A60" s="1">
        <v>15381600</v>
      </c>
      <c r="B60">
        <v>35</v>
      </c>
    </row>
    <row r="61" spans="1:2">
      <c r="A61" s="1">
        <v>15381600</v>
      </c>
      <c r="B61">
        <v>34</v>
      </c>
    </row>
    <row r="62" spans="1:2">
      <c r="A62" s="1">
        <v>15381600</v>
      </c>
      <c r="B62">
        <v>30</v>
      </c>
    </row>
    <row r="63" spans="1:2">
      <c r="A63" s="1">
        <v>14099800</v>
      </c>
      <c r="B63">
        <v>33</v>
      </c>
    </row>
    <row r="64" spans="1:2">
      <c r="A64" s="1">
        <v>14099800</v>
      </c>
      <c r="B64">
        <v>29</v>
      </c>
    </row>
    <row r="65" spans="1:2">
      <c r="A65" s="1">
        <v>14099800</v>
      </c>
      <c r="B65">
        <v>25</v>
      </c>
    </row>
    <row r="66" spans="1:2">
      <c r="A66" s="1">
        <v>14099800</v>
      </c>
      <c r="B66">
        <v>31</v>
      </c>
    </row>
    <row r="67" spans="1:2">
      <c r="A67" s="1">
        <v>14099800</v>
      </c>
      <c r="B67">
        <v>26</v>
      </c>
    </row>
    <row r="68" spans="1:2">
      <c r="A68" s="1">
        <v>14099800</v>
      </c>
      <c r="B68">
        <v>29</v>
      </c>
    </row>
    <row r="69" spans="1:2">
      <c r="A69" s="1">
        <v>14099800</v>
      </c>
      <c r="B69">
        <v>30</v>
      </c>
    </row>
    <row r="70" spans="1:2">
      <c r="A70" s="1">
        <v>14099800</v>
      </c>
      <c r="B70">
        <v>32</v>
      </c>
    </row>
    <row r="71" spans="1:2">
      <c r="A71" s="1">
        <v>12818000</v>
      </c>
      <c r="B71">
        <v>22</v>
      </c>
    </row>
    <row r="72" spans="1:2">
      <c r="A72" s="1">
        <v>12818000</v>
      </c>
      <c r="B72">
        <v>30</v>
      </c>
    </row>
    <row r="73" spans="1:2">
      <c r="A73" s="1">
        <v>12818000</v>
      </c>
      <c r="B73">
        <v>33</v>
      </c>
    </row>
    <row r="74" spans="1:2">
      <c r="A74" s="1">
        <v>12818000</v>
      </c>
      <c r="B74">
        <v>34</v>
      </c>
    </row>
    <row r="75" spans="1:2">
      <c r="A75" s="1">
        <v>12818000</v>
      </c>
      <c r="B75">
        <v>23</v>
      </c>
    </row>
    <row r="76" spans="1:2">
      <c r="A76" s="1">
        <v>12818000</v>
      </c>
      <c r="B76">
        <v>37</v>
      </c>
    </row>
    <row r="77" spans="1:2">
      <c r="A77" s="1">
        <v>12177100</v>
      </c>
      <c r="B77">
        <v>27</v>
      </c>
    </row>
    <row r="78" spans="1:2">
      <c r="A78" s="1">
        <v>12177100</v>
      </c>
      <c r="B78">
        <v>26</v>
      </c>
    </row>
    <row r="79" spans="1:2">
      <c r="A79" s="1">
        <v>12177100</v>
      </c>
      <c r="B79">
        <v>24</v>
      </c>
    </row>
    <row r="80" spans="1:2">
      <c r="A80" s="1">
        <v>12177100</v>
      </c>
      <c r="B80">
        <v>27</v>
      </c>
    </row>
    <row r="81" spans="1:2">
      <c r="A81" s="1">
        <v>12048920</v>
      </c>
      <c r="B81">
        <v>32</v>
      </c>
    </row>
    <row r="82" spans="1:2">
      <c r="A82" s="1">
        <v>12048920</v>
      </c>
      <c r="B82">
        <v>32</v>
      </c>
    </row>
    <row r="83" spans="1:2">
      <c r="A83" s="1">
        <v>11920740</v>
      </c>
      <c r="B83">
        <v>31</v>
      </c>
    </row>
    <row r="84" spans="1:2">
      <c r="A84" s="1">
        <v>11920740</v>
      </c>
      <c r="B84">
        <v>31</v>
      </c>
    </row>
    <row r="85" spans="1:2">
      <c r="A85" s="1">
        <v>11792560</v>
      </c>
      <c r="B85">
        <v>31</v>
      </c>
    </row>
    <row r="86" spans="1:2">
      <c r="A86" s="1">
        <v>11664380</v>
      </c>
      <c r="B86">
        <v>31</v>
      </c>
    </row>
    <row r="87" spans="1:2">
      <c r="A87" s="1">
        <v>11664380</v>
      </c>
      <c r="B87">
        <v>32</v>
      </c>
    </row>
    <row r="88" spans="1:2">
      <c r="A88" s="1">
        <v>11664380</v>
      </c>
      <c r="B88">
        <v>34</v>
      </c>
    </row>
    <row r="89" spans="1:2">
      <c r="A89" s="1">
        <v>11664380</v>
      </c>
      <c r="B89">
        <v>29</v>
      </c>
    </row>
    <row r="90" spans="1:2">
      <c r="A90" s="1">
        <v>11536200</v>
      </c>
      <c r="B90">
        <v>31</v>
      </c>
    </row>
    <row r="91" spans="1:2">
      <c r="A91" s="1">
        <v>11536200</v>
      </c>
      <c r="B91">
        <v>23</v>
      </c>
    </row>
    <row r="92" spans="1:2">
      <c r="A92" s="1">
        <v>11536200</v>
      </c>
      <c r="B92">
        <v>30</v>
      </c>
    </row>
    <row r="93" spans="1:2">
      <c r="A93" s="1">
        <v>11536200</v>
      </c>
      <c r="B93">
        <v>30</v>
      </c>
    </row>
    <row r="94" spans="1:2">
      <c r="A94" s="1">
        <v>11536200</v>
      </c>
      <c r="B94">
        <v>28</v>
      </c>
    </row>
    <row r="95" spans="1:2">
      <c r="A95" s="1">
        <v>11536200</v>
      </c>
      <c r="B95">
        <v>37</v>
      </c>
    </row>
    <row r="96" spans="1:2">
      <c r="A96" s="1">
        <v>11536200</v>
      </c>
      <c r="B96">
        <v>25</v>
      </c>
    </row>
    <row r="97" spans="1:2">
      <c r="A97" s="1">
        <v>11536200</v>
      </c>
      <c r="B97">
        <v>33</v>
      </c>
    </row>
    <row r="98" spans="1:2">
      <c r="A98" s="1">
        <v>11536200</v>
      </c>
      <c r="B98">
        <v>22</v>
      </c>
    </row>
    <row r="99" spans="1:2">
      <c r="A99" s="1">
        <v>11536200</v>
      </c>
      <c r="B99">
        <v>25</v>
      </c>
    </row>
    <row r="100" spans="1:2">
      <c r="A100" s="1">
        <v>11408020</v>
      </c>
      <c r="B100">
        <v>30</v>
      </c>
    </row>
    <row r="101" spans="1:2">
      <c r="A101" s="1">
        <v>11408020</v>
      </c>
      <c r="B101">
        <v>27</v>
      </c>
    </row>
    <row r="102" spans="1:2">
      <c r="A102" s="1">
        <v>11151660</v>
      </c>
      <c r="B102">
        <v>33</v>
      </c>
    </row>
    <row r="103" spans="1:2">
      <c r="A103" s="1">
        <v>10895300</v>
      </c>
      <c r="B103">
        <v>25</v>
      </c>
    </row>
    <row r="104" spans="1:2">
      <c r="A104" s="1">
        <v>10895300</v>
      </c>
      <c r="B104">
        <v>31</v>
      </c>
    </row>
    <row r="105" spans="1:2">
      <c r="A105" s="1">
        <v>10895300</v>
      </c>
      <c r="B105">
        <v>37</v>
      </c>
    </row>
    <row r="106" spans="1:2">
      <c r="A106" s="1">
        <v>10895300</v>
      </c>
      <c r="B106">
        <v>31</v>
      </c>
    </row>
    <row r="107" spans="1:2">
      <c r="A107" s="1">
        <v>10895300</v>
      </c>
      <c r="B107">
        <v>24</v>
      </c>
    </row>
    <row r="108" spans="1:2">
      <c r="A108" s="1">
        <v>10767120</v>
      </c>
      <c r="B108">
        <v>33</v>
      </c>
    </row>
    <row r="109" spans="1:2">
      <c r="A109" s="1">
        <v>10767120</v>
      </c>
      <c r="B109">
        <v>31</v>
      </c>
    </row>
    <row r="110" spans="1:2">
      <c r="A110" s="1">
        <v>10767120</v>
      </c>
      <c r="B110">
        <v>31</v>
      </c>
    </row>
    <row r="111" spans="1:2">
      <c r="A111" s="1">
        <v>10767120</v>
      </c>
      <c r="B111">
        <v>28</v>
      </c>
    </row>
    <row r="112" spans="1:2">
      <c r="A112" s="1">
        <v>10638940</v>
      </c>
      <c r="B112">
        <v>21</v>
      </c>
    </row>
    <row r="113" spans="1:2">
      <c r="A113" s="1">
        <v>10638940</v>
      </c>
      <c r="B113">
        <v>29</v>
      </c>
    </row>
    <row r="114" spans="1:2">
      <c r="A114" s="1">
        <v>10510760</v>
      </c>
      <c r="B114">
        <v>27</v>
      </c>
    </row>
    <row r="115" spans="1:2">
      <c r="A115" s="1">
        <v>10510760</v>
      </c>
      <c r="B115">
        <v>27</v>
      </c>
    </row>
    <row r="116" spans="1:2">
      <c r="A116" s="1">
        <v>10382580</v>
      </c>
      <c r="B116">
        <v>29</v>
      </c>
    </row>
    <row r="117" spans="1:2">
      <c r="A117" s="1">
        <v>10382580</v>
      </c>
      <c r="B117">
        <v>31</v>
      </c>
    </row>
    <row r="118" spans="1:2">
      <c r="A118" s="1">
        <v>10382580</v>
      </c>
      <c r="B118">
        <v>30</v>
      </c>
    </row>
    <row r="119" spans="1:2">
      <c r="A119" s="1">
        <v>10254400</v>
      </c>
      <c r="B119">
        <v>27</v>
      </c>
    </row>
    <row r="120" spans="1:2">
      <c r="A120" s="1">
        <v>10254400</v>
      </c>
      <c r="B120">
        <v>27</v>
      </c>
    </row>
    <row r="121" spans="1:2">
      <c r="A121" s="1">
        <v>10254400</v>
      </c>
      <c r="B121">
        <v>21</v>
      </c>
    </row>
    <row r="122" spans="1:2">
      <c r="A122" s="1">
        <v>10254400</v>
      </c>
      <c r="B122">
        <v>26</v>
      </c>
    </row>
    <row r="123" spans="1:2">
      <c r="A123" s="1">
        <v>10254400</v>
      </c>
      <c r="B123">
        <v>24</v>
      </c>
    </row>
    <row r="124" spans="1:2">
      <c r="A124" s="1">
        <v>9998040</v>
      </c>
      <c r="B124">
        <v>24</v>
      </c>
    </row>
    <row r="125" spans="1:2">
      <c r="A125" s="1">
        <v>9998040</v>
      </c>
      <c r="B125">
        <v>35</v>
      </c>
    </row>
    <row r="126" spans="1:2">
      <c r="A126" s="1">
        <v>9869860</v>
      </c>
      <c r="B126">
        <v>31</v>
      </c>
    </row>
    <row r="127" spans="1:2">
      <c r="A127" s="1">
        <v>9869860</v>
      </c>
      <c r="B127">
        <v>28</v>
      </c>
    </row>
    <row r="128" spans="1:2">
      <c r="A128" s="1">
        <v>9613500</v>
      </c>
      <c r="B128">
        <v>22</v>
      </c>
    </row>
    <row r="129" spans="1:2">
      <c r="A129" s="1">
        <v>9613500</v>
      </c>
      <c r="B129">
        <v>34</v>
      </c>
    </row>
    <row r="130" spans="1:2">
      <c r="A130" s="1">
        <v>9613500</v>
      </c>
      <c r="B130">
        <v>23</v>
      </c>
    </row>
    <row r="131" spans="1:2">
      <c r="A131" s="1">
        <v>9485320</v>
      </c>
      <c r="B131">
        <v>26</v>
      </c>
    </row>
    <row r="132" spans="1:2">
      <c r="A132" s="1">
        <v>9485320</v>
      </c>
      <c r="B132">
        <v>24</v>
      </c>
    </row>
    <row r="133" spans="1:2">
      <c r="A133" s="1">
        <v>9485320</v>
      </c>
      <c r="B133">
        <v>30</v>
      </c>
    </row>
    <row r="134" spans="1:2">
      <c r="A134" s="1">
        <v>9485320</v>
      </c>
      <c r="B134">
        <v>28</v>
      </c>
    </row>
    <row r="135" spans="1:2">
      <c r="A135" s="1">
        <v>9357140</v>
      </c>
      <c r="B135">
        <v>26</v>
      </c>
    </row>
    <row r="136" spans="1:2">
      <c r="A136" s="1">
        <v>9357140</v>
      </c>
      <c r="B136">
        <v>23</v>
      </c>
    </row>
    <row r="137" spans="1:2">
      <c r="A137" s="1">
        <v>9357140</v>
      </c>
      <c r="B137">
        <v>30</v>
      </c>
    </row>
    <row r="138" spans="1:2">
      <c r="A138" s="1">
        <v>9357140</v>
      </c>
      <c r="B138">
        <v>26</v>
      </c>
    </row>
    <row r="139" spans="1:2">
      <c r="A139" s="1">
        <v>9357140</v>
      </c>
      <c r="B139">
        <v>28</v>
      </c>
    </row>
    <row r="140" spans="1:2">
      <c r="A140" s="1">
        <v>9357140</v>
      </c>
      <c r="B140">
        <v>31</v>
      </c>
    </row>
    <row r="141" spans="1:2">
      <c r="A141" s="1">
        <v>9228960</v>
      </c>
      <c r="B141">
        <v>31</v>
      </c>
    </row>
    <row r="142" spans="1:2">
      <c r="A142" s="1">
        <v>9228960</v>
      </c>
      <c r="B142">
        <v>28</v>
      </c>
    </row>
    <row r="143" spans="1:2">
      <c r="A143" s="1">
        <v>9100780</v>
      </c>
      <c r="B143">
        <v>27</v>
      </c>
    </row>
    <row r="144" spans="1:2">
      <c r="A144" s="1">
        <v>9100780</v>
      </c>
      <c r="B144">
        <v>25</v>
      </c>
    </row>
    <row r="145" spans="1:2">
      <c r="A145" s="1">
        <v>9100780</v>
      </c>
      <c r="B145">
        <v>28</v>
      </c>
    </row>
    <row r="146" spans="1:2">
      <c r="A146" s="1">
        <v>9100780</v>
      </c>
      <c r="B146">
        <v>29</v>
      </c>
    </row>
    <row r="147" spans="1:2">
      <c r="A147" s="1">
        <v>9100780</v>
      </c>
      <c r="B147">
        <v>23</v>
      </c>
    </row>
    <row r="148" spans="1:2">
      <c r="A148" s="1">
        <v>9100780</v>
      </c>
      <c r="B148">
        <v>24</v>
      </c>
    </row>
    <row r="149" spans="1:2">
      <c r="A149" s="1">
        <v>8972600</v>
      </c>
      <c r="B149">
        <v>31</v>
      </c>
    </row>
    <row r="150" spans="1:2">
      <c r="A150" s="1">
        <v>8972600</v>
      </c>
      <c r="B150">
        <v>29</v>
      </c>
    </row>
    <row r="151" spans="1:2">
      <c r="A151" s="1">
        <v>8972600</v>
      </c>
      <c r="B151">
        <v>32</v>
      </c>
    </row>
    <row r="152" spans="1:2">
      <c r="A152" s="1">
        <v>8844420</v>
      </c>
      <c r="B152">
        <v>31</v>
      </c>
    </row>
    <row r="153" spans="1:2">
      <c r="A153" s="1">
        <v>8844420</v>
      </c>
      <c r="B153">
        <v>23</v>
      </c>
    </row>
    <row r="154" spans="1:2">
      <c r="A154" s="1">
        <v>8844420</v>
      </c>
      <c r="B154">
        <v>25</v>
      </c>
    </row>
    <row r="155" spans="1:2">
      <c r="A155" s="1">
        <v>8844420</v>
      </c>
      <c r="B155">
        <v>24</v>
      </c>
    </row>
    <row r="156" spans="1:2">
      <c r="A156" s="1">
        <v>8844420</v>
      </c>
      <c r="B156">
        <v>27</v>
      </c>
    </row>
    <row r="157" spans="1:2">
      <c r="A157" s="1">
        <v>8844420</v>
      </c>
      <c r="B157">
        <v>26</v>
      </c>
    </row>
    <row r="158" spans="1:2">
      <c r="A158" s="1">
        <v>8716240</v>
      </c>
      <c r="B158">
        <v>29</v>
      </c>
    </row>
    <row r="159" spans="1:2">
      <c r="A159" s="1">
        <v>8716240</v>
      </c>
      <c r="B159">
        <v>35</v>
      </c>
    </row>
    <row r="160" spans="1:2">
      <c r="A160" s="1">
        <v>8588060</v>
      </c>
      <c r="B160">
        <v>26</v>
      </c>
    </row>
    <row r="161" spans="1:2">
      <c r="A161" s="1">
        <v>8588060</v>
      </c>
      <c r="B161">
        <v>30</v>
      </c>
    </row>
    <row r="162" spans="1:2">
      <c r="A162" s="1">
        <v>8459880</v>
      </c>
      <c r="B162">
        <v>23</v>
      </c>
    </row>
    <row r="163" spans="1:2">
      <c r="A163" s="1">
        <v>8459880</v>
      </c>
      <c r="B163">
        <v>26</v>
      </c>
    </row>
    <row r="164" spans="1:2">
      <c r="A164" s="1">
        <v>8331699.9999999991</v>
      </c>
      <c r="B164">
        <v>29</v>
      </c>
    </row>
    <row r="165" spans="1:2">
      <c r="A165" s="1">
        <v>8331699.9999999991</v>
      </c>
      <c r="B165">
        <v>28</v>
      </c>
    </row>
    <row r="166" spans="1:2">
      <c r="A166" s="1">
        <v>8331699.9999999991</v>
      </c>
      <c r="B166">
        <v>25</v>
      </c>
    </row>
    <row r="167" spans="1:2">
      <c r="A167" s="1">
        <v>8331699.9999999991</v>
      </c>
      <c r="B167">
        <v>33</v>
      </c>
    </row>
    <row r="168" spans="1:2">
      <c r="A168" s="1">
        <v>8331699.9999999991</v>
      </c>
      <c r="B168">
        <v>33</v>
      </c>
    </row>
    <row r="169" spans="1:2">
      <c r="A169" s="1">
        <v>8203519.9999999991</v>
      </c>
      <c r="B169">
        <v>26</v>
      </c>
    </row>
    <row r="170" spans="1:2">
      <c r="A170" s="1">
        <v>8203519.9999999991</v>
      </c>
      <c r="B170">
        <v>25</v>
      </c>
    </row>
    <row r="171" spans="1:2">
      <c r="A171" s="1">
        <v>8203519.9999999991</v>
      </c>
      <c r="B171">
        <v>32</v>
      </c>
    </row>
    <row r="172" spans="1:2">
      <c r="A172" s="1">
        <v>8203519.9999999991</v>
      </c>
      <c r="B172">
        <v>22</v>
      </c>
    </row>
    <row r="173" spans="1:2">
      <c r="A173" s="1">
        <v>8075340</v>
      </c>
      <c r="B173">
        <v>31</v>
      </c>
    </row>
    <row r="174" spans="1:2">
      <c r="A174" s="1">
        <v>8075340</v>
      </c>
      <c r="B174">
        <v>27</v>
      </c>
    </row>
    <row r="175" spans="1:2">
      <c r="A175" s="1">
        <v>8075340</v>
      </c>
      <c r="B175">
        <v>35</v>
      </c>
    </row>
    <row r="176" spans="1:2">
      <c r="A176" s="1">
        <v>7947160</v>
      </c>
      <c r="B176">
        <v>27</v>
      </c>
    </row>
    <row r="177" spans="1:2">
      <c r="A177" s="1">
        <v>7818980</v>
      </c>
      <c r="B177">
        <v>34</v>
      </c>
    </row>
    <row r="178" spans="1:2">
      <c r="A178" s="1">
        <v>7818980</v>
      </c>
      <c r="B178">
        <v>24</v>
      </c>
    </row>
    <row r="179" spans="1:2">
      <c r="A179" s="1">
        <v>7818980</v>
      </c>
      <c r="B179">
        <v>27</v>
      </c>
    </row>
    <row r="180" spans="1:2">
      <c r="A180" s="1">
        <v>7818980</v>
      </c>
      <c r="B180">
        <v>31</v>
      </c>
    </row>
    <row r="181" spans="1:2">
      <c r="A181" s="1">
        <v>7690800</v>
      </c>
      <c r="B181">
        <v>24</v>
      </c>
    </row>
    <row r="182" spans="1:2">
      <c r="A182" s="1">
        <v>7690800</v>
      </c>
      <c r="B182">
        <v>28</v>
      </c>
    </row>
    <row r="183" spans="1:2">
      <c r="A183" s="1">
        <v>7690800</v>
      </c>
      <c r="B183">
        <v>26</v>
      </c>
    </row>
    <row r="184" spans="1:2">
      <c r="A184" s="1">
        <v>7562620</v>
      </c>
      <c r="B184">
        <v>32</v>
      </c>
    </row>
    <row r="185" spans="1:2">
      <c r="A185" s="1">
        <v>7562620</v>
      </c>
      <c r="B185">
        <v>25</v>
      </c>
    </row>
    <row r="186" spans="1:2">
      <c r="A186" s="1">
        <v>7434440</v>
      </c>
      <c r="B186">
        <v>34</v>
      </c>
    </row>
    <row r="187" spans="1:2">
      <c r="A187" s="1">
        <v>7049900</v>
      </c>
      <c r="B187">
        <v>25</v>
      </c>
    </row>
    <row r="188" spans="1:2">
      <c r="A188" s="1">
        <v>7049900</v>
      </c>
      <c r="B188">
        <v>23</v>
      </c>
    </row>
    <row r="189" spans="1:2">
      <c r="A189" s="1">
        <v>7049900</v>
      </c>
      <c r="B189">
        <v>23</v>
      </c>
    </row>
    <row r="190" spans="1:2">
      <c r="A190" s="1">
        <v>7049900</v>
      </c>
      <c r="B190">
        <v>31</v>
      </c>
    </row>
    <row r="191" spans="1:2">
      <c r="A191" s="1">
        <v>6921720</v>
      </c>
      <c r="B191">
        <v>27</v>
      </c>
    </row>
    <row r="192" spans="1:2">
      <c r="A192" s="1">
        <v>6793540</v>
      </c>
      <c r="B192">
        <v>31</v>
      </c>
    </row>
    <row r="193" spans="1:2">
      <c r="A193" s="1">
        <v>6793540</v>
      </c>
      <c r="B193">
        <v>24</v>
      </c>
    </row>
    <row r="194" spans="1:2">
      <c r="A194" s="1">
        <v>6793540</v>
      </c>
      <c r="B194">
        <v>29</v>
      </c>
    </row>
    <row r="195" spans="1:2">
      <c r="A195" s="1">
        <v>6793540</v>
      </c>
      <c r="B195">
        <v>29</v>
      </c>
    </row>
    <row r="196" spans="1:2">
      <c r="A196" s="1">
        <v>6793540</v>
      </c>
      <c r="B196">
        <v>22</v>
      </c>
    </row>
    <row r="197" spans="1:2">
      <c r="A197" s="1">
        <v>6665360</v>
      </c>
      <c r="B197">
        <v>25</v>
      </c>
    </row>
    <row r="198" spans="1:2">
      <c r="A198" s="1">
        <v>6537180</v>
      </c>
      <c r="B198">
        <v>24</v>
      </c>
    </row>
    <row r="199" spans="1:2">
      <c r="A199" s="1">
        <v>6537180</v>
      </c>
      <c r="B199">
        <v>28</v>
      </c>
    </row>
    <row r="200" spans="1:2">
      <c r="A200" s="1">
        <v>6537180</v>
      </c>
      <c r="B200">
        <v>22</v>
      </c>
    </row>
    <row r="201" spans="1:2">
      <c r="A201" s="1">
        <v>6537180</v>
      </c>
      <c r="B201">
        <v>26</v>
      </c>
    </row>
    <row r="202" spans="1:2">
      <c r="A202" s="1">
        <v>6537180</v>
      </c>
      <c r="B202">
        <v>27</v>
      </c>
    </row>
    <row r="203" spans="1:2">
      <c r="A203" s="1">
        <v>6537180</v>
      </c>
      <c r="B203">
        <v>27</v>
      </c>
    </row>
    <row r="204" spans="1:2">
      <c r="A204" s="1">
        <v>6537180</v>
      </c>
      <c r="B204">
        <v>25</v>
      </c>
    </row>
    <row r="205" spans="1:2">
      <c r="A205" s="1">
        <v>6409000</v>
      </c>
      <c r="B205">
        <v>24</v>
      </c>
    </row>
    <row r="206" spans="1:2">
      <c r="A206" s="1">
        <v>6409000</v>
      </c>
      <c r="B206">
        <v>25</v>
      </c>
    </row>
    <row r="207" spans="1:2">
      <c r="A207" s="1">
        <v>6409000</v>
      </c>
      <c r="B207">
        <v>22</v>
      </c>
    </row>
    <row r="208" spans="1:2">
      <c r="A208" s="1">
        <v>6409000</v>
      </c>
      <c r="B208">
        <v>27</v>
      </c>
    </row>
    <row r="209" spans="1:2">
      <c r="A209" s="1">
        <v>6409000</v>
      </c>
      <c r="B209">
        <v>27</v>
      </c>
    </row>
    <row r="210" spans="1:2">
      <c r="A210" s="1">
        <v>6280820</v>
      </c>
      <c r="B210">
        <v>29</v>
      </c>
    </row>
    <row r="211" spans="1:2">
      <c r="A211" s="1">
        <v>6280820</v>
      </c>
      <c r="B211">
        <v>29</v>
      </c>
    </row>
    <row r="212" spans="1:2">
      <c r="A212" s="1">
        <v>6280820</v>
      </c>
      <c r="B212">
        <v>30</v>
      </c>
    </row>
    <row r="213" spans="1:2">
      <c r="A213" s="1">
        <v>6280820</v>
      </c>
      <c r="B213">
        <v>32</v>
      </c>
    </row>
    <row r="214" spans="1:2">
      <c r="A214" s="1">
        <v>6280820</v>
      </c>
      <c r="B214">
        <v>28</v>
      </c>
    </row>
    <row r="215" spans="1:2">
      <c r="A215" s="1">
        <v>6280820</v>
      </c>
      <c r="B215">
        <v>20</v>
      </c>
    </row>
    <row r="216" spans="1:2">
      <c r="A216" s="1">
        <v>6152640</v>
      </c>
      <c r="B216">
        <v>28</v>
      </c>
    </row>
    <row r="217" spans="1:2">
      <c r="A217" s="1">
        <v>6152640</v>
      </c>
      <c r="B217">
        <v>32</v>
      </c>
    </row>
    <row r="218" spans="1:2">
      <c r="A218" s="1">
        <v>6024460</v>
      </c>
      <c r="B218">
        <v>25</v>
      </c>
    </row>
    <row r="219" spans="1:2">
      <c r="A219" s="1">
        <v>6024460</v>
      </c>
      <c r="B219">
        <v>21</v>
      </c>
    </row>
    <row r="220" spans="1:2">
      <c r="A220" s="1">
        <v>5896280</v>
      </c>
      <c r="B220">
        <v>23</v>
      </c>
    </row>
    <row r="221" spans="1:2">
      <c r="A221" s="1">
        <v>5896280</v>
      </c>
      <c r="B221">
        <v>24</v>
      </c>
    </row>
    <row r="222" spans="1:2">
      <c r="A222" s="1">
        <v>5768100</v>
      </c>
      <c r="B222">
        <v>24</v>
      </c>
    </row>
    <row r="223" spans="1:2">
      <c r="A223" s="1">
        <v>5768100</v>
      </c>
      <c r="B223">
        <v>25</v>
      </c>
    </row>
    <row r="224" spans="1:2">
      <c r="A224" s="1">
        <v>5768100</v>
      </c>
      <c r="B224">
        <v>27</v>
      </c>
    </row>
    <row r="225" spans="1:2">
      <c r="A225" s="1">
        <v>5768100</v>
      </c>
      <c r="B225">
        <v>23</v>
      </c>
    </row>
    <row r="226" spans="1:2">
      <c r="A226" s="1">
        <v>5768100</v>
      </c>
      <c r="B226">
        <v>22</v>
      </c>
    </row>
    <row r="227" spans="1:2">
      <c r="A227" s="1">
        <v>5639920</v>
      </c>
      <c r="B227">
        <v>27</v>
      </c>
    </row>
    <row r="228" spans="1:2">
      <c r="A228" s="1">
        <v>5639920</v>
      </c>
      <c r="B228">
        <v>29</v>
      </c>
    </row>
    <row r="229" spans="1:2">
      <c r="A229" s="1">
        <v>5511740</v>
      </c>
      <c r="B229">
        <v>23</v>
      </c>
    </row>
    <row r="230" spans="1:2">
      <c r="A230" s="1">
        <v>5511740</v>
      </c>
      <c r="B230">
        <v>28</v>
      </c>
    </row>
    <row r="231" spans="1:2">
      <c r="A231" s="1">
        <v>5511740</v>
      </c>
      <c r="B231">
        <v>30</v>
      </c>
    </row>
    <row r="232" spans="1:2">
      <c r="A232" s="1">
        <v>5511740</v>
      </c>
      <c r="B232">
        <v>29</v>
      </c>
    </row>
    <row r="233" spans="1:2">
      <c r="A233" s="1">
        <v>5511740</v>
      </c>
      <c r="B233">
        <v>34</v>
      </c>
    </row>
    <row r="234" spans="1:2">
      <c r="A234" s="1">
        <v>5383560</v>
      </c>
      <c r="B234">
        <v>22</v>
      </c>
    </row>
    <row r="235" spans="1:2">
      <c r="A235" s="1">
        <v>5383560</v>
      </c>
      <c r="B235">
        <v>30</v>
      </c>
    </row>
    <row r="236" spans="1:2">
      <c r="A236" s="1">
        <v>5383560</v>
      </c>
      <c r="B236">
        <v>28</v>
      </c>
    </row>
    <row r="237" spans="1:2">
      <c r="A237" s="1">
        <v>5383560</v>
      </c>
      <c r="B237">
        <v>25</v>
      </c>
    </row>
    <row r="238" spans="1:2">
      <c r="A238" s="1">
        <v>5255380</v>
      </c>
      <c r="B238">
        <v>29</v>
      </c>
    </row>
    <row r="239" spans="1:2">
      <c r="A239" s="1">
        <v>5255380</v>
      </c>
      <c r="B239">
        <v>24</v>
      </c>
    </row>
    <row r="240" spans="1:2">
      <c r="A240" s="1">
        <v>5255380</v>
      </c>
      <c r="B240">
        <v>25</v>
      </c>
    </row>
    <row r="241" spans="1:2">
      <c r="A241" s="1">
        <v>5255380</v>
      </c>
      <c r="B241">
        <v>32</v>
      </c>
    </row>
    <row r="242" spans="1:2">
      <c r="A242" s="1">
        <v>5255380</v>
      </c>
      <c r="B242">
        <v>31</v>
      </c>
    </row>
    <row r="243" spans="1:2">
      <c r="A243" s="1">
        <v>5127200</v>
      </c>
      <c r="B243">
        <v>26</v>
      </c>
    </row>
    <row r="244" spans="1:2">
      <c r="A244" s="1">
        <v>5127200</v>
      </c>
      <c r="B244">
        <v>38</v>
      </c>
    </row>
    <row r="245" spans="1:2">
      <c r="A245" s="1">
        <v>4999020</v>
      </c>
      <c r="B245">
        <v>32</v>
      </c>
    </row>
    <row r="246" spans="1:2">
      <c r="A246" s="1">
        <v>4870840</v>
      </c>
      <c r="B246">
        <v>26</v>
      </c>
    </row>
    <row r="247" spans="1:2">
      <c r="A247" s="1">
        <v>4614480</v>
      </c>
      <c r="B247">
        <v>24</v>
      </c>
    </row>
    <row r="248" spans="1:2">
      <c r="A248" s="1">
        <v>4614480</v>
      </c>
      <c r="B248">
        <v>24</v>
      </c>
    </row>
    <row r="249" spans="1:2">
      <c r="A249" s="1">
        <v>4486300</v>
      </c>
      <c r="B249">
        <v>19</v>
      </c>
    </row>
    <row r="250" spans="1:2">
      <c r="A250" s="1">
        <v>4486300</v>
      </c>
      <c r="B250">
        <v>28</v>
      </c>
    </row>
    <row r="251" spans="1:2">
      <c r="A251" s="1">
        <v>4486300</v>
      </c>
      <c r="B251">
        <v>27</v>
      </c>
    </row>
    <row r="252" spans="1:2">
      <c r="A252" s="1">
        <v>4486300</v>
      </c>
      <c r="B252">
        <v>25</v>
      </c>
    </row>
    <row r="253" spans="1:2">
      <c r="A253" s="1">
        <v>4486300</v>
      </c>
      <c r="B253">
        <v>25</v>
      </c>
    </row>
    <row r="254" spans="1:2">
      <c r="A254" s="1">
        <v>4358120</v>
      </c>
      <c r="B254">
        <v>26</v>
      </c>
    </row>
    <row r="255" spans="1:2">
      <c r="A255" s="1">
        <v>4358120</v>
      </c>
      <c r="B255">
        <v>26</v>
      </c>
    </row>
    <row r="256" spans="1:2">
      <c r="A256" s="1">
        <v>4358120</v>
      </c>
      <c r="B256">
        <v>31</v>
      </c>
    </row>
    <row r="257" spans="1:2">
      <c r="A257" s="1">
        <v>4229940</v>
      </c>
      <c r="B257">
        <v>25</v>
      </c>
    </row>
    <row r="258" spans="1:2">
      <c r="A258" s="1">
        <v>4101759.9999999995</v>
      </c>
      <c r="B258">
        <v>26</v>
      </c>
    </row>
    <row r="259" spans="1:2">
      <c r="A259" s="1">
        <v>4101759.9999999995</v>
      </c>
      <c r="B259">
        <v>22</v>
      </c>
    </row>
    <row r="260" spans="1:2">
      <c r="A260" s="1">
        <v>4101759.9999999995</v>
      </c>
      <c r="B260">
        <v>26</v>
      </c>
    </row>
    <row r="261" spans="1:2">
      <c r="A261" s="1">
        <v>3973580</v>
      </c>
      <c r="B261">
        <v>23</v>
      </c>
    </row>
    <row r="262" spans="1:2">
      <c r="A262" s="1">
        <v>3973580</v>
      </c>
      <c r="B262">
        <v>26</v>
      </c>
    </row>
    <row r="263" spans="1:2">
      <c r="A263" s="1">
        <v>3973580</v>
      </c>
      <c r="B263">
        <v>33</v>
      </c>
    </row>
    <row r="264" spans="1:2">
      <c r="A264" s="1">
        <v>3845400</v>
      </c>
      <c r="B264">
        <v>27</v>
      </c>
    </row>
    <row r="265" spans="1:2">
      <c r="A265" s="1">
        <v>3845400</v>
      </c>
      <c r="B265">
        <v>28</v>
      </c>
    </row>
    <row r="266" spans="1:2">
      <c r="A266" s="1">
        <v>3845400</v>
      </c>
      <c r="B266">
        <v>27</v>
      </c>
    </row>
    <row r="267" spans="1:2">
      <c r="A267" s="1">
        <v>3717220</v>
      </c>
      <c r="B267">
        <v>21</v>
      </c>
    </row>
    <row r="268" spans="1:2">
      <c r="A268" s="1">
        <v>3717220</v>
      </c>
      <c r="B268">
        <v>37</v>
      </c>
    </row>
    <row r="269" spans="1:2">
      <c r="A269" s="1">
        <v>3717220</v>
      </c>
      <c r="B269">
        <v>26</v>
      </c>
    </row>
    <row r="270" spans="1:2">
      <c r="A270" s="1">
        <v>3460860</v>
      </c>
      <c r="B270">
        <v>30</v>
      </c>
    </row>
    <row r="271" spans="1:2">
      <c r="A271" s="1">
        <v>3460860</v>
      </c>
      <c r="B271">
        <v>26</v>
      </c>
    </row>
    <row r="272" spans="1:2">
      <c r="A272" s="1">
        <v>3460860</v>
      </c>
      <c r="B272">
        <v>21</v>
      </c>
    </row>
    <row r="273" spans="1:2">
      <c r="A273" s="1">
        <v>3332680</v>
      </c>
      <c r="B273">
        <v>27</v>
      </c>
    </row>
    <row r="274" spans="1:2">
      <c r="A274" s="1">
        <v>3204500</v>
      </c>
      <c r="B274">
        <v>24</v>
      </c>
    </row>
    <row r="275" spans="1:2">
      <c r="A275" s="1">
        <v>3204500</v>
      </c>
      <c r="B275">
        <v>23</v>
      </c>
    </row>
    <row r="276" spans="1:2">
      <c r="A276" s="1">
        <v>3204500</v>
      </c>
      <c r="B276">
        <v>26</v>
      </c>
    </row>
    <row r="277" spans="1:2">
      <c r="A277" s="1">
        <v>3204500</v>
      </c>
      <c r="B277">
        <v>30</v>
      </c>
    </row>
    <row r="278" spans="1:2">
      <c r="A278" s="1">
        <v>2948140</v>
      </c>
      <c r="B278">
        <v>24</v>
      </c>
    </row>
    <row r="279" spans="1:2">
      <c r="A279" s="1">
        <v>2948140</v>
      </c>
      <c r="B279">
        <v>23</v>
      </c>
    </row>
    <row r="280" spans="1:2">
      <c r="A280" s="1">
        <v>2948140</v>
      </c>
      <c r="B280">
        <v>23</v>
      </c>
    </row>
    <row r="281" spans="1:2">
      <c r="A281" s="1">
        <v>2819960</v>
      </c>
      <c r="B281">
        <v>25</v>
      </c>
    </row>
    <row r="282" spans="1:2">
      <c r="A282" s="1">
        <v>2819960</v>
      </c>
      <c r="B282">
        <v>27</v>
      </c>
    </row>
    <row r="283" spans="1:2">
      <c r="A283" s="1">
        <v>2819960</v>
      </c>
      <c r="B283">
        <v>27</v>
      </c>
    </row>
    <row r="284" spans="1:2">
      <c r="A284" s="1">
        <v>2691780</v>
      </c>
      <c r="B284">
        <v>29</v>
      </c>
    </row>
    <row r="285" spans="1:2">
      <c r="A285" s="1">
        <v>2691780</v>
      </c>
      <c r="B285">
        <v>24</v>
      </c>
    </row>
    <row r="286" spans="1:2">
      <c r="A286" s="1">
        <v>2691780</v>
      </c>
      <c r="B286">
        <v>22</v>
      </c>
    </row>
    <row r="287" spans="1:2">
      <c r="A287" s="1">
        <v>2691780</v>
      </c>
      <c r="B287">
        <v>21</v>
      </c>
    </row>
    <row r="288" spans="1:2">
      <c r="A288" s="1">
        <v>2691780</v>
      </c>
      <c r="B288">
        <v>29</v>
      </c>
    </row>
    <row r="289" spans="1:2">
      <c r="A289" s="1">
        <v>2691780</v>
      </c>
      <c r="B289">
        <v>22</v>
      </c>
    </row>
    <row r="290" spans="1:2">
      <c r="A290" s="1">
        <v>2563600</v>
      </c>
      <c r="B290">
        <v>25</v>
      </c>
    </row>
    <row r="291" spans="1:2">
      <c r="A291" s="1">
        <v>2563600</v>
      </c>
      <c r="B291">
        <v>25</v>
      </c>
    </row>
    <row r="292" spans="1:2">
      <c r="A292" s="1">
        <v>2563600</v>
      </c>
      <c r="B292">
        <v>28</v>
      </c>
    </row>
    <row r="293" spans="1:2">
      <c r="A293" s="1">
        <v>2435420</v>
      </c>
      <c r="B293">
        <v>29</v>
      </c>
    </row>
    <row r="294" spans="1:2">
      <c r="A294" s="1">
        <v>2435420</v>
      </c>
      <c r="B294">
        <v>30</v>
      </c>
    </row>
    <row r="295" spans="1:2">
      <c r="A295" s="1">
        <v>2307240</v>
      </c>
      <c r="B295">
        <v>25</v>
      </c>
    </row>
    <row r="296" spans="1:2">
      <c r="A296" s="1">
        <v>2307240</v>
      </c>
      <c r="B296">
        <v>23</v>
      </c>
    </row>
    <row r="297" spans="1:2">
      <c r="A297" s="1">
        <v>2179060</v>
      </c>
      <c r="B297">
        <v>24</v>
      </c>
    </row>
    <row r="298" spans="1:2">
      <c r="A298" s="1">
        <v>2179060</v>
      </c>
      <c r="B298">
        <v>24</v>
      </c>
    </row>
    <row r="299" spans="1:2">
      <c r="A299" s="1">
        <v>2050879.9999999998</v>
      </c>
      <c r="B299">
        <v>26</v>
      </c>
    </row>
    <row r="300" spans="1:2">
      <c r="A300" s="1">
        <v>2050879.9999999998</v>
      </c>
      <c r="B300">
        <v>20</v>
      </c>
    </row>
    <row r="301" spans="1:2">
      <c r="A301" s="1">
        <v>1922700</v>
      </c>
      <c r="B301">
        <v>25</v>
      </c>
    </row>
    <row r="302" spans="1:2">
      <c r="A302" s="1">
        <v>1922700</v>
      </c>
      <c r="B302">
        <v>25</v>
      </c>
    </row>
    <row r="303" spans="1:2">
      <c r="A303" s="1">
        <v>1922700</v>
      </c>
      <c r="B303">
        <v>22</v>
      </c>
    </row>
    <row r="304" spans="1:2">
      <c r="A304" s="1">
        <v>1922700</v>
      </c>
      <c r="B304">
        <v>19</v>
      </c>
    </row>
    <row r="305" spans="1:2">
      <c r="A305" s="1">
        <v>1794520</v>
      </c>
      <c r="B305">
        <v>20</v>
      </c>
    </row>
    <row r="306" spans="1:2">
      <c r="A306" s="1">
        <v>1794520</v>
      </c>
      <c r="B306">
        <v>23</v>
      </c>
    </row>
    <row r="307" spans="1:2">
      <c r="A307" s="1">
        <v>1666340</v>
      </c>
      <c r="B307">
        <v>22</v>
      </c>
    </row>
    <row r="308" spans="1:2">
      <c r="A308" s="1">
        <v>1409980</v>
      </c>
      <c r="B308">
        <v>26</v>
      </c>
    </row>
    <row r="309" spans="1:2">
      <c r="A309" s="1">
        <v>1409980</v>
      </c>
      <c r="B309">
        <v>27</v>
      </c>
    </row>
    <row r="310" spans="1:2">
      <c r="A310" s="1">
        <v>1333072</v>
      </c>
      <c r="B310">
        <v>25</v>
      </c>
    </row>
    <row r="311" spans="1:2">
      <c r="A311" s="1">
        <v>1294618</v>
      </c>
      <c r="B311">
        <v>28</v>
      </c>
    </row>
    <row r="312" spans="1:2">
      <c r="A312" s="1">
        <v>1281800</v>
      </c>
      <c r="B312">
        <v>21</v>
      </c>
    </row>
    <row r="313" spans="1:2">
      <c r="A313" s="1">
        <v>1256164</v>
      </c>
      <c r="B313">
        <v>38</v>
      </c>
    </row>
    <row r="314" spans="1:2">
      <c r="A314" s="1">
        <v>1127984</v>
      </c>
      <c r="B314">
        <v>24</v>
      </c>
    </row>
    <row r="315" spans="1:2">
      <c r="A315" s="1">
        <v>1127984</v>
      </c>
      <c r="B315">
        <v>24</v>
      </c>
    </row>
    <row r="316" spans="1:2">
      <c r="A316" s="1">
        <v>1127984</v>
      </c>
      <c r="B316">
        <v>22</v>
      </c>
    </row>
    <row r="317" spans="1:2">
      <c r="A317" s="1">
        <v>1102348</v>
      </c>
      <c r="B317">
        <v>27</v>
      </c>
    </row>
    <row r="318" spans="1:2">
      <c r="A318" s="1">
        <v>1076712</v>
      </c>
      <c r="B318">
        <v>25</v>
      </c>
    </row>
    <row r="319" spans="1:2">
      <c r="A319" s="1">
        <v>1051076</v>
      </c>
      <c r="B319">
        <v>26</v>
      </c>
    </row>
    <row r="320" spans="1:2">
      <c r="A320" s="1">
        <v>1025439.9999999999</v>
      </c>
      <c r="B320">
        <v>29</v>
      </c>
    </row>
    <row r="321" spans="1:2">
      <c r="A321" s="1">
        <v>974168</v>
      </c>
      <c r="B321">
        <v>24</v>
      </c>
    </row>
    <row r="322" spans="1:2">
      <c r="A322" s="1">
        <v>974168</v>
      </c>
      <c r="B322">
        <v>24</v>
      </c>
    </row>
    <row r="323" spans="1:2">
      <c r="A323" s="1">
        <v>961350</v>
      </c>
      <c r="B323">
        <v>24</v>
      </c>
    </row>
    <row r="324" spans="1:2">
      <c r="A324" s="1">
        <v>935714</v>
      </c>
      <c r="B324">
        <v>31</v>
      </c>
    </row>
    <row r="325" spans="1:2">
      <c r="A325" s="1">
        <v>922896</v>
      </c>
      <c r="B325">
        <v>21</v>
      </c>
    </row>
    <row r="326" spans="1:2">
      <c r="A326" s="1">
        <v>897260</v>
      </c>
      <c r="B326">
        <v>22</v>
      </c>
    </row>
    <row r="327" spans="1:2">
      <c r="A327" s="1">
        <v>871624</v>
      </c>
      <c r="B327">
        <v>24</v>
      </c>
    </row>
    <row r="328" spans="1:2">
      <c r="A328" s="1">
        <v>858806</v>
      </c>
      <c r="B328">
        <v>25</v>
      </c>
    </row>
    <row r="329" spans="1:2">
      <c r="A329" s="1">
        <v>833170</v>
      </c>
      <c r="B329">
        <v>29</v>
      </c>
    </row>
    <row r="330" spans="1:2">
      <c r="A330" s="1">
        <v>807534</v>
      </c>
      <c r="B330">
        <v>23</v>
      </c>
    </row>
    <row r="331" spans="1:2">
      <c r="A331" s="1">
        <v>807534</v>
      </c>
      <c r="B331">
        <v>29</v>
      </c>
    </row>
    <row r="332" spans="1:2">
      <c r="A332" s="1">
        <v>781898</v>
      </c>
      <c r="B332">
        <v>23</v>
      </c>
    </row>
    <row r="333" spans="1:2">
      <c r="A333" s="1">
        <v>769080</v>
      </c>
      <c r="B333">
        <v>18</v>
      </c>
    </row>
    <row r="334" spans="1:2">
      <c r="A334" s="1">
        <v>743444</v>
      </c>
      <c r="B334">
        <v>22</v>
      </c>
    </row>
    <row r="335" spans="1:2">
      <c r="A335" s="1">
        <v>743444</v>
      </c>
      <c r="B335">
        <v>28</v>
      </c>
    </row>
    <row r="336" spans="1:2">
      <c r="A336" s="1">
        <v>730626</v>
      </c>
      <c r="B336">
        <v>21</v>
      </c>
    </row>
    <row r="337" spans="1:2">
      <c r="A337" s="1">
        <v>692172</v>
      </c>
      <c r="B337">
        <v>21</v>
      </c>
    </row>
    <row r="338" spans="1:2">
      <c r="A338" s="1">
        <v>692172</v>
      </c>
      <c r="B338">
        <v>29</v>
      </c>
    </row>
    <row r="339" spans="1:2">
      <c r="A339" s="1">
        <v>679354</v>
      </c>
      <c r="B339">
        <v>24</v>
      </c>
    </row>
    <row r="340" spans="1:2">
      <c r="A340" s="1">
        <v>653718</v>
      </c>
      <c r="B340">
        <v>23</v>
      </c>
    </row>
    <row r="341" spans="1:2">
      <c r="A341" s="1">
        <v>653718</v>
      </c>
      <c r="B341">
        <v>22</v>
      </c>
    </row>
    <row r="342" spans="1:2">
      <c r="A342" s="1">
        <v>653718</v>
      </c>
      <c r="B342">
        <v>29</v>
      </c>
    </row>
    <row r="343" spans="1:2">
      <c r="A343" s="1">
        <v>640900</v>
      </c>
      <c r="B343">
        <v>28</v>
      </c>
    </row>
    <row r="344" spans="1:2">
      <c r="A344" s="1">
        <v>640900</v>
      </c>
      <c r="B344">
        <v>24</v>
      </c>
    </row>
    <row r="345" spans="1:2">
      <c r="A345" s="1">
        <v>615264</v>
      </c>
      <c r="B345">
        <v>19</v>
      </c>
    </row>
    <row r="346" spans="1:2">
      <c r="A346" s="1">
        <v>576810</v>
      </c>
      <c r="B346">
        <v>24</v>
      </c>
    </row>
    <row r="347" spans="1:2">
      <c r="A347" s="1">
        <v>563992</v>
      </c>
      <c r="B347">
        <v>20</v>
      </c>
    </row>
    <row r="348" spans="1:2">
      <c r="A348" s="1">
        <v>563992</v>
      </c>
      <c r="B348">
        <v>20</v>
      </c>
    </row>
    <row r="349" spans="1:2">
      <c r="A349" s="1">
        <v>563992</v>
      </c>
      <c r="B349">
        <v>22</v>
      </c>
    </row>
    <row r="350" spans="1:2">
      <c r="A350" s="1">
        <v>563992</v>
      </c>
      <c r="B350">
        <v>29</v>
      </c>
    </row>
    <row r="351" spans="1:2">
      <c r="A351" s="1">
        <v>551174</v>
      </c>
      <c r="B351">
        <v>19</v>
      </c>
    </row>
    <row r="352" spans="1:2">
      <c r="A352" s="1">
        <v>551174</v>
      </c>
      <c r="B352">
        <v>23</v>
      </c>
    </row>
    <row r="353" spans="1:2">
      <c r="A353" s="1">
        <v>538356</v>
      </c>
      <c r="B353">
        <v>27</v>
      </c>
    </row>
    <row r="354" spans="1:2">
      <c r="A354" s="1">
        <v>538356</v>
      </c>
      <c r="B354">
        <v>25</v>
      </c>
    </row>
    <row r="355" spans="1:2">
      <c r="A355" s="1">
        <v>499902</v>
      </c>
      <c r="B355">
        <v>24</v>
      </c>
    </row>
    <row r="356" spans="1:2">
      <c r="A356" s="1">
        <v>499902</v>
      </c>
      <c r="B356">
        <v>21</v>
      </c>
    </row>
    <row r="357" spans="1:2">
      <c r="A357" s="1">
        <v>474266</v>
      </c>
      <c r="B357">
        <v>21</v>
      </c>
    </row>
    <row r="358" spans="1:2">
      <c r="A358" s="1">
        <v>474266</v>
      </c>
      <c r="B358">
        <v>23</v>
      </c>
    </row>
    <row r="359" spans="1:2">
      <c r="A359" s="1">
        <v>461448</v>
      </c>
      <c r="B359">
        <v>24</v>
      </c>
    </row>
    <row r="360" spans="1:2">
      <c r="A360" s="1">
        <v>410176</v>
      </c>
      <c r="B360">
        <v>28</v>
      </c>
    </row>
    <row r="361" spans="1:2">
      <c r="A361" s="1">
        <v>371722</v>
      </c>
      <c r="B361">
        <v>21</v>
      </c>
    </row>
    <row r="362" spans="1:2">
      <c r="A362" s="1">
        <v>371722</v>
      </c>
      <c r="B362">
        <v>27</v>
      </c>
    </row>
    <row r="363" spans="1:2">
      <c r="A363" s="1">
        <v>358904</v>
      </c>
      <c r="B363">
        <v>22</v>
      </c>
    </row>
    <row r="364" spans="1:2">
      <c r="A364" s="1">
        <v>358904</v>
      </c>
      <c r="B364">
        <v>28</v>
      </c>
    </row>
    <row r="365" spans="1:2">
      <c r="A365" s="1">
        <v>358904</v>
      </c>
      <c r="B365">
        <v>20</v>
      </c>
    </row>
    <row r="366" spans="1:2">
      <c r="A366" s="1">
        <v>346086</v>
      </c>
      <c r="B366">
        <v>22</v>
      </c>
    </row>
    <row r="367" spans="1:2">
      <c r="A367" s="1">
        <v>346086</v>
      </c>
      <c r="B367">
        <v>19</v>
      </c>
    </row>
    <row r="368" spans="1:2">
      <c r="A368" s="1">
        <v>346086</v>
      </c>
      <c r="B368">
        <v>20</v>
      </c>
    </row>
    <row r="369" spans="1:2">
      <c r="A369" s="1">
        <v>346086</v>
      </c>
      <c r="B369">
        <v>23</v>
      </c>
    </row>
    <row r="370" spans="1:2">
      <c r="A370" s="1">
        <v>333268</v>
      </c>
      <c r="B370">
        <v>23</v>
      </c>
    </row>
    <row r="371" spans="1:2">
      <c r="A371" s="1">
        <v>333268</v>
      </c>
      <c r="B371">
        <v>21</v>
      </c>
    </row>
    <row r="372" spans="1:2">
      <c r="A372" s="1">
        <v>333268</v>
      </c>
      <c r="B372">
        <v>21</v>
      </c>
    </row>
    <row r="373" spans="1:2">
      <c r="A373" s="1">
        <v>333268</v>
      </c>
      <c r="B373">
        <v>18</v>
      </c>
    </row>
    <row r="374" spans="1:2">
      <c r="A374" s="1">
        <v>333268</v>
      </c>
      <c r="B374">
        <v>28</v>
      </c>
    </row>
    <row r="375" spans="1:2">
      <c r="A375" s="1">
        <v>333268</v>
      </c>
      <c r="B375">
        <v>25</v>
      </c>
    </row>
    <row r="376" spans="1:2">
      <c r="A376" s="1">
        <v>320450</v>
      </c>
      <c r="B376">
        <v>26</v>
      </c>
    </row>
    <row r="377" spans="1:2">
      <c r="A377" s="1">
        <v>320450</v>
      </c>
      <c r="B377">
        <v>24</v>
      </c>
    </row>
    <row r="378" spans="1:2">
      <c r="A378" s="1">
        <v>320450</v>
      </c>
      <c r="B378">
        <v>26</v>
      </c>
    </row>
    <row r="379" spans="1:2">
      <c r="A379" s="1">
        <v>320450</v>
      </c>
      <c r="B379">
        <v>21</v>
      </c>
    </row>
    <row r="380" spans="1:2">
      <c r="A380" s="1">
        <v>307632</v>
      </c>
      <c r="B380">
        <v>20</v>
      </c>
    </row>
    <row r="381" spans="1:2">
      <c r="A381" s="1">
        <v>307632</v>
      </c>
      <c r="B381">
        <v>21</v>
      </c>
    </row>
    <row r="382" spans="1:2">
      <c r="A382" s="1">
        <v>307632</v>
      </c>
      <c r="B382">
        <v>21</v>
      </c>
    </row>
    <row r="383" spans="1:2">
      <c r="A383" s="1">
        <v>307632</v>
      </c>
      <c r="B383">
        <v>25</v>
      </c>
    </row>
    <row r="384" spans="1:2">
      <c r="A384" s="1">
        <v>307632</v>
      </c>
      <c r="B384">
        <v>23</v>
      </c>
    </row>
    <row r="385" spans="1:2">
      <c r="A385" s="1">
        <v>307632</v>
      </c>
      <c r="B385">
        <v>28</v>
      </c>
    </row>
    <row r="386" spans="1:2">
      <c r="A386" s="1">
        <v>307632</v>
      </c>
      <c r="B386">
        <v>27</v>
      </c>
    </row>
    <row r="387" spans="1:2">
      <c r="A387" s="1">
        <v>307632</v>
      </c>
      <c r="B387">
        <v>22</v>
      </c>
    </row>
    <row r="388" spans="1:2">
      <c r="A388" s="1">
        <v>307632</v>
      </c>
      <c r="B388">
        <v>21</v>
      </c>
    </row>
    <row r="389" spans="1:2">
      <c r="A389" s="1">
        <v>294814</v>
      </c>
      <c r="B389">
        <v>21</v>
      </c>
    </row>
    <row r="390" spans="1:2">
      <c r="A390" s="1">
        <v>294814</v>
      </c>
      <c r="B390">
        <v>28</v>
      </c>
    </row>
    <row r="391" spans="1:2">
      <c r="A391" s="1">
        <v>294814</v>
      </c>
      <c r="B391">
        <v>18</v>
      </c>
    </row>
    <row r="392" spans="1:2">
      <c r="A392" s="1">
        <v>294814</v>
      </c>
      <c r="B392">
        <v>22</v>
      </c>
    </row>
    <row r="393" spans="1:2">
      <c r="A393" s="1">
        <v>281996</v>
      </c>
      <c r="B393">
        <v>20</v>
      </c>
    </row>
    <row r="394" spans="1:2">
      <c r="A394" s="1">
        <v>281996</v>
      </c>
      <c r="B394">
        <v>19</v>
      </c>
    </row>
    <row r="395" spans="1:2">
      <c r="A395" s="1">
        <v>281996</v>
      </c>
      <c r="B395">
        <v>20</v>
      </c>
    </row>
    <row r="396" spans="1:2">
      <c r="A396" s="1">
        <v>281996</v>
      </c>
      <c r="B396">
        <v>20</v>
      </c>
    </row>
    <row r="397" spans="1:2">
      <c r="A397" s="1">
        <v>281996</v>
      </c>
      <c r="B397">
        <v>26</v>
      </c>
    </row>
    <row r="398" spans="1:2">
      <c r="A398" s="1">
        <v>281996</v>
      </c>
      <c r="B398">
        <v>19</v>
      </c>
    </row>
    <row r="399" spans="1:2">
      <c r="A399" s="1">
        <v>269178</v>
      </c>
      <c r="B399">
        <v>24</v>
      </c>
    </row>
    <row r="400" spans="1:2">
      <c r="A400" s="1">
        <v>269178</v>
      </c>
      <c r="B400">
        <v>21</v>
      </c>
    </row>
    <row r="401" spans="1:2">
      <c r="A401" s="1">
        <v>269178</v>
      </c>
      <c r="B401">
        <v>24</v>
      </c>
    </row>
    <row r="402" spans="1:2">
      <c r="A402" s="1">
        <v>269178</v>
      </c>
      <c r="B402">
        <v>19</v>
      </c>
    </row>
    <row r="403" spans="1:2">
      <c r="A403" s="1">
        <v>256359.99999999997</v>
      </c>
      <c r="B403">
        <v>19</v>
      </c>
    </row>
    <row r="404" spans="1:2">
      <c r="A404" s="1">
        <v>256359.99999999997</v>
      </c>
      <c r="B404">
        <v>24</v>
      </c>
    </row>
    <row r="405" spans="1:2">
      <c r="A405" s="1">
        <v>256359.99999999997</v>
      </c>
      <c r="B405">
        <v>21</v>
      </c>
    </row>
    <row r="406" spans="1:2">
      <c r="A406" s="1">
        <v>256359.99999999997</v>
      </c>
      <c r="B406">
        <v>20</v>
      </c>
    </row>
    <row r="407" spans="1:2">
      <c r="A407" s="1">
        <v>243542</v>
      </c>
      <c r="B407">
        <v>22</v>
      </c>
    </row>
    <row r="408" spans="1:2">
      <c r="A408" s="1">
        <v>243542</v>
      </c>
      <c r="B408">
        <v>21</v>
      </c>
    </row>
    <row r="409" spans="1:2">
      <c r="A409" s="1">
        <v>230724</v>
      </c>
      <c r="B409">
        <v>24</v>
      </c>
    </row>
    <row r="410" spans="1:2">
      <c r="A410" s="1">
        <v>230724</v>
      </c>
      <c r="B410">
        <v>23</v>
      </c>
    </row>
    <row r="411" spans="1:2">
      <c r="A411" s="1">
        <v>230724</v>
      </c>
      <c r="B411">
        <v>19</v>
      </c>
    </row>
    <row r="412" spans="1:2">
      <c r="A412" s="1">
        <v>230724</v>
      </c>
      <c r="B412">
        <v>20</v>
      </c>
    </row>
    <row r="413" spans="1:2">
      <c r="A413" s="1">
        <v>230724</v>
      </c>
      <c r="B413">
        <v>20</v>
      </c>
    </row>
    <row r="414" spans="1:2">
      <c r="A414" s="1">
        <v>230724</v>
      </c>
      <c r="B414">
        <v>24</v>
      </c>
    </row>
    <row r="415" spans="1:2">
      <c r="A415" s="1">
        <v>230724</v>
      </c>
      <c r="B415">
        <v>23</v>
      </c>
    </row>
    <row r="416" spans="1:2">
      <c r="A416" s="1">
        <v>217906</v>
      </c>
      <c r="B416">
        <v>20</v>
      </c>
    </row>
    <row r="417" spans="1:2">
      <c r="A417" s="1">
        <v>217906</v>
      </c>
      <c r="B417">
        <v>21</v>
      </c>
    </row>
    <row r="418" spans="1:2">
      <c r="A418" s="1">
        <v>217906</v>
      </c>
      <c r="B418">
        <v>19</v>
      </c>
    </row>
    <row r="419" spans="1:2">
      <c r="A419" s="1">
        <v>205088</v>
      </c>
      <c r="B419">
        <v>23</v>
      </c>
    </row>
    <row r="420" spans="1:2">
      <c r="A420" s="1">
        <v>205088</v>
      </c>
      <c r="B420">
        <v>20</v>
      </c>
    </row>
    <row r="421" spans="1:2">
      <c r="A421" s="1">
        <v>205088</v>
      </c>
      <c r="B421">
        <v>20</v>
      </c>
    </row>
    <row r="422" spans="1:2">
      <c r="A422" s="1">
        <v>205088</v>
      </c>
      <c r="B422">
        <v>19</v>
      </c>
    </row>
    <row r="423" spans="1:2">
      <c r="A423" s="1">
        <v>205088</v>
      </c>
      <c r="B423">
        <v>22</v>
      </c>
    </row>
    <row r="424" spans="1:2">
      <c r="A424" s="1">
        <v>205088</v>
      </c>
      <c r="B424">
        <v>23</v>
      </c>
    </row>
    <row r="425" spans="1:2">
      <c r="A425" s="1">
        <v>192270</v>
      </c>
      <c r="B425">
        <v>19</v>
      </c>
    </row>
    <row r="426" spans="1:2">
      <c r="A426" s="1">
        <v>179452</v>
      </c>
      <c r="B426">
        <v>21</v>
      </c>
    </row>
    <row r="427" spans="1:2">
      <c r="A427" s="1">
        <v>179452</v>
      </c>
      <c r="B427">
        <v>20</v>
      </c>
    </row>
    <row r="428" spans="1:2">
      <c r="A428" s="1">
        <v>179452</v>
      </c>
      <c r="B428">
        <v>17</v>
      </c>
    </row>
    <row r="429" spans="1:2">
      <c r="A429" s="1">
        <v>179452</v>
      </c>
      <c r="B429">
        <v>28</v>
      </c>
    </row>
    <row r="430" spans="1:2">
      <c r="A430" s="1">
        <v>179452</v>
      </c>
      <c r="B430">
        <v>25</v>
      </c>
    </row>
    <row r="431" spans="1:2">
      <c r="A431" s="1">
        <v>179452</v>
      </c>
      <c r="B431">
        <v>22</v>
      </c>
    </row>
    <row r="432" spans="1:2">
      <c r="A432" s="1">
        <v>179452</v>
      </c>
      <c r="B432">
        <v>25</v>
      </c>
    </row>
    <row r="433" spans="1:2">
      <c r="A433" s="1">
        <v>179452</v>
      </c>
      <c r="B433">
        <v>17</v>
      </c>
    </row>
    <row r="434" spans="1:2">
      <c r="A434" s="1">
        <v>179452</v>
      </c>
      <c r="B434">
        <v>19</v>
      </c>
    </row>
    <row r="435" spans="1:2">
      <c r="A435" s="1">
        <v>166634</v>
      </c>
      <c r="B435">
        <v>21</v>
      </c>
    </row>
    <row r="436" spans="1:2">
      <c r="A436" s="1">
        <v>166634</v>
      </c>
      <c r="B436">
        <v>21</v>
      </c>
    </row>
    <row r="437" spans="1:2">
      <c r="A437" s="1">
        <v>166634</v>
      </c>
      <c r="B437">
        <v>19</v>
      </c>
    </row>
    <row r="438" spans="1:2">
      <c r="A438" s="1">
        <v>166634</v>
      </c>
      <c r="B438">
        <v>18</v>
      </c>
    </row>
    <row r="439" spans="1:2">
      <c r="A439" s="1">
        <v>166634</v>
      </c>
      <c r="B439">
        <v>21</v>
      </c>
    </row>
    <row r="440" spans="1:2">
      <c r="A440" s="1">
        <v>166634</v>
      </c>
      <c r="B440">
        <v>22</v>
      </c>
    </row>
    <row r="441" spans="1:2">
      <c r="A441" s="1">
        <v>166634</v>
      </c>
      <c r="B441">
        <v>17</v>
      </c>
    </row>
    <row r="442" spans="1:2">
      <c r="A442" s="1">
        <v>166634</v>
      </c>
      <c r="B442">
        <v>19</v>
      </c>
    </row>
    <row r="443" spans="1:2">
      <c r="A443" s="1">
        <v>166634</v>
      </c>
      <c r="B443">
        <v>20</v>
      </c>
    </row>
    <row r="444" spans="1:2">
      <c r="A444" s="1">
        <v>166634</v>
      </c>
      <c r="B444">
        <v>18</v>
      </c>
    </row>
    <row r="445" spans="1:2">
      <c r="A445" s="1">
        <v>166634</v>
      </c>
      <c r="B445">
        <v>19</v>
      </c>
    </row>
    <row r="446" spans="1:2">
      <c r="A446" s="1">
        <v>166634</v>
      </c>
      <c r="B446">
        <v>21</v>
      </c>
    </row>
    <row r="447" spans="1:2">
      <c r="A447" s="1">
        <v>166634</v>
      </c>
      <c r="B447">
        <v>18</v>
      </c>
    </row>
    <row r="448" spans="1:2">
      <c r="A448" s="1">
        <v>166634</v>
      </c>
      <c r="B448">
        <v>19</v>
      </c>
    </row>
    <row r="449" spans="1:2">
      <c r="A449" s="1">
        <v>166634</v>
      </c>
      <c r="B449">
        <v>20</v>
      </c>
    </row>
    <row r="450" spans="1:2">
      <c r="A450" s="1">
        <v>166634</v>
      </c>
      <c r="B450">
        <v>19</v>
      </c>
    </row>
    <row r="451" spans="1:2">
      <c r="A451" s="1">
        <v>166634</v>
      </c>
      <c r="B451">
        <v>19</v>
      </c>
    </row>
    <row r="452" spans="1:2">
      <c r="A452" s="1">
        <v>166634</v>
      </c>
      <c r="B452">
        <v>17</v>
      </c>
    </row>
    <row r="453" spans="1:2">
      <c r="A453" s="1">
        <v>166634</v>
      </c>
      <c r="B453">
        <v>21</v>
      </c>
    </row>
    <row r="454" spans="1:2">
      <c r="A454" s="1">
        <v>166634</v>
      </c>
      <c r="B454">
        <v>19</v>
      </c>
    </row>
    <row r="455" spans="1:2">
      <c r="A455" s="1">
        <v>153816</v>
      </c>
      <c r="B455">
        <v>21</v>
      </c>
    </row>
    <row r="456" spans="1:2">
      <c r="A456" s="1">
        <v>153816</v>
      </c>
      <c r="B456">
        <v>17</v>
      </c>
    </row>
    <row r="457" spans="1:2">
      <c r="A457" s="1">
        <v>153816</v>
      </c>
      <c r="B457">
        <v>18</v>
      </c>
    </row>
    <row r="458" spans="1:2">
      <c r="A458" s="1">
        <v>153816</v>
      </c>
      <c r="B458">
        <v>21</v>
      </c>
    </row>
    <row r="459" spans="1:2">
      <c r="A459" s="1">
        <v>153816</v>
      </c>
      <c r="B459">
        <v>18</v>
      </c>
    </row>
    <row r="460" spans="1:2">
      <c r="A460" s="1">
        <v>153816</v>
      </c>
      <c r="B460">
        <v>22</v>
      </c>
    </row>
    <row r="461" spans="1:2">
      <c r="A461" s="1">
        <v>153816</v>
      </c>
      <c r="B461">
        <v>21</v>
      </c>
    </row>
    <row r="462" spans="1:2">
      <c r="A462" s="1">
        <v>153816</v>
      </c>
      <c r="B462">
        <v>19</v>
      </c>
    </row>
    <row r="463" spans="1:2">
      <c r="A463" s="1">
        <v>153816</v>
      </c>
      <c r="B463">
        <v>17</v>
      </c>
    </row>
    <row r="464" spans="1:2">
      <c r="A464" s="1">
        <v>153816</v>
      </c>
      <c r="B464">
        <v>19</v>
      </c>
    </row>
    <row r="465" spans="1:2">
      <c r="A465" s="1">
        <v>153816</v>
      </c>
      <c r="B465">
        <v>19</v>
      </c>
    </row>
    <row r="466" spans="1:2">
      <c r="A466" s="1">
        <v>153816</v>
      </c>
      <c r="B466">
        <v>23</v>
      </c>
    </row>
    <row r="467" spans="1:2">
      <c r="A467" s="1">
        <v>153816</v>
      </c>
      <c r="B467">
        <v>22</v>
      </c>
    </row>
    <row r="468" spans="1:2">
      <c r="A468" s="1">
        <v>153816</v>
      </c>
      <c r="B468">
        <v>20</v>
      </c>
    </row>
    <row r="469" spans="1:2">
      <c r="A469" s="1">
        <v>153816</v>
      </c>
      <c r="B469">
        <v>18</v>
      </c>
    </row>
    <row r="470" spans="1:2">
      <c r="A470" s="1">
        <v>153816</v>
      </c>
      <c r="B470">
        <v>20</v>
      </c>
    </row>
    <row r="471" spans="1:2">
      <c r="A471" s="1">
        <v>153816</v>
      </c>
      <c r="B471">
        <v>19</v>
      </c>
    </row>
    <row r="472" spans="1:2">
      <c r="A472" s="1">
        <v>153816</v>
      </c>
      <c r="B472">
        <v>26</v>
      </c>
    </row>
    <row r="473" spans="1:2">
      <c r="A473" s="1">
        <v>140998</v>
      </c>
      <c r="B473">
        <v>19</v>
      </c>
    </row>
    <row r="474" spans="1:2">
      <c r="A474" s="1">
        <v>140998</v>
      </c>
      <c r="B474">
        <v>18</v>
      </c>
    </row>
    <row r="475" spans="1:2">
      <c r="A475" s="1">
        <v>140998</v>
      </c>
      <c r="B475">
        <v>17</v>
      </c>
    </row>
    <row r="476" spans="1:2">
      <c r="A476" s="1">
        <v>140998</v>
      </c>
      <c r="B476">
        <v>21</v>
      </c>
    </row>
    <row r="477" spans="1:2">
      <c r="A477" s="1">
        <v>140998</v>
      </c>
      <c r="B477">
        <v>18</v>
      </c>
    </row>
    <row r="478" spans="1:2">
      <c r="A478" s="1">
        <v>140998</v>
      </c>
      <c r="B478">
        <v>18</v>
      </c>
    </row>
    <row r="479" spans="1:2">
      <c r="A479" s="1">
        <v>140998</v>
      </c>
      <c r="B479">
        <v>18</v>
      </c>
    </row>
    <row r="480" spans="1:2">
      <c r="A480" s="1">
        <v>140998</v>
      </c>
      <c r="B480">
        <v>18</v>
      </c>
    </row>
    <row r="481" spans="1:2">
      <c r="A481" s="1">
        <v>140998</v>
      </c>
      <c r="B481">
        <v>21</v>
      </c>
    </row>
    <row r="482" spans="1:2">
      <c r="A482" s="1">
        <v>140998</v>
      </c>
      <c r="B482">
        <v>17</v>
      </c>
    </row>
    <row r="483" spans="1:2">
      <c r="A483" s="1">
        <v>140998</v>
      </c>
      <c r="B483">
        <v>19</v>
      </c>
    </row>
    <row r="484" spans="1:2">
      <c r="A484" s="1">
        <v>140998</v>
      </c>
      <c r="B484">
        <v>20</v>
      </c>
    </row>
    <row r="485" spans="1:2">
      <c r="A485" s="1">
        <v>140998</v>
      </c>
      <c r="B485">
        <v>25</v>
      </c>
    </row>
    <row r="486" spans="1:2">
      <c r="A486" s="1">
        <v>140998</v>
      </c>
      <c r="B486">
        <v>20</v>
      </c>
    </row>
    <row r="487" spans="1:2">
      <c r="A487" s="1">
        <v>140998</v>
      </c>
      <c r="B487">
        <v>22</v>
      </c>
    </row>
    <row r="488" spans="1:2">
      <c r="A488" s="1">
        <v>140998</v>
      </c>
      <c r="B488">
        <v>22</v>
      </c>
    </row>
    <row r="489" spans="1:2">
      <c r="A489" s="1">
        <v>140998</v>
      </c>
      <c r="B489">
        <v>21</v>
      </c>
    </row>
    <row r="490" spans="1:2">
      <c r="A490" s="1">
        <v>140998</v>
      </c>
      <c r="B490">
        <v>17</v>
      </c>
    </row>
    <row r="491" spans="1:2">
      <c r="A491" s="1">
        <v>140998</v>
      </c>
      <c r="B491">
        <v>24</v>
      </c>
    </row>
    <row r="492" spans="1:2">
      <c r="A492" s="1">
        <v>140998</v>
      </c>
      <c r="B492">
        <v>20</v>
      </c>
    </row>
    <row r="493" spans="1:2">
      <c r="A493" s="1">
        <v>140998</v>
      </c>
      <c r="B493">
        <v>19</v>
      </c>
    </row>
    <row r="494" spans="1:2">
      <c r="A494" s="1">
        <v>140998</v>
      </c>
      <c r="B494">
        <v>19</v>
      </c>
    </row>
    <row r="495" spans="1:2">
      <c r="A495" s="1">
        <v>140998</v>
      </c>
      <c r="B495">
        <v>21</v>
      </c>
    </row>
    <row r="496" spans="1:2">
      <c r="A496" s="1">
        <v>140998</v>
      </c>
      <c r="B496">
        <v>25</v>
      </c>
    </row>
    <row r="497" spans="1:2">
      <c r="A497" s="1">
        <v>140998</v>
      </c>
      <c r="B497">
        <v>22</v>
      </c>
    </row>
    <row r="498" spans="1:2">
      <c r="A498" s="1">
        <v>140998</v>
      </c>
      <c r="B498">
        <v>18</v>
      </c>
    </row>
    <row r="499" spans="1:2">
      <c r="A499" s="1">
        <v>140998</v>
      </c>
      <c r="B499">
        <v>19</v>
      </c>
    </row>
    <row r="500" spans="1:2">
      <c r="A500" s="1">
        <v>140998</v>
      </c>
      <c r="B500">
        <v>19</v>
      </c>
    </row>
    <row r="501" spans="1:2">
      <c r="A501" s="1">
        <v>140998</v>
      </c>
      <c r="B501">
        <v>19</v>
      </c>
    </row>
    <row r="502" spans="1:2">
      <c r="A502" s="1">
        <v>140998</v>
      </c>
      <c r="B502">
        <v>17</v>
      </c>
    </row>
    <row r="503" spans="1:2">
      <c r="A503" s="1">
        <v>140998</v>
      </c>
      <c r="B503">
        <v>18</v>
      </c>
    </row>
    <row r="504" spans="1:2">
      <c r="A504" s="1">
        <v>128179.99999999999</v>
      </c>
      <c r="B504">
        <v>19</v>
      </c>
    </row>
    <row r="505" spans="1:2">
      <c r="A505" s="1">
        <v>128179.99999999999</v>
      </c>
      <c r="B505">
        <v>18</v>
      </c>
    </row>
    <row r="506" spans="1:2">
      <c r="A506" s="1">
        <v>128179.99999999999</v>
      </c>
      <c r="B506">
        <v>18</v>
      </c>
    </row>
    <row r="507" spans="1:2">
      <c r="A507" s="1">
        <v>128179.99999999999</v>
      </c>
      <c r="B507">
        <v>20</v>
      </c>
    </row>
    <row r="508" spans="1:2">
      <c r="A508" s="1">
        <v>128179.99999999999</v>
      </c>
      <c r="B508">
        <v>19</v>
      </c>
    </row>
    <row r="509" spans="1:2">
      <c r="A509" s="1">
        <v>128179.99999999999</v>
      </c>
      <c r="B509">
        <v>19</v>
      </c>
    </row>
    <row r="510" spans="1:2">
      <c r="A510" s="1">
        <v>128179.99999999999</v>
      </c>
      <c r="B510">
        <v>18</v>
      </c>
    </row>
    <row r="511" spans="1:2">
      <c r="A511" s="1">
        <v>128179.99999999999</v>
      </c>
      <c r="B511">
        <v>18</v>
      </c>
    </row>
    <row r="512" spans="1:2">
      <c r="A512" s="1">
        <v>128179.99999999999</v>
      </c>
      <c r="B512">
        <v>18</v>
      </c>
    </row>
    <row r="513" spans="1:2">
      <c r="A513" s="1">
        <v>128179.99999999999</v>
      </c>
      <c r="B513">
        <v>20</v>
      </c>
    </row>
    <row r="514" spans="1:2">
      <c r="A514" s="1">
        <v>128179.99999999999</v>
      </c>
      <c r="B514">
        <v>18</v>
      </c>
    </row>
    <row r="515" spans="1:2">
      <c r="A515" s="1">
        <v>128179.99999999999</v>
      </c>
      <c r="B515">
        <v>18</v>
      </c>
    </row>
    <row r="516" spans="1:2">
      <c r="A516" s="1">
        <v>128179.99999999999</v>
      </c>
      <c r="B516">
        <v>20</v>
      </c>
    </row>
    <row r="517" spans="1:2">
      <c r="A517" s="1">
        <v>128179.99999999999</v>
      </c>
      <c r="B517">
        <v>19</v>
      </c>
    </row>
    <row r="518" spans="1:2">
      <c r="A518" s="1">
        <v>128179.99999999999</v>
      </c>
      <c r="B518">
        <v>21</v>
      </c>
    </row>
    <row r="519" spans="1:2">
      <c r="A519" s="1">
        <v>128179.99999999999</v>
      </c>
      <c r="B519">
        <v>21</v>
      </c>
    </row>
    <row r="520" spans="1:2">
      <c r="A520" s="1">
        <v>128179.99999999999</v>
      </c>
      <c r="B520">
        <v>18</v>
      </c>
    </row>
    <row r="521" spans="1:2">
      <c r="A521" s="1">
        <v>128179.99999999999</v>
      </c>
      <c r="B521">
        <v>19</v>
      </c>
    </row>
    <row r="522" spans="1:2">
      <c r="A522" s="1">
        <v>128179.99999999999</v>
      </c>
      <c r="B522">
        <v>19</v>
      </c>
    </row>
    <row r="523" spans="1:2">
      <c r="A523" s="1">
        <v>128179.99999999999</v>
      </c>
      <c r="B523">
        <v>17</v>
      </c>
    </row>
    <row r="524" spans="1:2">
      <c r="A524" s="1">
        <v>128179.99999999999</v>
      </c>
      <c r="B524">
        <v>18</v>
      </c>
    </row>
    <row r="525" spans="1:2">
      <c r="A525" s="1">
        <v>128179.99999999999</v>
      </c>
      <c r="B525">
        <v>20</v>
      </c>
    </row>
    <row r="526" spans="1:2">
      <c r="A526" s="1">
        <v>128179.99999999999</v>
      </c>
      <c r="B526">
        <v>18</v>
      </c>
    </row>
    <row r="527" spans="1:2">
      <c r="A527" s="1">
        <v>128179.99999999999</v>
      </c>
      <c r="B527">
        <v>19</v>
      </c>
    </row>
    <row r="528" spans="1:2">
      <c r="A528" s="1">
        <v>128179.99999999999</v>
      </c>
      <c r="B528">
        <v>17</v>
      </c>
    </row>
    <row r="529" spans="1:2">
      <c r="A529" s="1">
        <v>128179.99999999999</v>
      </c>
      <c r="B529">
        <v>19</v>
      </c>
    </row>
    <row r="530" spans="1:2">
      <c r="A530" s="1">
        <v>128179.99999999999</v>
      </c>
      <c r="B530">
        <v>19</v>
      </c>
    </row>
    <row r="531" spans="1:2">
      <c r="A531" s="1">
        <v>128179.99999999999</v>
      </c>
      <c r="B531">
        <v>20</v>
      </c>
    </row>
    <row r="532" spans="1:2">
      <c r="A532" s="1">
        <v>128179.99999999999</v>
      </c>
      <c r="B532">
        <v>17</v>
      </c>
    </row>
    <row r="533" spans="1:2">
      <c r="A533" s="1">
        <v>128179.99999999999</v>
      </c>
      <c r="B533">
        <v>17</v>
      </c>
    </row>
    <row r="534" spans="1:2">
      <c r="A534" s="1">
        <v>128179.99999999999</v>
      </c>
      <c r="B534">
        <v>18</v>
      </c>
    </row>
    <row r="535" spans="1:2">
      <c r="A535" s="1">
        <v>128179.99999999999</v>
      </c>
      <c r="B535">
        <v>19</v>
      </c>
    </row>
    <row r="536" spans="1:2">
      <c r="A536" s="1">
        <v>128179.99999999999</v>
      </c>
      <c r="B536">
        <v>19</v>
      </c>
    </row>
    <row r="537" spans="1:2">
      <c r="A537" s="1">
        <v>128179.99999999999</v>
      </c>
      <c r="B537">
        <v>19</v>
      </c>
    </row>
    <row r="538" spans="1:2">
      <c r="A538" s="1">
        <v>128179.99999999999</v>
      </c>
      <c r="B538">
        <v>18</v>
      </c>
    </row>
    <row r="539" spans="1:2">
      <c r="A539" s="1">
        <v>128179.99999999999</v>
      </c>
      <c r="B539">
        <v>21</v>
      </c>
    </row>
    <row r="540" spans="1:2">
      <c r="A540" s="1">
        <v>128179.99999999999</v>
      </c>
      <c r="B540">
        <v>19</v>
      </c>
    </row>
    <row r="541" spans="1:2">
      <c r="A541" s="1">
        <v>128179.99999999999</v>
      </c>
      <c r="B541">
        <v>20</v>
      </c>
    </row>
    <row r="542" spans="1:2">
      <c r="A542" s="1">
        <v>128179.99999999999</v>
      </c>
      <c r="B542">
        <v>18</v>
      </c>
    </row>
    <row r="543" spans="1:2">
      <c r="A543" s="1">
        <v>128179.99999999999</v>
      </c>
      <c r="B543">
        <v>17</v>
      </c>
    </row>
    <row r="544" spans="1:2">
      <c r="A544" s="1">
        <v>128179.99999999999</v>
      </c>
      <c r="B544">
        <v>20</v>
      </c>
    </row>
    <row r="545" spans="1:2">
      <c r="A545" s="1">
        <v>128179.99999999999</v>
      </c>
      <c r="B545">
        <v>20</v>
      </c>
    </row>
    <row r="546" spans="1:2">
      <c r="A546" s="1">
        <v>128179.99999999999</v>
      </c>
      <c r="B546">
        <v>17</v>
      </c>
    </row>
    <row r="547" spans="1:2">
      <c r="A547" s="1">
        <v>128179.99999999999</v>
      </c>
      <c r="B547">
        <v>20</v>
      </c>
    </row>
    <row r="548" spans="1:2">
      <c r="A548" s="1">
        <v>128179.99999999999</v>
      </c>
      <c r="B548">
        <v>19</v>
      </c>
    </row>
    <row r="549" spans="1:2">
      <c r="A549" s="1">
        <v>128179.99999999999</v>
      </c>
      <c r="B549">
        <v>20</v>
      </c>
    </row>
    <row r="550" spans="1:2">
      <c r="A550" s="1">
        <v>128179.99999999999</v>
      </c>
      <c r="B550">
        <v>20</v>
      </c>
    </row>
    <row r="551" spans="1:2">
      <c r="A551" s="1">
        <v>128179.99999999999</v>
      </c>
      <c r="B551">
        <v>17</v>
      </c>
    </row>
    <row r="552" spans="1:2">
      <c r="A552" s="1">
        <v>128179.99999999999</v>
      </c>
      <c r="B552">
        <v>19</v>
      </c>
    </row>
    <row r="553" spans="1:2">
      <c r="A553" s="1">
        <v>128179.99999999999</v>
      </c>
      <c r="B553">
        <v>19</v>
      </c>
    </row>
    <row r="554" spans="1:2">
      <c r="A554" s="1">
        <v>128179.99999999999</v>
      </c>
      <c r="B554">
        <v>18</v>
      </c>
    </row>
    <row r="555" spans="1:2">
      <c r="A555" s="1">
        <v>128179.99999999999</v>
      </c>
      <c r="B555">
        <v>20</v>
      </c>
    </row>
    <row r="556" spans="1:2">
      <c r="A556" s="1">
        <v>128179.99999999999</v>
      </c>
      <c r="B556">
        <v>20</v>
      </c>
    </row>
    <row r="557" spans="1:2">
      <c r="A557" s="1">
        <v>128179.99999999999</v>
      </c>
      <c r="B557">
        <v>20</v>
      </c>
    </row>
    <row r="558" spans="1:2">
      <c r="A558" s="1">
        <v>128179.99999999999</v>
      </c>
      <c r="B558">
        <v>17</v>
      </c>
    </row>
    <row r="559" spans="1:2">
      <c r="A559" s="1">
        <v>128179.99999999999</v>
      </c>
      <c r="B559">
        <v>19</v>
      </c>
    </row>
    <row r="560" spans="1:2">
      <c r="A560" s="1">
        <v>128179.99999999999</v>
      </c>
      <c r="B560">
        <v>18</v>
      </c>
    </row>
    <row r="561" spans="1:2">
      <c r="A561" s="1">
        <v>128179.99999999999</v>
      </c>
      <c r="B561">
        <v>18</v>
      </c>
    </row>
    <row r="562" spans="1:2">
      <c r="A562" s="1">
        <v>128179.99999999999</v>
      </c>
      <c r="B562">
        <v>19</v>
      </c>
    </row>
    <row r="563" spans="1:2">
      <c r="A563" s="1">
        <v>128179.99999999999</v>
      </c>
      <c r="B563">
        <v>19</v>
      </c>
    </row>
    <row r="564" spans="1:2">
      <c r="A564" s="1">
        <v>128179.99999999999</v>
      </c>
      <c r="B564">
        <v>18</v>
      </c>
    </row>
    <row r="565" spans="1:2">
      <c r="A565" s="1">
        <v>128179.99999999999</v>
      </c>
      <c r="B565">
        <v>20</v>
      </c>
    </row>
    <row r="566" spans="1:2">
      <c r="A566" s="1">
        <v>128179.99999999999</v>
      </c>
      <c r="B566">
        <v>18</v>
      </c>
    </row>
    <row r="567" spans="1:2">
      <c r="A567" s="1">
        <v>128179.99999999999</v>
      </c>
      <c r="B567">
        <v>19</v>
      </c>
    </row>
    <row r="568" spans="1:2">
      <c r="A568" s="1">
        <v>128179.99999999999</v>
      </c>
      <c r="B568">
        <v>19</v>
      </c>
    </row>
    <row r="569" spans="1:2">
      <c r="A569" s="1">
        <v>128179.99999999999</v>
      </c>
      <c r="B569">
        <v>19</v>
      </c>
    </row>
    <row r="570" spans="1:2">
      <c r="A570" s="1">
        <v>128179.99999999999</v>
      </c>
      <c r="B570">
        <v>18</v>
      </c>
    </row>
    <row r="571" spans="1:2">
      <c r="A571" s="1">
        <v>128179.99999999999</v>
      </c>
      <c r="B571">
        <v>18</v>
      </c>
    </row>
    <row r="572" spans="1:2">
      <c r="A572" s="1">
        <v>128179.99999999999</v>
      </c>
      <c r="B572">
        <v>19</v>
      </c>
    </row>
    <row r="573" spans="1:2">
      <c r="A573" s="1">
        <v>128179.99999999999</v>
      </c>
      <c r="B573">
        <v>17</v>
      </c>
    </row>
    <row r="574" spans="1:2">
      <c r="A574" s="1">
        <v>128179.99999999999</v>
      </c>
      <c r="B574">
        <v>18</v>
      </c>
    </row>
    <row r="575" spans="1:2">
      <c r="A575" s="1">
        <v>128179.99999999999</v>
      </c>
      <c r="B575">
        <v>19</v>
      </c>
    </row>
    <row r="576" spans="1:2">
      <c r="A576" s="1">
        <v>128179.99999999999</v>
      </c>
      <c r="B576">
        <v>20</v>
      </c>
    </row>
    <row r="577" spans="1:2">
      <c r="A577" s="1">
        <v>128179.99999999999</v>
      </c>
      <c r="B577">
        <v>18</v>
      </c>
    </row>
    <row r="578" spans="1:2">
      <c r="A578" s="1">
        <v>128179.99999999999</v>
      </c>
      <c r="B578">
        <v>20</v>
      </c>
    </row>
    <row r="579" spans="1:2">
      <c r="A579" s="1">
        <v>128179.99999999999</v>
      </c>
      <c r="B579">
        <v>19</v>
      </c>
    </row>
    <row r="580" spans="1:2">
      <c r="A580" s="1">
        <v>128179.99999999999</v>
      </c>
      <c r="B580">
        <v>21</v>
      </c>
    </row>
    <row r="581" spans="1:2">
      <c r="A581" s="1">
        <v>128179.99999999999</v>
      </c>
      <c r="B581">
        <v>17</v>
      </c>
    </row>
    <row r="582" spans="1:2">
      <c r="A582" s="1">
        <v>128179.99999999999</v>
      </c>
      <c r="B582">
        <v>18</v>
      </c>
    </row>
    <row r="583" spans="1:2">
      <c r="A583" s="1">
        <v>128179.99999999999</v>
      </c>
      <c r="B583">
        <v>19</v>
      </c>
    </row>
    <row r="584" spans="1:2">
      <c r="A584" s="1">
        <v>128179.99999999999</v>
      </c>
      <c r="B584">
        <v>20</v>
      </c>
    </row>
    <row r="585" spans="1:2">
      <c r="A585" s="1">
        <v>128179.99999999999</v>
      </c>
      <c r="B585">
        <v>18</v>
      </c>
    </row>
    <row r="586" spans="1:2">
      <c r="A586" s="1">
        <v>128179.99999999999</v>
      </c>
      <c r="B586">
        <v>20</v>
      </c>
    </row>
    <row r="587" spans="1:2">
      <c r="A587" s="1">
        <v>128179.99999999999</v>
      </c>
      <c r="B587">
        <v>17</v>
      </c>
    </row>
    <row r="588" spans="1:2">
      <c r="A588" s="1">
        <v>128179.99999999999</v>
      </c>
      <c r="B588">
        <v>18</v>
      </c>
    </row>
    <row r="589" spans="1:2">
      <c r="A589" s="1">
        <v>128179.99999999999</v>
      </c>
      <c r="B589">
        <v>19</v>
      </c>
    </row>
    <row r="590" spans="1:2">
      <c r="A590" s="1">
        <v>128179.99999999999</v>
      </c>
      <c r="B590">
        <v>20</v>
      </c>
    </row>
    <row r="591" spans="1:2">
      <c r="A591" s="1">
        <v>128179.99999999999</v>
      </c>
      <c r="B591">
        <v>18</v>
      </c>
    </row>
    <row r="592" spans="1:2">
      <c r="A592" s="1">
        <v>128179.99999999999</v>
      </c>
      <c r="B592">
        <v>19</v>
      </c>
    </row>
    <row r="593" spans="1:2">
      <c r="A593" s="1">
        <v>128179.99999999999</v>
      </c>
      <c r="B593">
        <v>18</v>
      </c>
    </row>
    <row r="594" spans="1:2">
      <c r="A594" s="1">
        <v>128179.99999999999</v>
      </c>
      <c r="B594">
        <v>21</v>
      </c>
    </row>
    <row r="595" spans="1:2">
      <c r="A595" s="1">
        <v>128179.99999999999</v>
      </c>
      <c r="B595">
        <v>18</v>
      </c>
    </row>
    <row r="596" spans="1:2">
      <c r="A596" s="1">
        <v>128179.99999999999</v>
      </c>
      <c r="B596">
        <v>20</v>
      </c>
    </row>
    <row r="597" spans="1:2">
      <c r="A597" s="1">
        <v>128179.99999999999</v>
      </c>
      <c r="B597">
        <v>18</v>
      </c>
    </row>
    <row r="598" spans="1:2">
      <c r="A598" s="1">
        <v>128179.99999999999</v>
      </c>
      <c r="B598">
        <v>18</v>
      </c>
    </row>
    <row r="599" spans="1:2">
      <c r="A599" s="1">
        <v>128179.99999999999</v>
      </c>
      <c r="B599">
        <v>20</v>
      </c>
    </row>
    <row r="600" spans="1:2">
      <c r="A600" s="1">
        <v>128179.99999999999</v>
      </c>
      <c r="B600">
        <v>19</v>
      </c>
    </row>
    <row r="601" spans="1:2">
      <c r="A601" s="1">
        <v>128179.99999999999</v>
      </c>
      <c r="B601">
        <v>19</v>
      </c>
    </row>
    <row r="602" spans="1:2">
      <c r="A602" s="1">
        <v>128179.99999999999</v>
      </c>
      <c r="B602">
        <v>20</v>
      </c>
    </row>
    <row r="603" spans="1:2">
      <c r="A603" s="1">
        <v>128179.99999999999</v>
      </c>
      <c r="B603">
        <v>18</v>
      </c>
    </row>
    <row r="604" spans="1:2">
      <c r="A604" s="1">
        <v>128179.99999999999</v>
      </c>
      <c r="B604">
        <v>19</v>
      </c>
    </row>
    <row r="605" spans="1:2">
      <c r="A605" s="1">
        <v>128179.99999999999</v>
      </c>
      <c r="B605">
        <v>20</v>
      </c>
    </row>
    <row r="606" spans="1:2">
      <c r="A606" s="1">
        <v>128179.99999999999</v>
      </c>
      <c r="B606">
        <v>18</v>
      </c>
    </row>
    <row r="607" spans="1:2">
      <c r="A607" s="1">
        <v>128179.99999999999</v>
      </c>
      <c r="B607">
        <v>19</v>
      </c>
    </row>
    <row r="608" spans="1:2">
      <c r="A608" s="1">
        <v>128179.99999999999</v>
      </c>
      <c r="B608">
        <v>21</v>
      </c>
    </row>
    <row r="609" spans="1:2">
      <c r="A609" s="1">
        <v>128179.99999999999</v>
      </c>
      <c r="B609">
        <v>19</v>
      </c>
    </row>
    <row r="610" spans="1:2">
      <c r="A610" s="1">
        <v>128179.99999999999</v>
      </c>
      <c r="B610">
        <v>17</v>
      </c>
    </row>
    <row r="611" spans="1:2">
      <c r="A611" s="1">
        <v>128179.99999999999</v>
      </c>
      <c r="B611">
        <v>17</v>
      </c>
    </row>
    <row r="612" spans="1:2">
      <c r="A612" s="1">
        <v>128179.99999999999</v>
      </c>
      <c r="B612">
        <v>18</v>
      </c>
    </row>
    <row r="613" spans="1:2">
      <c r="A613" s="1">
        <v>128179.99999999999</v>
      </c>
      <c r="B613">
        <v>18</v>
      </c>
    </row>
    <row r="614" spans="1:2">
      <c r="A614" s="1">
        <v>128179.99999999999</v>
      </c>
      <c r="B614">
        <v>19</v>
      </c>
    </row>
    <row r="615" spans="1:2">
      <c r="A615" s="1">
        <v>128179.99999999999</v>
      </c>
      <c r="B615">
        <v>20</v>
      </c>
    </row>
    <row r="616" spans="1:2">
      <c r="A616" s="1">
        <v>128179.99999999999</v>
      </c>
      <c r="B616">
        <v>17</v>
      </c>
    </row>
    <row r="617" spans="1:2">
      <c r="A617" s="1">
        <v>128179.99999999999</v>
      </c>
      <c r="B617">
        <v>23</v>
      </c>
    </row>
    <row r="618" spans="1:2">
      <c r="A618" s="1">
        <v>128179.99999999999</v>
      </c>
      <c r="B618">
        <v>17</v>
      </c>
    </row>
    <row r="619" spans="1:2">
      <c r="A619" s="1">
        <v>128179.99999999999</v>
      </c>
      <c r="B619">
        <v>17</v>
      </c>
    </row>
    <row r="620" spans="1:2">
      <c r="A620" s="1">
        <v>128179.99999999999</v>
      </c>
      <c r="B620">
        <v>17</v>
      </c>
    </row>
    <row r="621" spans="1:2">
      <c r="A621" s="1">
        <v>128179.99999999999</v>
      </c>
      <c r="B621">
        <v>19</v>
      </c>
    </row>
    <row r="622" spans="1:2">
      <c r="A622" s="1">
        <v>128179.99999999999</v>
      </c>
      <c r="B622">
        <v>17</v>
      </c>
    </row>
    <row r="623" spans="1:2">
      <c r="A623" s="1">
        <v>128179.99999999999</v>
      </c>
      <c r="B623">
        <v>17</v>
      </c>
    </row>
    <row r="624" spans="1:2">
      <c r="A624" s="1">
        <v>128179.99999999999</v>
      </c>
      <c r="B624">
        <v>18</v>
      </c>
    </row>
    <row r="625" spans="1:2">
      <c r="A625" s="1">
        <v>128179.99999999999</v>
      </c>
      <c r="B625">
        <v>19</v>
      </c>
    </row>
    <row r="626" spans="1:2">
      <c r="A626" s="1">
        <v>128179.99999999999</v>
      </c>
      <c r="B626">
        <v>19</v>
      </c>
    </row>
    <row r="627" spans="1:2">
      <c r="A627" s="1">
        <v>128179.99999999999</v>
      </c>
      <c r="B627">
        <v>17</v>
      </c>
    </row>
    <row r="628" spans="1:2">
      <c r="A628" s="1">
        <v>128179.99999999999</v>
      </c>
      <c r="B628">
        <v>19</v>
      </c>
    </row>
    <row r="629" spans="1:2">
      <c r="A629" s="1">
        <v>128179.99999999999</v>
      </c>
      <c r="B629">
        <v>18</v>
      </c>
    </row>
    <row r="630" spans="1:2">
      <c r="A630" s="1">
        <v>128179.99999999999</v>
      </c>
      <c r="B630">
        <v>19</v>
      </c>
    </row>
    <row r="631" spans="1:2">
      <c r="A631" s="1">
        <v>128179.99999999999</v>
      </c>
      <c r="B631">
        <v>17</v>
      </c>
    </row>
    <row r="632" spans="1:2">
      <c r="A632" s="1">
        <v>128179.99999999999</v>
      </c>
      <c r="B632">
        <v>19</v>
      </c>
    </row>
    <row r="633" spans="1:2">
      <c r="A633" s="1">
        <v>128179.99999999999</v>
      </c>
      <c r="B633">
        <v>19</v>
      </c>
    </row>
    <row r="634" spans="1:2">
      <c r="A634" s="1">
        <v>128179.99999999999</v>
      </c>
      <c r="B634">
        <v>19</v>
      </c>
    </row>
    <row r="635" spans="1:2">
      <c r="A635" s="1">
        <v>128179.99999999999</v>
      </c>
      <c r="B635">
        <v>17</v>
      </c>
    </row>
    <row r="636" spans="1:2">
      <c r="A636" s="1">
        <v>128179.99999999999</v>
      </c>
      <c r="B636">
        <v>18</v>
      </c>
    </row>
    <row r="637" spans="1:2">
      <c r="A637" s="1">
        <v>128179.99999999999</v>
      </c>
      <c r="B637">
        <v>18</v>
      </c>
    </row>
    <row r="638" spans="1:2">
      <c r="A638" s="1">
        <v>128179.99999999999</v>
      </c>
      <c r="B638">
        <v>23</v>
      </c>
    </row>
    <row r="639" spans="1:2">
      <c r="A639" s="1">
        <v>128179.99999999999</v>
      </c>
      <c r="B639">
        <v>20</v>
      </c>
    </row>
    <row r="640" spans="1:2">
      <c r="A640" s="1">
        <v>128179.99999999999</v>
      </c>
      <c r="B640">
        <v>20</v>
      </c>
    </row>
    <row r="641" spans="1:2">
      <c r="A641" s="1">
        <v>128179.99999999999</v>
      </c>
      <c r="B641">
        <v>19</v>
      </c>
    </row>
    <row r="642" spans="1:2">
      <c r="A642" s="1">
        <v>128179.99999999999</v>
      </c>
      <c r="B642">
        <v>19</v>
      </c>
    </row>
    <row r="643" spans="1:2">
      <c r="A643" s="1">
        <v>128179.99999999999</v>
      </c>
      <c r="B643">
        <v>18</v>
      </c>
    </row>
    <row r="644" spans="1:2">
      <c r="A644" s="1">
        <v>128179.99999999999</v>
      </c>
      <c r="B644">
        <v>17</v>
      </c>
    </row>
    <row r="645" spans="1:2">
      <c r="A645" s="1">
        <v>128179.99999999999</v>
      </c>
      <c r="B645">
        <v>20</v>
      </c>
    </row>
    <row r="646" spans="1:2">
      <c r="A646" s="1">
        <v>128179.99999999999</v>
      </c>
      <c r="B646">
        <v>19</v>
      </c>
    </row>
    <row r="647" spans="1:2">
      <c r="A647" s="1">
        <v>128179.99999999999</v>
      </c>
      <c r="B647">
        <v>17</v>
      </c>
    </row>
    <row r="648" spans="1:2">
      <c r="A648" s="1">
        <v>128179.99999999999</v>
      </c>
      <c r="B648">
        <v>18</v>
      </c>
    </row>
    <row r="649" spans="1:2">
      <c r="A649" s="1">
        <v>128179.99999999999</v>
      </c>
      <c r="B649">
        <v>23</v>
      </c>
    </row>
    <row r="650" spans="1:2">
      <c r="A650" s="1">
        <v>128179.99999999999</v>
      </c>
      <c r="B650">
        <v>17</v>
      </c>
    </row>
    <row r="651" spans="1:2">
      <c r="A651" s="1">
        <v>128179.99999999999</v>
      </c>
      <c r="B651">
        <v>19</v>
      </c>
    </row>
    <row r="652" spans="1:2">
      <c r="A652" s="1">
        <v>128179.99999999999</v>
      </c>
      <c r="B652">
        <v>18</v>
      </c>
    </row>
    <row r="653" spans="1:2">
      <c r="A653" s="1">
        <v>128179.99999999999</v>
      </c>
      <c r="B653">
        <v>19</v>
      </c>
    </row>
    <row r="654" spans="1:2">
      <c r="A654" s="1">
        <v>128179.99999999999</v>
      </c>
      <c r="B654">
        <v>17</v>
      </c>
    </row>
    <row r="655" spans="1:2">
      <c r="A655" s="1">
        <v>128179.99999999999</v>
      </c>
      <c r="B655">
        <v>17</v>
      </c>
    </row>
    <row r="656" spans="1:2">
      <c r="A656" s="1">
        <v>128179.99999999999</v>
      </c>
      <c r="B656">
        <v>21</v>
      </c>
    </row>
    <row r="657" spans="1:2">
      <c r="A657" s="1">
        <v>128179.99999999999</v>
      </c>
      <c r="B657">
        <v>19</v>
      </c>
    </row>
    <row r="658" spans="1:2">
      <c r="A658" s="1">
        <v>128179.99999999999</v>
      </c>
      <c r="B658">
        <v>19</v>
      </c>
    </row>
    <row r="659" spans="1:2">
      <c r="A659" s="1">
        <v>128179.99999999999</v>
      </c>
      <c r="B659">
        <v>20</v>
      </c>
    </row>
    <row r="660" spans="1:2">
      <c r="A660" s="1">
        <v>128179.99999999999</v>
      </c>
      <c r="B660">
        <v>20</v>
      </c>
    </row>
    <row r="661" spans="1:2">
      <c r="A661" s="1">
        <v>128179.99999999999</v>
      </c>
      <c r="B661">
        <v>18</v>
      </c>
    </row>
    <row r="662" spans="1:2">
      <c r="A662" s="1">
        <v>128179.99999999999</v>
      </c>
      <c r="B662">
        <v>17</v>
      </c>
    </row>
    <row r="663" spans="1:2">
      <c r="A663" s="1">
        <v>128179.99999999999</v>
      </c>
      <c r="B663">
        <v>18</v>
      </c>
    </row>
    <row r="664" spans="1:2">
      <c r="A664" s="1">
        <v>128179.99999999999</v>
      </c>
      <c r="B664">
        <v>20</v>
      </c>
    </row>
    <row r="665" spans="1:2">
      <c r="A665" s="1">
        <v>128179.99999999999</v>
      </c>
      <c r="B665">
        <v>17</v>
      </c>
    </row>
    <row r="666" spans="1:2">
      <c r="A666" s="1">
        <v>128179.99999999999</v>
      </c>
      <c r="B666">
        <v>20</v>
      </c>
    </row>
    <row r="667" spans="1:2">
      <c r="A667" s="1">
        <v>128179.99999999999</v>
      </c>
      <c r="B667">
        <v>18</v>
      </c>
    </row>
    <row r="668" spans="1:2">
      <c r="A668" s="1">
        <v>128179.99999999999</v>
      </c>
      <c r="B668">
        <v>19</v>
      </c>
    </row>
    <row r="669" spans="1:2">
      <c r="A669" s="1">
        <v>128179.99999999999</v>
      </c>
      <c r="B669">
        <v>17</v>
      </c>
    </row>
    <row r="670" spans="1:2">
      <c r="A670" s="1">
        <v>128179.99999999999</v>
      </c>
      <c r="B670">
        <v>17</v>
      </c>
    </row>
    <row r="671" spans="1:2">
      <c r="A671" s="1">
        <v>128179.99999999999</v>
      </c>
      <c r="B671">
        <v>18</v>
      </c>
    </row>
    <row r="672" spans="1:2">
      <c r="A672" s="1">
        <v>128179.99999999999</v>
      </c>
      <c r="B672">
        <v>18</v>
      </c>
    </row>
    <row r="673" spans="1:2">
      <c r="A673" s="1">
        <v>128179.99999999999</v>
      </c>
      <c r="B673">
        <v>18</v>
      </c>
    </row>
    <row r="674" spans="1:2">
      <c r="A674" s="1">
        <v>128179.99999999999</v>
      </c>
      <c r="B674">
        <v>17</v>
      </c>
    </row>
    <row r="675" spans="1:2">
      <c r="A675" s="1">
        <v>128179.99999999999</v>
      </c>
      <c r="B675">
        <v>18</v>
      </c>
    </row>
    <row r="676" spans="1:2">
      <c r="A676" s="1">
        <v>128179.99999999999</v>
      </c>
      <c r="B676">
        <v>17</v>
      </c>
    </row>
    <row r="677" spans="1:2">
      <c r="A677" s="1">
        <v>128179.99999999999</v>
      </c>
      <c r="B677">
        <v>18</v>
      </c>
    </row>
    <row r="678" spans="1:2">
      <c r="A678" s="1">
        <v>128179.99999999999</v>
      </c>
      <c r="B678">
        <v>18</v>
      </c>
    </row>
    <row r="679" spans="1:2">
      <c r="A679" s="1">
        <v>128179.99999999999</v>
      </c>
      <c r="B679">
        <v>17</v>
      </c>
    </row>
    <row r="680" spans="1:2">
      <c r="A680" s="1">
        <v>128179.99999999999</v>
      </c>
      <c r="B680">
        <v>17</v>
      </c>
    </row>
    <row r="681" spans="1:2">
      <c r="A681" s="1">
        <v>128179.99999999999</v>
      </c>
      <c r="B681">
        <v>18</v>
      </c>
    </row>
    <row r="682" spans="1:2">
      <c r="A682" s="1">
        <v>128179.99999999999</v>
      </c>
      <c r="B682">
        <v>18</v>
      </c>
    </row>
    <row r="683" spans="1:2">
      <c r="A683" s="1">
        <v>128179.99999999999</v>
      </c>
      <c r="B683">
        <v>18</v>
      </c>
    </row>
    <row r="684" spans="1:2">
      <c r="A684" s="1">
        <v>128179.99999999999</v>
      </c>
      <c r="B684">
        <v>19</v>
      </c>
    </row>
    <row r="685" spans="1:2">
      <c r="A685" s="1">
        <v>128179.99999999999</v>
      </c>
      <c r="B685">
        <v>21</v>
      </c>
    </row>
    <row r="686" spans="1:2">
      <c r="A686" s="1">
        <v>128179.99999999999</v>
      </c>
      <c r="B686">
        <v>18</v>
      </c>
    </row>
    <row r="687" spans="1:2">
      <c r="A687" s="1">
        <v>128179.99999999999</v>
      </c>
      <c r="B687">
        <v>17</v>
      </c>
    </row>
    <row r="688" spans="1:2">
      <c r="A688" s="1">
        <v>128179.99999999999</v>
      </c>
      <c r="B688">
        <v>17</v>
      </c>
    </row>
    <row r="689" spans="1:2">
      <c r="A689" s="1">
        <v>128179.99999999999</v>
      </c>
      <c r="B689">
        <v>18</v>
      </c>
    </row>
    <row r="690" spans="1:2">
      <c r="A690" s="1">
        <v>128179.99999999999</v>
      </c>
      <c r="B690">
        <v>21</v>
      </c>
    </row>
    <row r="691" spans="1:2">
      <c r="A691" s="1">
        <v>128179.99999999999</v>
      </c>
      <c r="B691">
        <v>19</v>
      </c>
    </row>
    <row r="692" spans="1:2">
      <c r="A692" s="1">
        <v>128179.99999999999</v>
      </c>
      <c r="B692">
        <v>19</v>
      </c>
    </row>
    <row r="693" spans="1:2">
      <c r="A693" s="1">
        <v>128179.99999999999</v>
      </c>
      <c r="B693">
        <v>18</v>
      </c>
    </row>
    <row r="694" spans="1:2">
      <c r="A694" s="1">
        <v>128179.99999999999</v>
      </c>
      <c r="B694">
        <v>17</v>
      </c>
    </row>
    <row r="695" spans="1:2">
      <c r="A695" s="1">
        <v>128179.99999999999</v>
      </c>
      <c r="B695">
        <v>18</v>
      </c>
    </row>
    <row r="696" spans="1:2">
      <c r="A696" s="1">
        <v>128179.99999999999</v>
      </c>
      <c r="B696">
        <v>17</v>
      </c>
    </row>
    <row r="697" spans="1:2">
      <c r="A697" s="1">
        <v>128179.99999999999</v>
      </c>
      <c r="B697">
        <v>17</v>
      </c>
    </row>
    <row r="698" spans="1:2">
      <c r="A698" s="1">
        <v>128179.99999999999</v>
      </c>
      <c r="B698">
        <v>20</v>
      </c>
    </row>
    <row r="699" spans="1:2">
      <c r="A699" s="1">
        <v>128179.99999999999</v>
      </c>
      <c r="B699">
        <v>17</v>
      </c>
    </row>
    <row r="700" spans="1:2">
      <c r="A700" s="1">
        <v>128179.99999999999</v>
      </c>
      <c r="B700">
        <v>20</v>
      </c>
    </row>
    <row r="701" spans="1:2">
      <c r="A701" s="1">
        <v>128179.99999999999</v>
      </c>
      <c r="B701">
        <v>18</v>
      </c>
    </row>
    <row r="702" spans="1:2">
      <c r="A702" s="1">
        <v>128179.99999999999</v>
      </c>
      <c r="B702">
        <v>18</v>
      </c>
    </row>
    <row r="703" spans="1:2">
      <c r="A703" s="1">
        <v>128179.99999999999</v>
      </c>
      <c r="B703">
        <v>20</v>
      </c>
    </row>
    <row r="704" spans="1:2">
      <c r="A704" s="1">
        <v>128179.99999999999</v>
      </c>
      <c r="B704">
        <v>19</v>
      </c>
    </row>
    <row r="705" spans="1:2">
      <c r="A705" s="1">
        <v>128179.99999999999</v>
      </c>
      <c r="B705">
        <v>19</v>
      </c>
    </row>
    <row r="706" spans="1:2">
      <c r="A706" s="1">
        <v>128179.99999999999</v>
      </c>
      <c r="B706">
        <v>21</v>
      </c>
    </row>
    <row r="707" spans="1:2">
      <c r="A707" s="1">
        <v>128179.99999999999</v>
      </c>
      <c r="B707">
        <v>21</v>
      </c>
    </row>
    <row r="708" spans="1:2">
      <c r="A708" s="1">
        <v>128179.99999999999</v>
      </c>
      <c r="B708">
        <v>18</v>
      </c>
    </row>
    <row r="709" spans="1:2">
      <c r="A709" s="1">
        <v>128179.99999999999</v>
      </c>
      <c r="B709">
        <v>21</v>
      </c>
    </row>
    <row r="710" spans="1:2">
      <c r="A710" s="1">
        <v>128179.99999999999</v>
      </c>
      <c r="B710">
        <v>17</v>
      </c>
    </row>
    <row r="711" spans="1:2">
      <c r="A711" s="1">
        <v>128179.99999999999</v>
      </c>
      <c r="B711">
        <v>18</v>
      </c>
    </row>
    <row r="712" spans="1:2">
      <c r="A712" s="1">
        <v>128179.99999999999</v>
      </c>
      <c r="B712">
        <v>19</v>
      </c>
    </row>
    <row r="713" spans="1:2">
      <c r="A713" s="1">
        <v>128179.99999999999</v>
      </c>
      <c r="B713">
        <v>17</v>
      </c>
    </row>
    <row r="714" spans="1:2">
      <c r="A714" s="1">
        <v>128179.99999999999</v>
      </c>
      <c r="B714">
        <v>19</v>
      </c>
    </row>
    <row r="715" spans="1:2">
      <c r="A715" s="1">
        <v>128179.99999999999</v>
      </c>
      <c r="B715">
        <v>18</v>
      </c>
    </row>
    <row r="716" spans="1:2">
      <c r="A716" s="1">
        <v>128179.99999999999</v>
      </c>
      <c r="B716">
        <v>17</v>
      </c>
    </row>
    <row r="717" spans="1:2">
      <c r="A717" s="1">
        <v>128179.99999999999</v>
      </c>
      <c r="B717">
        <v>20</v>
      </c>
    </row>
    <row r="718" spans="1:2">
      <c r="A718" s="1">
        <v>128179.99999999999</v>
      </c>
      <c r="B718">
        <v>20</v>
      </c>
    </row>
    <row r="719" spans="1:2">
      <c r="A719" s="1">
        <v>128179.99999999999</v>
      </c>
      <c r="B719">
        <v>19</v>
      </c>
    </row>
    <row r="720" spans="1:2">
      <c r="A720" s="1">
        <v>128179.99999999999</v>
      </c>
      <c r="B720">
        <v>19</v>
      </c>
    </row>
    <row r="721" spans="1:2">
      <c r="A721" s="1">
        <v>128179.99999999999</v>
      </c>
      <c r="B721">
        <v>18</v>
      </c>
    </row>
    <row r="722" spans="1:2">
      <c r="A722" s="1">
        <v>128179.99999999999</v>
      </c>
      <c r="B722">
        <v>19</v>
      </c>
    </row>
    <row r="723" spans="1:2">
      <c r="A723" s="1">
        <v>128179.99999999999</v>
      </c>
      <c r="B723">
        <v>20</v>
      </c>
    </row>
    <row r="724" spans="1:2">
      <c r="A724" s="1">
        <v>128179.99999999999</v>
      </c>
      <c r="B724">
        <v>18</v>
      </c>
    </row>
    <row r="725" spans="1:2">
      <c r="A725" s="1">
        <v>128179.99999999999</v>
      </c>
      <c r="B725">
        <v>17</v>
      </c>
    </row>
    <row r="726" spans="1:2">
      <c r="A726" s="1">
        <v>128179.99999999999</v>
      </c>
      <c r="B726">
        <v>20</v>
      </c>
    </row>
    <row r="727" spans="1:2">
      <c r="A727" s="1">
        <v>128179.99999999999</v>
      </c>
      <c r="B727">
        <v>19</v>
      </c>
    </row>
    <row r="728" spans="1:2">
      <c r="A728" s="1">
        <v>128179.99999999999</v>
      </c>
      <c r="B728">
        <v>17</v>
      </c>
    </row>
    <row r="729" spans="1:2">
      <c r="A729" s="1">
        <v>128179.99999999999</v>
      </c>
      <c r="B729">
        <v>20</v>
      </c>
    </row>
    <row r="730" spans="1:2">
      <c r="A730" s="1">
        <v>128179.99999999999</v>
      </c>
      <c r="B730">
        <v>20</v>
      </c>
    </row>
    <row r="731" spans="1:2">
      <c r="A731" s="1">
        <v>128179.99999999999</v>
      </c>
      <c r="B731">
        <v>18</v>
      </c>
    </row>
    <row r="732" spans="1:2">
      <c r="A732" s="1">
        <v>128179.99999999999</v>
      </c>
      <c r="B732">
        <v>19</v>
      </c>
    </row>
    <row r="733" spans="1:2">
      <c r="A733" s="1">
        <v>128179.99999999999</v>
      </c>
      <c r="B733">
        <v>20</v>
      </c>
    </row>
    <row r="734" spans="1:2">
      <c r="A734" s="1">
        <v>128179.99999999999</v>
      </c>
      <c r="B734">
        <v>20</v>
      </c>
    </row>
    <row r="735" spans="1:2">
      <c r="A735" s="1">
        <v>128179.99999999999</v>
      </c>
      <c r="B735">
        <v>19</v>
      </c>
    </row>
    <row r="736" spans="1:2">
      <c r="A736" s="1">
        <v>128179.99999999999</v>
      </c>
      <c r="B736">
        <v>20</v>
      </c>
    </row>
    <row r="737" spans="1:2">
      <c r="A737" s="1">
        <v>128179.99999999999</v>
      </c>
      <c r="B737">
        <v>18</v>
      </c>
    </row>
    <row r="738" spans="1:2">
      <c r="A738" s="1">
        <v>128179.99999999999</v>
      </c>
      <c r="B738">
        <v>19</v>
      </c>
    </row>
    <row r="739" spans="1:2">
      <c r="A739" s="1">
        <v>128179.99999999999</v>
      </c>
      <c r="B739">
        <v>18</v>
      </c>
    </row>
    <row r="740" spans="1:2">
      <c r="A740" s="1">
        <v>128179.99999999999</v>
      </c>
      <c r="B740">
        <v>20</v>
      </c>
    </row>
    <row r="741" spans="1:2">
      <c r="A741" s="1">
        <v>128179.99999999999</v>
      </c>
      <c r="B741">
        <v>22</v>
      </c>
    </row>
    <row r="742" spans="1:2">
      <c r="A742" s="1">
        <v>128179.99999999999</v>
      </c>
      <c r="B742">
        <v>21</v>
      </c>
    </row>
    <row r="743" spans="1:2">
      <c r="A743" s="1">
        <v>128179.99999999999</v>
      </c>
      <c r="B743">
        <v>21</v>
      </c>
    </row>
    <row r="744" spans="1:2">
      <c r="A744" s="1">
        <v>128179.99999999999</v>
      </c>
      <c r="B744">
        <v>19</v>
      </c>
    </row>
    <row r="745" spans="1:2">
      <c r="A745" s="1">
        <v>128179.99999999999</v>
      </c>
      <c r="B745">
        <v>22</v>
      </c>
    </row>
    <row r="746" spans="1:2">
      <c r="A746" s="1">
        <v>128179.99999999999</v>
      </c>
      <c r="B746">
        <v>21</v>
      </c>
    </row>
    <row r="747" spans="1:2">
      <c r="A747" s="1">
        <v>128179.99999999999</v>
      </c>
      <c r="B747">
        <v>20</v>
      </c>
    </row>
    <row r="748" spans="1:2">
      <c r="A748" s="1">
        <v>128179.99999999999</v>
      </c>
      <c r="B748">
        <v>20</v>
      </c>
    </row>
    <row r="749" spans="1:2">
      <c r="A749" s="1">
        <v>128179.99999999999</v>
      </c>
      <c r="B749">
        <v>19</v>
      </c>
    </row>
    <row r="750" spans="1:2">
      <c r="A750" s="1">
        <v>128179.99999999999</v>
      </c>
      <c r="B750">
        <v>17</v>
      </c>
    </row>
    <row r="751" spans="1:2">
      <c r="A751" s="1">
        <v>128179.99999999999</v>
      </c>
      <c r="B751">
        <v>20</v>
      </c>
    </row>
    <row r="752" spans="1:2">
      <c r="A752" s="1">
        <v>128179.99999999999</v>
      </c>
      <c r="B752">
        <v>17</v>
      </c>
    </row>
    <row r="753" spans="1:2">
      <c r="A753" s="1">
        <v>128179.99999999999</v>
      </c>
      <c r="B753">
        <v>21</v>
      </c>
    </row>
    <row r="754" spans="1:2">
      <c r="A754" s="1">
        <v>128179.99999999999</v>
      </c>
      <c r="B754">
        <v>18</v>
      </c>
    </row>
    <row r="755" spans="1:2">
      <c r="A755" s="1">
        <v>128179.99999999999</v>
      </c>
      <c r="B755">
        <v>18</v>
      </c>
    </row>
    <row r="756" spans="1:2">
      <c r="A756" s="1">
        <v>128179.99999999999</v>
      </c>
      <c r="B756">
        <v>24</v>
      </c>
    </row>
    <row r="757" spans="1:2">
      <c r="A757" s="1">
        <v>128179.99999999999</v>
      </c>
      <c r="B757">
        <v>19</v>
      </c>
    </row>
    <row r="758" spans="1:2">
      <c r="A758" s="1">
        <v>128179.99999999999</v>
      </c>
      <c r="B758">
        <v>19</v>
      </c>
    </row>
    <row r="759" spans="1:2">
      <c r="A759" s="1">
        <v>128179.99999999999</v>
      </c>
      <c r="B759">
        <v>19</v>
      </c>
    </row>
    <row r="760" spans="1:2">
      <c r="A760" s="1">
        <v>128179.99999999999</v>
      </c>
      <c r="B760">
        <v>18</v>
      </c>
    </row>
    <row r="761" spans="1:2">
      <c r="A761" s="1">
        <v>128179.99999999999</v>
      </c>
      <c r="B761">
        <v>20</v>
      </c>
    </row>
    <row r="762" spans="1:2">
      <c r="A762" s="1">
        <v>128179.99999999999</v>
      </c>
      <c r="B762">
        <v>17</v>
      </c>
    </row>
    <row r="763" spans="1:2">
      <c r="A763" s="1">
        <v>128179.99999999999</v>
      </c>
      <c r="B763">
        <v>18</v>
      </c>
    </row>
    <row r="764" spans="1:2">
      <c r="A764" s="1">
        <v>128179.99999999999</v>
      </c>
      <c r="B764">
        <v>18</v>
      </c>
    </row>
    <row r="765" spans="1:2">
      <c r="A765" s="1">
        <v>128179.99999999999</v>
      </c>
      <c r="B765">
        <v>18</v>
      </c>
    </row>
    <row r="766" spans="1:2">
      <c r="A766" s="1">
        <v>128179.99999999999</v>
      </c>
      <c r="B766">
        <v>19</v>
      </c>
    </row>
    <row r="767" spans="1:2">
      <c r="A767" s="1">
        <v>128179.99999999999</v>
      </c>
      <c r="B767">
        <v>19</v>
      </c>
    </row>
    <row r="768" spans="1:2">
      <c r="A768" s="1">
        <v>128179.99999999999</v>
      </c>
      <c r="B768">
        <v>17</v>
      </c>
    </row>
    <row r="769" spans="1:2">
      <c r="A769" s="1">
        <v>128179.99999999999</v>
      </c>
      <c r="B769">
        <v>19</v>
      </c>
    </row>
    <row r="770" spans="1:2">
      <c r="A770" s="1">
        <v>128179.99999999999</v>
      </c>
      <c r="B770">
        <v>19</v>
      </c>
    </row>
    <row r="771" spans="1:2">
      <c r="A771" s="1">
        <v>128179.99999999999</v>
      </c>
      <c r="B771">
        <v>18</v>
      </c>
    </row>
    <row r="772" spans="1:2">
      <c r="A772" s="1">
        <v>128179.99999999999</v>
      </c>
      <c r="B772">
        <v>21</v>
      </c>
    </row>
    <row r="773" spans="1:2">
      <c r="A773" s="1">
        <v>128179.99999999999</v>
      </c>
      <c r="B773">
        <v>17</v>
      </c>
    </row>
    <row r="774" spans="1:2">
      <c r="A774" s="1">
        <v>128179.99999999999</v>
      </c>
      <c r="B774">
        <v>18</v>
      </c>
    </row>
    <row r="775" spans="1:2">
      <c r="A775" s="1">
        <v>128179.99999999999</v>
      </c>
      <c r="B775">
        <v>21</v>
      </c>
    </row>
    <row r="776" spans="1:2">
      <c r="A776" s="1">
        <v>128179.99999999999</v>
      </c>
      <c r="B776">
        <v>18</v>
      </c>
    </row>
    <row r="777" spans="1:2">
      <c r="A777" s="1">
        <v>128179.99999999999</v>
      </c>
      <c r="B777">
        <v>20</v>
      </c>
    </row>
    <row r="778" spans="1:2">
      <c r="A778" s="1">
        <v>128179.99999999999</v>
      </c>
      <c r="B778">
        <v>17</v>
      </c>
    </row>
    <row r="779" spans="1:2">
      <c r="A779" s="1">
        <v>128179.99999999999</v>
      </c>
      <c r="B779">
        <v>17</v>
      </c>
    </row>
    <row r="780" spans="1:2">
      <c r="A780" s="1">
        <v>128179.99999999999</v>
      </c>
      <c r="B780">
        <v>18</v>
      </c>
    </row>
    <row r="781" spans="1:2">
      <c r="A781" s="1">
        <v>128179.99999999999</v>
      </c>
      <c r="B781">
        <v>18</v>
      </c>
    </row>
    <row r="782" spans="1:2">
      <c r="A782" s="1">
        <v>128179.99999999999</v>
      </c>
      <c r="B782">
        <v>17</v>
      </c>
    </row>
    <row r="783" spans="1:2">
      <c r="A783" s="1">
        <v>128179.99999999999</v>
      </c>
      <c r="B783">
        <v>17</v>
      </c>
    </row>
    <row r="784" spans="1:2">
      <c r="A784" s="1">
        <v>128179.99999999999</v>
      </c>
      <c r="B784">
        <v>18</v>
      </c>
    </row>
    <row r="785" spans="1:2">
      <c r="A785" s="1">
        <v>128179.99999999999</v>
      </c>
      <c r="B785">
        <v>17</v>
      </c>
    </row>
    <row r="786" spans="1:2">
      <c r="A786" s="1">
        <v>128179.99999999999</v>
      </c>
      <c r="B786">
        <v>20</v>
      </c>
    </row>
    <row r="787" spans="1:2">
      <c r="A787" s="1">
        <v>128179.99999999999</v>
      </c>
      <c r="B787">
        <v>17</v>
      </c>
    </row>
    <row r="788" spans="1:2">
      <c r="A788" s="1">
        <v>128179.99999999999</v>
      </c>
      <c r="B788">
        <v>17</v>
      </c>
    </row>
    <row r="789" spans="1:2">
      <c r="A789" s="1">
        <v>128179.99999999999</v>
      </c>
      <c r="B789">
        <v>19</v>
      </c>
    </row>
    <row r="790" spans="1:2">
      <c r="A790" s="1">
        <v>128179.99999999999</v>
      </c>
      <c r="B790">
        <v>19</v>
      </c>
    </row>
    <row r="791" spans="1:2">
      <c r="A791" s="1">
        <v>128179.99999999999</v>
      </c>
      <c r="B791">
        <v>20</v>
      </c>
    </row>
    <row r="792" spans="1:2">
      <c r="A792" s="1">
        <v>128179.99999999999</v>
      </c>
      <c r="B792">
        <v>21</v>
      </c>
    </row>
    <row r="793" spans="1:2">
      <c r="A793" s="1">
        <v>128179.99999999999</v>
      </c>
      <c r="B793">
        <v>18</v>
      </c>
    </row>
    <row r="794" spans="1:2">
      <c r="A794" s="1">
        <v>128179.99999999999</v>
      </c>
      <c r="B794">
        <v>19</v>
      </c>
    </row>
    <row r="795" spans="1:2">
      <c r="A795" s="1">
        <v>128179.99999999999</v>
      </c>
      <c r="B795">
        <v>18</v>
      </c>
    </row>
    <row r="796" spans="1:2">
      <c r="A796" s="1">
        <v>128179.99999999999</v>
      </c>
      <c r="B796">
        <v>19</v>
      </c>
    </row>
    <row r="797" spans="1:2">
      <c r="A797" s="1">
        <v>128179.99999999999</v>
      </c>
      <c r="B797">
        <v>19</v>
      </c>
    </row>
    <row r="798" spans="1:2">
      <c r="A798" s="1">
        <v>128179.99999999999</v>
      </c>
      <c r="B798">
        <v>19</v>
      </c>
    </row>
    <row r="799" spans="1:2">
      <c r="A799" s="1">
        <v>128179.99999999999</v>
      </c>
      <c r="B799">
        <v>17</v>
      </c>
    </row>
    <row r="800" spans="1:2">
      <c r="A800" s="1">
        <v>128179.99999999999</v>
      </c>
      <c r="B800">
        <v>18</v>
      </c>
    </row>
    <row r="801" spans="1:2">
      <c r="A801" s="1">
        <v>128179.99999999999</v>
      </c>
      <c r="B801">
        <v>19</v>
      </c>
    </row>
    <row r="802" spans="1:2">
      <c r="A802" s="1">
        <v>128179.99999999999</v>
      </c>
      <c r="B802">
        <v>19</v>
      </c>
    </row>
    <row r="803" spans="1:2">
      <c r="A803" s="1">
        <v>128179.99999999999</v>
      </c>
      <c r="B803">
        <v>20</v>
      </c>
    </row>
    <row r="804" spans="1:2">
      <c r="A804" s="1">
        <v>128179.99999999999</v>
      </c>
      <c r="B804">
        <v>19</v>
      </c>
    </row>
    <row r="805" spans="1:2">
      <c r="A805" s="1">
        <v>128179.99999999999</v>
      </c>
      <c r="B805">
        <v>18</v>
      </c>
    </row>
    <row r="806" spans="1:2">
      <c r="A806" s="1">
        <v>128179.99999999999</v>
      </c>
      <c r="B806">
        <v>17</v>
      </c>
    </row>
    <row r="807" spans="1:2">
      <c r="A807" s="1">
        <v>128179.99999999999</v>
      </c>
      <c r="B807">
        <v>21</v>
      </c>
    </row>
    <row r="808" spans="1:2">
      <c r="A808" s="1">
        <v>128179.99999999999</v>
      </c>
      <c r="B808">
        <v>18</v>
      </c>
    </row>
    <row r="809" spans="1:2">
      <c r="A809" s="1">
        <v>128179.99999999999</v>
      </c>
      <c r="B809">
        <v>21</v>
      </c>
    </row>
    <row r="810" spans="1:2">
      <c r="A810" s="1">
        <v>128179.99999999999</v>
      </c>
      <c r="B810">
        <v>19</v>
      </c>
    </row>
    <row r="811" spans="1:2">
      <c r="A811" s="1">
        <v>128179.99999999999</v>
      </c>
      <c r="B811">
        <v>17</v>
      </c>
    </row>
    <row r="812" spans="1:2">
      <c r="A812" s="1">
        <v>128179.99999999999</v>
      </c>
      <c r="B812">
        <v>18</v>
      </c>
    </row>
    <row r="813" spans="1:2">
      <c r="A813" s="1">
        <v>128179.99999999999</v>
      </c>
      <c r="B813">
        <v>19</v>
      </c>
    </row>
    <row r="814" spans="1:2">
      <c r="A814" s="1">
        <v>128179.99999999999</v>
      </c>
      <c r="B814">
        <v>19</v>
      </c>
    </row>
    <row r="815" spans="1:2">
      <c r="A815" s="1">
        <v>128179.99999999999</v>
      </c>
      <c r="B815">
        <v>17</v>
      </c>
    </row>
    <row r="816" spans="1:2">
      <c r="A816" s="1">
        <v>128179.99999999999</v>
      </c>
      <c r="B816">
        <v>17</v>
      </c>
    </row>
    <row r="817" spans="1:2">
      <c r="A817" s="1">
        <v>128179.99999999999</v>
      </c>
      <c r="B817">
        <v>20</v>
      </c>
    </row>
    <row r="818" spans="1:2">
      <c r="A818" s="1">
        <v>128179.99999999999</v>
      </c>
      <c r="B818">
        <v>19</v>
      </c>
    </row>
    <row r="819" spans="1:2">
      <c r="A819" s="1">
        <v>128179.99999999999</v>
      </c>
      <c r="B819">
        <v>18</v>
      </c>
    </row>
    <row r="820" spans="1:2">
      <c r="A820" s="1">
        <v>128179.99999999999</v>
      </c>
      <c r="B820">
        <v>19</v>
      </c>
    </row>
    <row r="821" spans="1:2">
      <c r="A821" s="1">
        <v>128179.99999999999</v>
      </c>
      <c r="B821">
        <v>20</v>
      </c>
    </row>
    <row r="822" spans="1:2">
      <c r="A822" s="1">
        <v>128179.99999999999</v>
      </c>
      <c r="B822">
        <v>19</v>
      </c>
    </row>
    <row r="823" spans="1:2">
      <c r="A823" s="1">
        <v>128179.99999999999</v>
      </c>
      <c r="B823">
        <v>19</v>
      </c>
    </row>
    <row r="824" spans="1:2">
      <c r="A824" s="1">
        <v>128179.99999999999</v>
      </c>
      <c r="B824">
        <v>19</v>
      </c>
    </row>
    <row r="825" spans="1:2">
      <c r="A825" s="1">
        <v>128179.99999999999</v>
      </c>
      <c r="B825">
        <v>18</v>
      </c>
    </row>
    <row r="826" spans="1:2">
      <c r="A826" s="1">
        <v>128179.99999999999</v>
      </c>
      <c r="B826">
        <v>19</v>
      </c>
    </row>
    <row r="827" spans="1:2">
      <c r="A827" s="1">
        <v>128179.99999999999</v>
      </c>
      <c r="B827">
        <v>18</v>
      </c>
    </row>
    <row r="828" spans="1:2">
      <c r="A828" s="1">
        <v>128179.99999999999</v>
      </c>
      <c r="B828">
        <v>17</v>
      </c>
    </row>
    <row r="829" spans="1:2">
      <c r="A829" s="1">
        <v>128179.99999999999</v>
      </c>
      <c r="B829">
        <v>18</v>
      </c>
    </row>
    <row r="830" spans="1:2">
      <c r="A830" s="1">
        <v>128179.99999999999</v>
      </c>
      <c r="B830">
        <v>17</v>
      </c>
    </row>
    <row r="831" spans="1:2">
      <c r="A831" s="1">
        <v>128179.99999999999</v>
      </c>
      <c r="B831">
        <v>19</v>
      </c>
    </row>
    <row r="832" spans="1:2">
      <c r="A832" s="1">
        <v>128179.99999999999</v>
      </c>
      <c r="B832">
        <v>20</v>
      </c>
    </row>
    <row r="833" spans="1:2">
      <c r="A833" s="1">
        <v>128179.99999999999</v>
      </c>
      <c r="B833">
        <v>17</v>
      </c>
    </row>
    <row r="834" spans="1:2">
      <c r="A834" s="1">
        <v>128179.99999999999</v>
      </c>
      <c r="B834">
        <v>20</v>
      </c>
    </row>
    <row r="835" spans="1:2">
      <c r="A835" s="1">
        <v>128179.99999999999</v>
      </c>
      <c r="B835">
        <v>19</v>
      </c>
    </row>
    <row r="836" spans="1:2">
      <c r="A836" s="1">
        <v>128179.99999999999</v>
      </c>
      <c r="B836">
        <v>19</v>
      </c>
    </row>
    <row r="837" spans="1:2">
      <c r="A837" s="1">
        <v>128179.99999999999</v>
      </c>
      <c r="B837">
        <v>19</v>
      </c>
    </row>
    <row r="838" spans="1:2">
      <c r="A838" s="1">
        <v>128179.99999999999</v>
      </c>
      <c r="B838">
        <v>19</v>
      </c>
    </row>
    <row r="839" spans="1:2">
      <c r="A839" s="1">
        <v>128179.99999999999</v>
      </c>
      <c r="B839">
        <v>21</v>
      </c>
    </row>
    <row r="840" spans="1:2">
      <c r="A840" s="1">
        <v>128179.99999999999</v>
      </c>
      <c r="B840">
        <v>19</v>
      </c>
    </row>
    <row r="841" spans="1:2">
      <c r="A841" s="1">
        <v>128179.99999999999</v>
      </c>
      <c r="B841">
        <v>18</v>
      </c>
    </row>
    <row r="842" spans="1:2">
      <c r="A842" s="1">
        <v>128179.99999999999</v>
      </c>
      <c r="B842">
        <v>18</v>
      </c>
    </row>
    <row r="843" spans="1:2">
      <c r="A843" s="1">
        <v>128179.99999999999</v>
      </c>
      <c r="B843">
        <v>18</v>
      </c>
    </row>
    <row r="844" spans="1:2">
      <c r="A844" s="1">
        <v>128179.99999999999</v>
      </c>
      <c r="B844">
        <v>19</v>
      </c>
    </row>
    <row r="845" spans="1:2">
      <c r="A845" s="1">
        <v>128179.99999999999</v>
      </c>
      <c r="B845">
        <v>19</v>
      </c>
    </row>
    <row r="846" spans="1:2">
      <c r="A846" s="1">
        <v>128179.99999999999</v>
      </c>
      <c r="B846">
        <v>18</v>
      </c>
    </row>
    <row r="847" spans="1:2">
      <c r="A847" s="1">
        <v>128179.99999999999</v>
      </c>
      <c r="B847">
        <v>18</v>
      </c>
    </row>
    <row r="848" spans="1:2">
      <c r="A848" s="1">
        <v>128179.99999999999</v>
      </c>
      <c r="B848">
        <v>17</v>
      </c>
    </row>
    <row r="849" spans="1:2">
      <c r="A849" s="1">
        <v>128179.99999999999</v>
      </c>
      <c r="B849">
        <v>21</v>
      </c>
    </row>
    <row r="850" spans="1:2">
      <c r="A850" s="1">
        <v>128179.99999999999</v>
      </c>
      <c r="B850">
        <v>18</v>
      </c>
    </row>
    <row r="851" spans="1:2">
      <c r="A851" s="1">
        <v>128179.99999999999</v>
      </c>
      <c r="B851">
        <v>19</v>
      </c>
    </row>
    <row r="852" spans="1:2">
      <c r="A852" s="1">
        <v>128179.99999999999</v>
      </c>
      <c r="B852">
        <v>20</v>
      </c>
    </row>
    <row r="853" spans="1:2">
      <c r="A853" s="1">
        <v>128179.99999999999</v>
      </c>
      <c r="B853">
        <v>19</v>
      </c>
    </row>
    <row r="854" spans="1:2">
      <c r="A854" s="1">
        <v>128179.99999999999</v>
      </c>
      <c r="B854">
        <v>17</v>
      </c>
    </row>
    <row r="855" spans="1:2">
      <c r="A855" s="1">
        <v>128179.99999999999</v>
      </c>
      <c r="B855">
        <v>18</v>
      </c>
    </row>
    <row r="856" spans="1:2">
      <c r="A856" s="1">
        <v>128179.99999999999</v>
      </c>
      <c r="B856">
        <v>17</v>
      </c>
    </row>
    <row r="857" spans="1:2">
      <c r="A857" s="1">
        <v>128179.99999999999</v>
      </c>
      <c r="B857">
        <v>17</v>
      </c>
    </row>
    <row r="858" spans="1:2">
      <c r="A858" s="1">
        <v>128179.99999999999</v>
      </c>
      <c r="B858">
        <v>22</v>
      </c>
    </row>
    <row r="859" spans="1:2">
      <c r="A859" s="1">
        <v>128179.99999999999</v>
      </c>
      <c r="B859">
        <v>19</v>
      </c>
    </row>
    <row r="860" spans="1:2">
      <c r="A860" s="1">
        <v>128179.99999999999</v>
      </c>
      <c r="B860">
        <v>18</v>
      </c>
    </row>
    <row r="861" spans="1:2">
      <c r="A861" s="1">
        <v>128179.99999999999</v>
      </c>
      <c r="B861">
        <v>20</v>
      </c>
    </row>
    <row r="862" spans="1:2">
      <c r="A862" s="1">
        <v>128179.99999999999</v>
      </c>
      <c r="B862">
        <v>19</v>
      </c>
    </row>
    <row r="863" spans="1:2">
      <c r="A863" s="1">
        <v>128179.99999999999</v>
      </c>
      <c r="B863">
        <v>19</v>
      </c>
    </row>
    <row r="864" spans="1:2">
      <c r="A864" s="1">
        <v>128179.99999999999</v>
      </c>
      <c r="B864">
        <v>20</v>
      </c>
    </row>
    <row r="865" spans="1:2">
      <c r="A865" s="1">
        <v>128179.99999999999</v>
      </c>
      <c r="B865">
        <v>19</v>
      </c>
    </row>
    <row r="866" spans="1:2">
      <c r="A866" s="1">
        <v>128179.99999999999</v>
      </c>
      <c r="B866">
        <v>18</v>
      </c>
    </row>
    <row r="867" spans="1:2">
      <c r="A867" s="1">
        <v>128179.99999999999</v>
      </c>
      <c r="B867">
        <v>20</v>
      </c>
    </row>
    <row r="868" spans="1:2">
      <c r="A868" s="1">
        <v>128179.99999999999</v>
      </c>
      <c r="B868">
        <v>20</v>
      </c>
    </row>
    <row r="869" spans="1:2">
      <c r="A869" s="1">
        <v>128179.99999999999</v>
      </c>
      <c r="B869">
        <v>21</v>
      </c>
    </row>
    <row r="870" spans="1:2">
      <c r="A870" s="1">
        <v>128179.99999999999</v>
      </c>
      <c r="B870">
        <v>17</v>
      </c>
    </row>
    <row r="871" spans="1:2">
      <c r="A871" s="1">
        <v>128179.99999999999</v>
      </c>
      <c r="B871">
        <v>19</v>
      </c>
    </row>
    <row r="872" spans="1:2">
      <c r="A872" s="1">
        <v>128179.99999999999</v>
      </c>
      <c r="B872">
        <v>18</v>
      </c>
    </row>
    <row r="873" spans="1:2">
      <c r="A873" s="1">
        <v>128179.99999999999</v>
      </c>
      <c r="B873">
        <v>19</v>
      </c>
    </row>
    <row r="874" spans="1:2">
      <c r="A874" s="1">
        <v>128179.99999999999</v>
      </c>
      <c r="B874">
        <v>17</v>
      </c>
    </row>
    <row r="875" spans="1:2">
      <c r="A875" s="1">
        <v>128179.99999999999</v>
      </c>
      <c r="B875">
        <v>18</v>
      </c>
    </row>
    <row r="876" spans="1:2">
      <c r="A876" s="1">
        <v>128179.99999999999</v>
      </c>
      <c r="B876">
        <v>21</v>
      </c>
    </row>
    <row r="877" spans="1:2">
      <c r="A877" s="1">
        <v>128179.99999999999</v>
      </c>
      <c r="B877">
        <v>17</v>
      </c>
    </row>
    <row r="878" spans="1:2">
      <c r="A878" s="1">
        <v>128179.99999999999</v>
      </c>
      <c r="B878">
        <v>18</v>
      </c>
    </row>
    <row r="879" spans="1:2">
      <c r="A879" s="1">
        <v>128179.99999999999</v>
      </c>
      <c r="B879">
        <v>19</v>
      </c>
    </row>
    <row r="880" spans="1:2">
      <c r="A880" s="1">
        <v>128179.99999999999</v>
      </c>
      <c r="B880">
        <v>20</v>
      </c>
    </row>
    <row r="881" spans="1:2">
      <c r="A881" s="1">
        <v>128179.99999999999</v>
      </c>
      <c r="B881">
        <v>19</v>
      </c>
    </row>
    <row r="882" spans="1:2">
      <c r="A882" s="1">
        <v>128179.99999999999</v>
      </c>
      <c r="B882">
        <v>18</v>
      </c>
    </row>
    <row r="883" spans="1:2">
      <c r="A883" s="1">
        <v>128179.99999999999</v>
      </c>
      <c r="B883">
        <v>24</v>
      </c>
    </row>
    <row r="884" spans="1:2">
      <c r="A884" s="1">
        <v>128179.99999999999</v>
      </c>
      <c r="B884">
        <v>17</v>
      </c>
    </row>
    <row r="885" spans="1:2">
      <c r="A885" s="1">
        <v>128179.99999999999</v>
      </c>
      <c r="B885">
        <v>21</v>
      </c>
    </row>
    <row r="886" spans="1:2">
      <c r="A886" s="1">
        <v>128179.99999999999</v>
      </c>
      <c r="B886">
        <v>18</v>
      </c>
    </row>
    <row r="887" spans="1:2">
      <c r="A887" s="1">
        <v>128179.99999999999</v>
      </c>
      <c r="B887">
        <v>18</v>
      </c>
    </row>
    <row r="888" spans="1:2">
      <c r="A888" s="1">
        <v>128179.99999999999</v>
      </c>
      <c r="B888">
        <v>19</v>
      </c>
    </row>
    <row r="889" spans="1:2">
      <c r="A889" s="1">
        <v>128179.99999999999</v>
      </c>
      <c r="B889">
        <v>19</v>
      </c>
    </row>
    <row r="890" spans="1:2">
      <c r="A890" s="1">
        <v>128179.99999999999</v>
      </c>
      <c r="B890">
        <v>19</v>
      </c>
    </row>
    <row r="891" spans="1:2">
      <c r="A891" s="1">
        <v>128179.99999999999</v>
      </c>
      <c r="B891">
        <v>18</v>
      </c>
    </row>
    <row r="892" spans="1:2">
      <c r="A892" s="1">
        <v>128179.99999999999</v>
      </c>
      <c r="B892">
        <v>19</v>
      </c>
    </row>
    <row r="893" spans="1:2">
      <c r="A893" s="1">
        <v>128179.99999999999</v>
      </c>
      <c r="B893">
        <v>18</v>
      </c>
    </row>
    <row r="894" spans="1:2">
      <c r="A894" s="1">
        <v>128179.99999999999</v>
      </c>
      <c r="B894">
        <v>23</v>
      </c>
    </row>
    <row r="895" spans="1:2">
      <c r="A895" s="1">
        <v>128179.99999999999</v>
      </c>
      <c r="B895">
        <v>18</v>
      </c>
    </row>
    <row r="896" spans="1:2">
      <c r="A896" s="1">
        <v>128179.99999999999</v>
      </c>
      <c r="B896">
        <v>18</v>
      </c>
    </row>
    <row r="897" spans="1:2">
      <c r="A897" s="1">
        <v>128179.99999999999</v>
      </c>
      <c r="B897">
        <v>19</v>
      </c>
    </row>
    <row r="898" spans="1:2">
      <c r="A898" s="1">
        <v>128179.99999999999</v>
      </c>
      <c r="B898">
        <v>17</v>
      </c>
    </row>
    <row r="899" spans="1:2">
      <c r="A899" s="1">
        <v>128179.99999999999</v>
      </c>
      <c r="B899">
        <v>18</v>
      </c>
    </row>
    <row r="900" spans="1:2">
      <c r="A900" s="1">
        <v>128179.99999999999</v>
      </c>
      <c r="B900">
        <v>21</v>
      </c>
    </row>
    <row r="901" spans="1:2">
      <c r="A901" s="1">
        <v>128179.99999999999</v>
      </c>
      <c r="B901">
        <v>20</v>
      </c>
    </row>
    <row r="902" spans="1:2">
      <c r="A902" s="1">
        <v>128179.99999999999</v>
      </c>
      <c r="B902">
        <v>18</v>
      </c>
    </row>
    <row r="903" spans="1:2">
      <c r="A903" s="1">
        <v>128179.99999999999</v>
      </c>
      <c r="B903">
        <v>20</v>
      </c>
    </row>
    <row r="904" spans="1:2">
      <c r="A904" s="1">
        <v>128179.99999999999</v>
      </c>
      <c r="B904">
        <v>20</v>
      </c>
    </row>
    <row r="905" spans="1:2">
      <c r="A905" s="1">
        <v>128179.99999999999</v>
      </c>
      <c r="B905">
        <v>18</v>
      </c>
    </row>
    <row r="906" spans="1:2">
      <c r="A906" s="1">
        <v>128179.99999999999</v>
      </c>
      <c r="B906">
        <v>20</v>
      </c>
    </row>
    <row r="907" spans="1:2">
      <c r="A907" s="1">
        <v>128179.99999999999</v>
      </c>
      <c r="B907">
        <v>20</v>
      </c>
    </row>
    <row r="908" spans="1:2">
      <c r="A908" s="1">
        <v>128179.99999999999</v>
      </c>
      <c r="B908">
        <v>17</v>
      </c>
    </row>
    <row r="909" spans="1:2">
      <c r="A909" s="1">
        <v>128179.99999999999</v>
      </c>
      <c r="B909">
        <v>18</v>
      </c>
    </row>
    <row r="910" spans="1:2">
      <c r="A910" s="1">
        <v>128179.99999999999</v>
      </c>
      <c r="B910">
        <v>19</v>
      </c>
    </row>
    <row r="911" spans="1:2">
      <c r="A911" s="1">
        <v>128179.99999999999</v>
      </c>
      <c r="B911">
        <v>17</v>
      </c>
    </row>
    <row r="912" spans="1:2">
      <c r="A912" s="1">
        <v>128179.99999999999</v>
      </c>
      <c r="B912">
        <v>19</v>
      </c>
    </row>
    <row r="913" spans="1:2">
      <c r="A913" s="1">
        <v>128179.99999999999</v>
      </c>
      <c r="B913">
        <v>21</v>
      </c>
    </row>
    <row r="914" spans="1:2">
      <c r="A914" s="1">
        <v>128179.99999999999</v>
      </c>
      <c r="B914">
        <v>23</v>
      </c>
    </row>
    <row r="915" spans="1:2">
      <c r="A915" s="1">
        <v>128179.99999999999</v>
      </c>
      <c r="B915">
        <v>18</v>
      </c>
    </row>
    <row r="916" spans="1:2">
      <c r="A916" s="1">
        <v>128179.99999999999</v>
      </c>
      <c r="B916">
        <v>19</v>
      </c>
    </row>
    <row r="917" spans="1:2">
      <c r="A917" s="1">
        <v>128179.99999999999</v>
      </c>
      <c r="B917">
        <v>20</v>
      </c>
    </row>
    <row r="918" spans="1:2">
      <c r="A918" s="1">
        <v>128179.99999999999</v>
      </c>
      <c r="B918">
        <v>19</v>
      </c>
    </row>
    <row r="919" spans="1:2">
      <c r="A919" s="1">
        <v>128179.99999999999</v>
      </c>
      <c r="B919">
        <v>20</v>
      </c>
    </row>
    <row r="920" spans="1:2">
      <c r="A920" s="1">
        <v>128179.99999999999</v>
      </c>
      <c r="B920">
        <v>19</v>
      </c>
    </row>
    <row r="921" spans="1:2">
      <c r="A921" s="1">
        <v>128179.99999999999</v>
      </c>
      <c r="B921">
        <v>20</v>
      </c>
    </row>
    <row r="922" spans="1:2">
      <c r="A922" s="1">
        <v>128179.99999999999</v>
      </c>
      <c r="B922">
        <v>21</v>
      </c>
    </row>
    <row r="923" spans="1:2">
      <c r="A923" s="1">
        <v>128179.99999999999</v>
      </c>
      <c r="B923">
        <v>20</v>
      </c>
    </row>
    <row r="924" spans="1:2">
      <c r="A924" s="1">
        <v>128179.99999999999</v>
      </c>
      <c r="B924">
        <v>21</v>
      </c>
    </row>
    <row r="925" spans="1:2">
      <c r="A925" s="1">
        <v>128179.99999999999</v>
      </c>
      <c r="B925">
        <v>19</v>
      </c>
    </row>
    <row r="926" spans="1:2">
      <c r="A926" s="1">
        <v>128179.99999999999</v>
      </c>
      <c r="B926">
        <v>20</v>
      </c>
    </row>
    <row r="927" spans="1:2">
      <c r="A927" s="1">
        <v>128179.99999999999</v>
      </c>
      <c r="B927">
        <v>20</v>
      </c>
    </row>
    <row r="928" spans="1:2">
      <c r="A928" s="1">
        <v>128179.99999999999</v>
      </c>
      <c r="B928">
        <v>18</v>
      </c>
    </row>
    <row r="929" spans="1:2">
      <c r="A929" s="1">
        <v>128179.99999999999</v>
      </c>
      <c r="B929">
        <v>18</v>
      </c>
    </row>
    <row r="930" spans="1:2">
      <c r="A930" s="1">
        <v>128179.99999999999</v>
      </c>
      <c r="B930">
        <v>20</v>
      </c>
    </row>
    <row r="931" spans="1:2">
      <c r="A931" s="1">
        <v>128179.99999999999</v>
      </c>
      <c r="B931">
        <v>18</v>
      </c>
    </row>
    <row r="932" spans="1:2">
      <c r="A932" s="1">
        <v>128179.99999999999</v>
      </c>
      <c r="B932">
        <v>18</v>
      </c>
    </row>
    <row r="933" spans="1:2">
      <c r="A933" s="1">
        <v>128179.99999999999</v>
      </c>
      <c r="B933">
        <v>17</v>
      </c>
    </row>
    <row r="934" spans="1:2">
      <c r="A934" s="1">
        <v>128179.99999999999</v>
      </c>
      <c r="B934">
        <v>19</v>
      </c>
    </row>
    <row r="935" spans="1:2">
      <c r="A935" s="1">
        <v>128179.99999999999</v>
      </c>
      <c r="B935">
        <v>19</v>
      </c>
    </row>
    <row r="936" spans="1:2">
      <c r="A936" s="1">
        <v>128179.99999999999</v>
      </c>
      <c r="B936">
        <v>22</v>
      </c>
    </row>
    <row r="937" spans="1:2">
      <c r="A937" s="1">
        <v>128179.99999999999</v>
      </c>
      <c r="B937">
        <v>20</v>
      </c>
    </row>
    <row r="938" spans="1:2">
      <c r="A938" s="1">
        <v>128179.99999999999</v>
      </c>
      <c r="B938">
        <v>18</v>
      </c>
    </row>
    <row r="939" spans="1:2">
      <c r="A939" s="1">
        <v>128179.99999999999</v>
      </c>
      <c r="B939">
        <v>19</v>
      </c>
    </row>
    <row r="940" spans="1:2">
      <c r="A940" s="1">
        <v>128179.99999999999</v>
      </c>
      <c r="B940">
        <v>20</v>
      </c>
    </row>
    <row r="941" spans="1:2">
      <c r="A941" s="1">
        <v>128179.99999999999</v>
      </c>
      <c r="B941">
        <v>18</v>
      </c>
    </row>
    <row r="942" spans="1:2">
      <c r="A942" s="1">
        <v>128179.99999999999</v>
      </c>
      <c r="B942">
        <v>19</v>
      </c>
    </row>
    <row r="943" spans="1:2">
      <c r="A943" s="1">
        <v>128179.99999999999</v>
      </c>
      <c r="B943">
        <v>18</v>
      </c>
    </row>
    <row r="944" spans="1:2">
      <c r="A944" s="1">
        <v>128179.99999999999</v>
      </c>
      <c r="B944">
        <v>18</v>
      </c>
    </row>
    <row r="945" spans="1:2">
      <c r="A945" s="1">
        <v>128179.99999999999</v>
      </c>
      <c r="B945">
        <v>20</v>
      </c>
    </row>
    <row r="946" spans="1:2">
      <c r="A946" s="1">
        <v>128179.99999999999</v>
      </c>
      <c r="B946">
        <v>20</v>
      </c>
    </row>
    <row r="947" spans="1:2">
      <c r="A947" s="1">
        <v>128179.99999999999</v>
      </c>
      <c r="B947">
        <v>20</v>
      </c>
    </row>
    <row r="948" spans="1:2">
      <c r="A948" s="1">
        <v>128179.99999999999</v>
      </c>
      <c r="B948">
        <v>18</v>
      </c>
    </row>
    <row r="949" spans="1:2">
      <c r="A949" s="1">
        <v>128179.99999999999</v>
      </c>
      <c r="B949">
        <v>19</v>
      </c>
    </row>
    <row r="950" spans="1:2">
      <c r="A950" s="1">
        <v>76908</v>
      </c>
      <c r="B950">
        <v>17</v>
      </c>
    </row>
    <row r="951" spans="1:2">
      <c r="A951" s="1">
        <v>76908</v>
      </c>
      <c r="B951">
        <v>17</v>
      </c>
    </row>
    <row r="952" spans="1:2">
      <c r="A952" s="1">
        <v>76908</v>
      </c>
      <c r="B952">
        <v>16</v>
      </c>
    </row>
    <row r="953" spans="1:2">
      <c r="A953" s="1">
        <v>76908</v>
      </c>
      <c r="B953">
        <v>16</v>
      </c>
    </row>
    <row r="954" spans="1:2">
      <c r="A954" s="1">
        <v>76908</v>
      </c>
      <c r="B954">
        <v>17</v>
      </c>
    </row>
    <row r="955" spans="1:2">
      <c r="A955" s="1">
        <v>76908</v>
      </c>
      <c r="B955">
        <v>17</v>
      </c>
    </row>
    <row r="956" spans="1:2">
      <c r="A956" s="1">
        <v>76908</v>
      </c>
      <c r="B956">
        <v>18</v>
      </c>
    </row>
    <row r="957" spans="1:2">
      <c r="A957" s="1">
        <v>76908</v>
      </c>
      <c r="B957">
        <v>17</v>
      </c>
    </row>
    <row r="958" spans="1:2">
      <c r="A958" s="1">
        <v>76908</v>
      </c>
      <c r="B958">
        <v>17</v>
      </c>
    </row>
    <row r="959" spans="1:2">
      <c r="A959" s="1">
        <v>76908</v>
      </c>
      <c r="B959">
        <v>17</v>
      </c>
    </row>
    <row r="960" spans="1:2">
      <c r="A960" s="1">
        <v>76908</v>
      </c>
      <c r="B960">
        <v>16</v>
      </c>
    </row>
    <row r="961" spans="1:2">
      <c r="A961" s="1">
        <v>76908</v>
      </c>
      <c r="B961">
        <v>16</v>
      </c>
    </row>
    <row r="962" spans="1:2">
      <c r="A962" s="1">
        <v>76908</v>
      </c>
      <c r="B962">
        <v>16</v>
      </c>
    </row>
    <row r="963" spans="1:2">
      <c r="A963" s="1">
        <v>76908</v>
      </c>
      <c r="B963">
        <v>16</v>
      </c>
    </row>
    <row r="964" spans="1:2">
      <c r="A964" s="1">
        <v>76908</v>
      </c>
      <c r="B964">
        <v>16</v>
      </c>
    </row>
    <row r="965" spans="1:2">
      <c r="A965" s="1">
        <v>76908</v>
      </c>
      <c r="B965">
        <v>16</v>
      </c>
    </row>
    <row r="966" spans="1:2">
      <c r="A966" s="1">
        <v>76908</v>
      </c>
      <c r="B966">
        <v>17</v>
      </c>
    </row>
    <row r="967" spans="1:2">
      <c r="A967" s="1">
        <v>76908</v>
      </c>
      <c r="B967">
        <v>16</v>
      </c>
    </row>
    <row r="968" spans="1:2">
      <c r="A968" s="1">
        <v>76908</v>
      </c>
      <c r="B968">
        <v>17</v>
      </c>
    </row>
    <row r="969" spans="1:2">
      <c r="A969" s="1">
        <v>76908</v>
      </c>
      <c r="B969">
        <v>17</v>
      </c>
    </row>
    <row r="970" spans="1:2">
      <c r="A970" s="1">
        <v>76908</v>
      </c>
      <c r="B970">
        <v>17</v>
      </c>
    </row>
    <row r="971" spans="1:2">
      <c r="A971" s="1">
        <v>76908</v>
      </c>
      <c r="B971">
        <v>16</v>
      </c>
    </row>
    <row r="972" spans="1:2">
      <c r="A972" s="1">
        <v>76908</v>
      </c>
      <c r="B972">
        <v>17</v>
      </c>
    </row>
    <row r="973" spans="1:2">
      <c r="A973" s="1">
        <v>76908</v>
      </c>
      <c r="B973">
        <v>16</v>
      </c>
    </row>
    <row r="974" spans="1:2">
      <c r="A974" s="1">
        <v>76908</v>
      </c>
      <c r="B974">
        <v>16</v>
      </c>
    </row>
    <row r="975" spans="1:2">
      <c r="A975" s="1">
        <v>76908</v>
      </c>
      <c r="B975">
        <v>15</v>
      </c>
    </row>
    <row r="976" spans="1:2">
      <c r="A976" s="1">
        <v>76908</v>
      </c>
      <c r="B976">
        <v>16</v>
      </c>
    </row>
    <row r="977" spans="1:2">
      <c r="A977" s="1">
        <v>76908</v>
      </c>
      <c r="B977">
        <v>16</v>
      </c>
    </row>
    <row r="978" spans="1:2">
      <c r="A978" s="1">
        <v>76908</v>
      </c>
      <c r="B978">
        <v>16</v>
      </c>
    </row>
    <row r="979" spans="1:2">
      <c r="A979" s="1">
        <v>76908</v>
      </c>
      <c r="B979">
        <v>16</v>
      </c>
    </row>
    <row r="980" spans="1:2">
      <c r="A980" s="1">
        <v>76908</v>
      </c>
      <c r="B980">
        <v>16</v>
      </c>
    </row>
    <row r="981" spans="1:2">
      <c r="A981" s="1">
        <v>76908</v>
      </c>
      <c r="B981">
        <v>16</v>
      </c>
    </row>
    <row r="982" spans="1:2">
      <c r="A982" s="1">
        <v>76908</v>
      </c>
      <c r="B982">
        <v>18</v>
      </c>
    </row>
    <row r="983" spans="1:2">
      <c r="A983" s="1">
        <v>76908</v>
      </c>
      <c r="B983">
        <v>18</v>
      </c>
    </row>
  </sheetData>
  <autoFilter ref="D1:F25" xr:uid="{5E97DCB8-7A85-4940-AE1C-B64E16A68486}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A5FDC-A52D-433C-A1EE-DCFF9D5A86A0}">
  <dimension ref="A1:U550"/>
  <sheetViews>
    <sheetView tabSelected="1" topLeftCell="G1" workbookViewId="0">
      <selection activeCell="I29" sqref="I29"/>
    </sheetView>
  </sheetViews>
  <sheetFormatPr defaultRowHeight="14.25"/>
  <cols>
    <col min="1" max="1" width="15.3984375" bestFit="1" customWidth="1"/>
    <col min="5" max="5" width="15.3984375" bestFit="1" customWidth="1"/>
    <col min="8" max="8" width="10.53125" bestFit="1" customWidth="1"/>
    <col min="9" max="9" width="17.9296875" bestFit="1" customWidth="1"/>
    <col min="21" max="21" width="9.46484375" customWidth="1"/>
  </cols>
  <sheetData>
    <row r="1" spans="1:21">
      <c r="A1" t="s">
        <v>1365</v>
      </c>
      <c r="B1" t="s">
        <v>3</v>
      </c>
      <c r="D1" t="s">
        <v>1368</v>
      </c>
      <c r="E1" t="s">
        <v>1369</v>
      </c>
      <c r="F1" t="s">
        <v>1370</v>
      </c>
      <c r="H1" t="s">
        <v>1368</v>
      </c>
      <c r="I1" t="s">
        <v>1369</v>
      </c>
    </row>
    <row r="2" spans="1:21">
      <c r="A2" s="1">
        <v>676790400</v>
      </c>
      <c r="B2">
        <v>31</v>
      </c>
      <c r="D2">
        <v>15</v>
      </c>
      <c r="E2" s="1"/>
      <c r="F2">
        <f>COUNTIF($B$2:$B$550,D2)</f>
        <v>0</v>
      </c>
      <c r="H2">
        <v>22</v>
      </c>
      <c r="I2" s="1">
        <v>20916645.454545453</v>
      </c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</row>
    <row r="3" spans="1:21">
      <c r="A3" s="1">
        <v>488365800</v>
      </c>
      <c r="B3">
        <v>30</v>
      </c>
      <c r="D3">
        <v>16</v>
      </c>
      <c r="E3" s="1">
        <f t="shared" ref="E3:E25" si="0">AVERAGEIF($B$2:$B$550,D3,$A$2:$A$550)</f>
        <v>2819960</v>
      </c>
      <c r="F3">
        <f t="shared" ref="F3:F25" si="1">COUNTIF($B$2:$B$550,D3)</f>
        <v>1</v>
      </c>
      <c r="H3">
        <v>23</v>
      </c>
      <c r="I3" s="1">
        <v>23905570</v>
      </c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</row>
    <row r="4" spans="1:21">
      <c r="A4" s="1">
        <v>460166200</v>
      </c>
      <c r="B4">
        <v>29</v>
      </c>
      <c r="D4">
        <v>17</v>
      </c>
      <c r="E4" s="1">
        <f t="shared" si="0"/>
        <v>76908</v>
      </c>
      <c r="F4">
        <f t="shared" si="1"/>
        <v>1</v>
      </c>
      <c r="H4">
        <v>24</v>
      </c>
      <c r="I4" s="1">
        <v>40685840</v>
      </c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</row>
    <row r="5" spans="1:21">
      <c r="A5" s="1">
        <v>393512600</v>
      </c>
      <c r="B5">
        <v>31</v>
      </c>
      <c r="D5">
        <v>18</v>
      </c>
      <c r="E5" s="1">
        <f t="shared" si="0"/>
        <v>27485454.285714287</v>
      </c>
      <c r="F5">
        <f t="shared" si="1"/>
        <v>7</v>
      </c>
      <c r="H5">
        <v>25</v>
      </c>
      <c r="I5" s="1">
        <v>32966510.270270269</v>
      </c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</row>
    <row r="6" spans="1:21">
      <c r="A6" s="1">
        <v>352495000</v>
      </c>
      <c r="B6">
        <v>35</v>
      </c>
      <c r="D6">
        <v>19</v>
      </c>
      <c r="E6" s="1">
        <f t="shared" si="0"/>
        <v>13410832.5</v>
      </c>
      <c r="F6">
        <f t="shared" si="1"/>
        <v>8</v>
      </c>
      <c r="H6">
        <v>26</v>
      </c>
      <c r="I6" s="1">
        <v>41279786.363636367</v>
      </c>
      <c r="K6" s="18"/>
      <c r="L6" s="18"/>
      <c r="M6" s="18"/>
      <c r="N6" s="18"/>
      <c r="O6" s="18"/>
      <c r="P6" s="18"/>
      <c r="Q6" s="18"/>
      <c r="R6" s="18"/>
      <c r="S6" s="18"/>
      <c r="T6" s="18"/>
    </row>
    <row r="7" spans="1:21">
      <c r="A7" s="1">
        <v>352495000</v>
      </c>
      <c r="B7">
        <v>33</v>
      </c>
      <c r="D7">
        <v>20</v>
      </c>
      <c r="E7" s="1">
        <f t="shared" si="0"/>
        <v>51814300</v>
      </c>
      <c r="F7">
        <f t="shared" si="1"/>
        <v>13</v>
      </c>
      <c r="H7">
        <v>27</v>
      </c>
      <c r="I7" s="1">
        <v>49623545.58139535</v>
      </c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</row>
    <row r="8" spans="1:21">
      <c r="A8" s="1">
        <v>324295400</v>
      </c>
      <c r="B8">
        <v>29</v>
      </c>
      <c r="D8">
        <v>21</v>
      </c>
      <c r="E8" s="1">
        <f t="shared" si="0"/>
        <v>33378072</v>
      </c>
      <c r="F8">
        <f t="shared" si="1"/>
        <v>20</v>
      </c>
      <c r="H8">
        <v>28</v>
      </c>
      <c r="I8" s="1">
        <v>31663440.930232558</v>
      </c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</row>
    <row r="9" spans="1:21">
      <c r="A9" s="1">
        <v>319168200</v>
      </c>
      <c r="B9">
        <v>33</v>
      </c>
      <c r="D9">
        <v>22</v>
      </c>
      <c r="E9" s="1">
        <f t="shared" si="0"/>
        <v>20916645.454545453</v>
      </c>
      <c r="F9">
        <f t="shared" si="1"/>
        <v>33</v>
      </c>
      <c r="H9">
        <v>29</v>
      </c>
      <c r="I9" s="1">
        <v>69162265.714285716</v>
      </c>
      <c r="K9" s="18"/>
      <c r="L9" s="18"/>
      <c r="M9" s="18"/>
      <c r="N9" s="18"/>
      <c r="O9" s="18"/>
      <c r="P9" s="18"/>
      <c r="Q9" s="18"/>
      <c r="R9" s="18"/>
      <c r="S9" s="18"/>
      <c r="T9" s="18"/>
      <c r="U9" s="41" t="s">
        <v>1369</v>
      </c>
    </row>
    <row r="10" spans="1:21">
      <c r="A10" s="1">
        <v>270459800</v>
      </c>
      <c r="B10">
        <v>29</v>
      </c>
      <c r="D10">
        <v>23</v>
      </c>
      <c r="E10" s="1">
        <f t="shared" si="0"/>
        <v>23905570</v>
      </c>
      <c r="F10">
        <f t="shared" si="1"/>
        <v>40</v>
      </c>
      <c r="H10">
        <v>30</v>
      </c>
      <c r="I10" s="1">
        <v>69369413.75</v>
      </c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</row>
    <row r="11" spans="1:21">
      <c r="A11" s="1">
        <v>235851200</v>
      </c>
      <c r="B11">
        <v>29</v>
      </c>
      <c r="D11">
        <v>24</v>
      </c>
      <c r="E11" s="1">
        <f t="shared" si="0"/>
        <v>40685840</v>
      </c>
      <c r="F11">
        <f t="shared" si="1"/>
        <v>51</v>
      </c>
      <c r="H11">
        <v>31</v>
      </c>
      <c r="I11" s="1">
        <v>59253549.756097563</v>
      </c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</row>
    <row r="12" spans="1:21">
      <c r="A12" s="1">
        <v>235851200</v>
      </c>
      <c r="B12">
        <v>20</v>
      </c>
      <c r="D12">
        <v>25</v>
      </c>
      <c r="E12" s="1">
        <f t="shared" si="0"/>
        <v>32966510.270270269</v>
      </c>
      <c r="F12">
        <f t="shared" si="1"/>
        <v>37</v>
      </c>
      <c r="I12" s="1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</row>
    <row r="13" spans="1:21">
      <c r="A13" s="1">
        <v>194833600</v>
      </c>
      <c r="B13">
        <v>26</v>
      </c>
      <c r="D13">
        <v>26</v>
      </c>
      <c r="E13" s="1">
        <f t="shared" si="0"/>
        <v>41279786.363636367</v>
      </c>
      <c r="F13">
        <f t="shared" si="1"/>
        <v>44</v>
      </c>
      <c r="H13" t="s">
        <v>2231</v>
      </c>
      <c r="I13" s="1">
        <f>SUM(I2:I11)</f>
        <v>438826567.8204633</v>
      </c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</row>
    <row r="14" spans="1:21">
      <c r="A14" s="1">
        <v>194833600</v>
      </c>
      <c r="B14">
        <v>23</v>
      </c>
      <c r="D14">
        <v>27</v>
      </c>
      <c r="E14" s="1">
        <f t="shared" si="0"/>
        <v>49623545.58139535</v>
      </c>
      <c r="F14">
        <f t="shared" si="1"/>
        <v>43</v>
      </c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</row>
    <row r="15" spans="1:21">
      <c r="A15" s="1">
        <v>194833600</v>
      </c>
      <c r="B15">
        <v>29</v>
      </c>
      <c r="D15">
        <v>28</v>
      </c>
      <c r="E15" s="1">
        <f t="shared" si="0"/>
        <v>31663440.930232558</v>
      </c>
      <c r="F15">
        <f t="shared" si="1"/>
        <v>43</v>
      </c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</row>
    <row r="16" spans="1:21">
      <c r="A16" s="1">
        <v>194833600</v>
      </c>
      <c r="B16">
        <v>23</v>
      </c>
      <c r="D16">
        <v>29</v>
      </c>
      <c r="E16" s="1">
        <f t="shared" si="0"/>
        <v>69162265.714285716</v>
      </c>
      <c r="F16">
        <f t="shared" si="1"/>
        <v>56</v>
      </c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</row>
    <row r="17" spans="1:21">
      <c r="A17" s="1">
        <v>169197600</v>
      </c>
      <c r="B17">
        <v>31</v>
      </c>
      <c r="D17">
        <v>30</v>
      </c>
      <c r="E17" s="1">
        <f t="shared" si="0"/>
        <v>69369413.75</v>
      </c>
      <c r="F17">
        <f t="shared" si="1"/>
        <v>32</v>
      </c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</row>
    <row r="18" spans="1:21">
      <c r="A18" s="1">
        <v>169197600</v>
      </c>
      <c r="B18">
        <v>20</v>
      </c>
      <c r="D18">
        <v>31</v>
      </c>
      <c r="E18" s="1">
        <f t="shared" si="0"/>
        <v>59253549.756097563</v>
      </c>
      <c r="F18">
        <f t="shared" si="1"/>
        <v>41</v>
      </c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</row>
    <row r="19" spans="1:21">
      <c r="A19" s="1">
        <v>164070400</v>
      </c>
      <c r="B19">
        <v>24</v>
      </c>
      <c r="D19">
        <v>32</v>
      </c>
      <c r="E19" s="1">
        <f t="shared" si="0"/>
        <v>60590128.695652172</v>
      </c>
      <c r="F19">
        <f t="shared" si="1"/>
        <v>23</v>
      </c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</row>
    <row r="20" spans="1:21">
      <c r="A20" s="1">
        <v>149970600</v>
      </c>
      <c r="B20">
        <v>25</v>
      </c>
      <c r="D20">
        <v>33</v>
      </c>
      <c r="E20" s="1">
        <f t="shared" si="0"/>
        <v>62049374.399999999</v>
      </c>
      <c r="F20">
        <f t="shared" si="1"/>
        <v>25</v>
      </c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</row>
    <row r="21" spans="1:21">
      <c r="A21" s="1">
        <v>134589000</v>
      </c>
      <c r="B21">
        <v>30</v>
      </c>
      <c r="D21">
        <v>34</v>
      </c>
      <c r="E21" s="1">
        <f t="shared" si="0"/>
        <v>47845321.333333336</v>
      </c>
      <c r="F21">
        <f t="shared" si="1"/>
        <v>15</v>
      </c>
      <c r="H21" t="s">
        <v>2232</v>
      </c>
      <c r="I21" t="s">
        <v>2233</v>
      </c>
      <c r="K21" s="18"/>
      <c r="L21" s="18"/>
      <c r="M21" s="43" t="s">
        <v>4650</v>
      </c>
      <c r="N21" s="18"/>
      <c r="O21" s="18"/>
      <c r="P21" s="18"/>
      <c r="Q21" s="18"/>
      <c r="R21" s="18"/>
      <c r="S21" s="18"/>
      <c r="T21" s="18"/>
      <c r="U21" s="18"/>
    </row>
    <row r="22" spans="1:21">
      <c r="A22" s="1">
        <v>134589000</v>
      </c>
      <c r="B22">
        <v>27</v>
      </c>
      <c r="D22">
        <v>35</v>
      </c>
      <c r="E22" s="1">
        <f t="shared" si="0"/>
        <v>116277571.42857143</v>
      </c>
      <c r="F22">
        <f t="shared" si="1"/>
        <v>7</v>
      </c>
      <c r="G22" t="e" vm="3">
        <v>#VALUE!</v>
      </c>
      <c r="H22" cm="1" vm="4">
        <f t="array" ref="H22">_FV(G22,"PIB")</f>
        <v>1394116310768.6299</v>
      </c>
      <c r="L22" s="18"/>
      <c r="M22" s="18"/>
      <c r="N22" s="18"/>
      <c r="O22" s="18"/>
      <c r="P22" s="18"/>
      <c r="Q22" s="18"/>
      <c r="R22" s="18"/>
      <c r="S22" s="18"/>
      <c r="T22" s="18"/>
      <c r="U22" s="18"/>
    </row>
    <row r="23" spans="1:21">
      <c r="A23" s="1">
        <v>87162400</v>
      </c>
      <c r="B23">
        <v>22</v>
      </c>
      <c r="D23">
        <v>37</v>
      </c>
      <c r="E23" s="1">
        <f t="shared" si="0"/>
        <v>18329740</v>
      </c>
      <c r="F23">
        <f t="shared" si="1"/>
        <v>2</v>
      </c>
    </row>
    <row r="24" spans="1:21">
      <c r="A24" s="1">
        <v>42299400</v>
      </c>
      <c r="B24">
        <v>24</v>
      </c>
      <c r="D24">
        <v>38</v>
      </c>
      <c r="E24" s="1"/>
      <c r="F24">
        <f t="shared" si="1"/>
        <v>0</v>
      </c>
    </row>
    <row r="25" spans="1:21">
      <c r="A25" s="1">
        <v>28199600</v>
      </c>
      <c r="B25">
        <v>18</v>
      </c>
      <c r="D25">
        <v>39</v>
      </c>
      <c r="E25" s="1">
        <f t="shared" si="0"/>
        <v>24952373.333333332</v>
      </c>
      <c r="F25">
        <f t="shared" si="1"/>
        <v>3</v>
      </c>
    </row>
    <row r="26" spans="1:21">
      <c r="A26" s="1">
        <v>8331699.9999999991</v>
      </c>
      <c r="B26">
        <v>22</v>
      </c>
    </row>
    <row r="27" spans="1:21">
      <c r="A27" s="1">
        <v>38454000</v>
      </c>
      <c r="B27">
        <v>29</v>
      </c>
    </row>
    <row r="28" spans="1:21">
      <c r="A28" s="1">
        <v>37172200</v>
      </c>
      <c r="B28">
        <v>30</v>
      </c>
    </row>
    <row r="29" spans="1:21">
      <c r="A29" s="1">
        <v>34608600</v>
      </c>
      <c r="B29">
        <v>19</v>
      </c>
    </row>
    <row r="30" spans="1:21">
      <c r="A30" s="1">
        <v>20508800</v>
      </c>
      <c r="B30">
        <v>25</v>
      </c>
    </row>
    <row r="31" spans="1:21">
      <c r="A31" s="1">
        <v>20508800</v>
      </c>
      <c r="B31">
        <v>31</v>
      </c>
    </row>
    <row r="32" spans="1:21">
      <c r="A32" s="1">
        <v>16663399.999999998</v>
      </c>
      <c r="B32">
        <v>22</v>
      </c>
    </row>
    <row r="33" spans="1:2">
      <c r="A33" s="1">
        <v>15381600</v>
      </c>
      <c r="B33">
        <v>27</v>
      </c>
    </row>
    <row r="34" spans="1:2">
      <c r="A34" s="1">
        <v>15381600</v>
      </c>
      <c r="B34">
        <v>31</v>
      </c>
    </row>
    <row r="35" spans="1:2">
      <c r="A35" s="1">
        <v>14099800</v>
      </c>
      <c r="B35">
        <v>23</v>
      </c>
    </row>
    <row r="36" spans="1:2">
      <c r="A36" s="1">
        <v>12818000</v>
      </c>
      <c r="B36">
        <v>33</v>
      </c>
    </row>
    <row r="37" spans="1:2">
      <c r="A37" s="1">
        <v>12818000</v>
      </c>
      <c r="B37">
        <v>28</v>
      </c>
    </row>
    <row r="38" spans="1:2">
      <c r="A38" s="1">
        <v>11536200</v>
      </c>
      <c r="B38">
        <v>31</v>
      </c>
    </row>
    <row r="39" spans="1:2">
      <c r="A39" s="1">
        <v>10254400</v>
      </c>
      <c r="B39">
        <v>25</v>
      </c>
    </row>
    <row r="40" spans="1:2">
      <c r="A40" s="1">
        <v>8844420</v>
      </c>
      <c r="B40">
        <v>24</v>
      </c>
    </row>
    <row r="41" spans="1:2">
      <c r="A41" s="1">
        <v>8203519.9999999991</v>
      </c>
      <c r="B41">
        <v>31</v>
      </c>
    </row>
    <row r="42" spans="1:2">
      <c r="A42" s="1">
        <v>7562620</v>
      </c>
      <c r="B42">
        <v>24</v>
      </c>
    </row>
    <row r="43" spans="1:2">
      <c r="A43" s="1">
        <v>7049900</v>
      </c>
      <c r="B43">
        <v>24</v>
      </c>
    </row>
    <row r="44" spans="1:2">
      <c r="A44" s="1">
        <v>5896280</v>
      </c>
      <c r="B44">
        <v>26</v>
      </c>
    </row>
    <row r="45" spans="1:2">
      <c r="A45" s="1">
        <v>5896280</v>
      </c>
      <c r="B45">
        <v>23</v>
      </c>
    </row>
    <row r="46" spans="1:2">
      <c r="A46" s="1">
        <v>5896280</v>
      </c>
      <c r="B46">
        <v>23</v>
      </c>
    </row>
    <row r="47" spans="1:2">
      <c r="A47" s="1">
        <v>5255380</v>
      </c>
      <c r="B47">
        <v>29</v>
      </c>
    </row>
    <row r="48" spans="1:2">
      <c r="A48" s="1">
        <v>3973580</v>
      </c>
      <c r="B48">
        <v>19</v>
      </c>
    </row>
    <row r="49" spans="1:2">
      <c r="A49" s="1">
        <v>3717220</v>
      </c>
      <c r="B49">
        <v>21</v>
      </c>
    </row>
    <row r="50" spans="1:2">
      <c r="A50" s="1">
        <v>3717220</v>
      </c>
      <c r="B50">
        <v>27</v>
      </c>
    </row>
    <row r="51" spans="1:2">
      <c r="A51" s="1">
        <v>76908</v>
      </c>
      <c r="B51">
        <v>17</v>
      </c>
    </row>
    <row r="52" spans="1:2">
      <c r="A52" s="1">
        <v>242260200</v>
      </c>
      <c r="B52">
        <v>27</v>
      </c>
    </row>
    <row r="53" spans="1:2">
      <c r="A53" s="1">
        <v>188424600</v>
      </c>
      <c r="B53">
        <v>30</v>
      </c>
    </row>
    <row r="54" spans="1:2">
      <c r="A54" s="1">
        <v>119207400</v>
      </c>
      <c r="B54">
        <v>35</v>
      </c>
    </row>
    <row r="55" spans="1:2">
      <c r="A55" s="1">
        <v>91007800</v>
      </c>
      <c r="B55">
        <v>31</v>
      </c>
    </row>
    <row r="56" spans="1:2">
      <c r="A56" s="1">
        <v>70499000</v>
      </c>
      <c r="B56">
        <v>24</v>
      </c>
    </row>
    <row r="57" spans="1:2">
      <c r="A57" s="1">
        <v>47426600</v>
      </c>
      <c r="B57">
        <v>28</v>
      </c>
    </row>
    <row r="58" spans="1:2">
      <c r="A58" s="1">
        <v>33326799.999999996</v>
      </c>
      <c r="B58">
        <v>26</v>
      </c>
    </row>
    <row r="59" spans="1:2">
      <c r="A59" s="1">
        <v>33326799.999999996</v>
      </c>
      <c r="B59">
        <v>29</v>
      </c>
    </row>
    <row r="60" spans="1:2">
      <c r="A60" s="1">
        <v>28199600</v>
      </c>
      <c r="B60">
        <v>31</v>
      </c>
    </row>
    <row r="61" spans="1:2">
      <c r="A61" s="1">
        <v>26917800</v>
      </c>
      <c r="B61">
        <v>26</v>
      </c>
    </row>
    <row r="62" spans="1:2">
      <c r="A62" s="1">
        <v>23072400</v>
      </c>
      <c r="B62">
        <v>24</v>
      </c>
    </row>
    <row r="63" spans="1:2">
      <c r="A63" s="1">
        <v>23072400</v>
      </c>
      <c r="B63">
        <v>28</v>
      </c>
    </row>
    <row r="64" spans="1:2">
      <c r="A64" s="1">
        <v>20508800</v>
      </c>
      <c r="B64">
        <v>23</v>
      </c>
    </row>
    <row r="65" spans="1:2">
      <c r="A65" s="1">
        <v>19227000</v>
      </c>
      <c r="B65">
        <v>20</v>
      </c>
    </row>
    <row r="66" spans="1:2">
      <c r="A66" s="1">
        <v>17945200</v>
      </c>
      <c r="B66">
        <v>22</v>
      </c>
    </row>
    <row r="67" spans="1:2">
      <c r="A67" s="1">
        <v>15381600</v>
      </c>
      <c r="B67">
        <v>24</v>
      </c>
    </row>
    <row r="68" spans="1:2">
      <c r="A68" s="1">
        <v>15381600</v>
      </c>
      <c r="B68">
        <v>22</v>
      </c>
    </row>
    <row r="69" spans="1:2">
      <c r="A69" s="1">
        <v>14099800</v>
      </c>
      <c r="B69">
        <v>21</v>
      </c>
    </row>
    <row r="70" spans="1:2">
      <c r="A70" s="1">
        <v>12818000</v>
      </c>
      <c r="B70">
        <v>32</v>
      </c>
    </row>
    <row r="71" spans="1:2">
      <c r="A71" s="1">
        <v>11408020</v>
      </c>
      <c r="B71">
        <v>33</v>
      </c>
    </row>
    <row r="72" spans="1:2">
      <c r="A72" s="1">
        <v>7690800</v>
      </c>
      <c r="B72">
        <v>28</v>
      </c>
    </row>
    <row r="73" spans="1:2">
      <c r="A73" s="1">
        <v>6152640</v>
      </c>
      <c r="B73">
        <v>22</v>
      </c>
    </row>
    <row r="74" spans="1:2">
      <c r="A74" s="1">
        <v>6152640</v>
      </c>
      <c r="B74">
        <v>22</v>
      </c>
    </row>
    <row r="75" spans="1:2">
      <c r="A75" s="1">
        <v>3845400</v>
      </c>
      <c r="B75">
        <v>24</v>
      </c>
    </row>
    <row r="76" spans="1:2">
      <c r="A76" s="1">
        <v>449911800</v>
      </c>
      <c r="B76">
        <v>30</v>
      </c>
    </row>
    <row r="77" spans="1:2">
      <c r="A77" s="1">
        <v>337113400</v>
      </c>
      <c r="B77">
        <v>34</v>
      </c>
    </row>
    <row r="78" spans="1:2">
      <c r="A78" s="1">
        <v>335831600</v>
      </c>
      <c r="B78">
        <v>29</v>
      </c>
    </row>
    <row r="79" spans="1:2">
      <c r="A79" s="1">
        <v>324295400</v>
      </c>
      <c r="B79">
        <v>28</v>
      </c>
    </row>
    <row r="80" spans="1:2">
      <c r="A80" s="1">
        <v>197397200</v>
      </c>
      <c r="B80">
        <v>21</v>
      </c>
    </row>
    <row r="81" spans="1:2">
      <c r="A81" s="1">
        <v>180733800</v>
      </c>
      <c r="B81">
        <v>26</v>
      </c>
    </row>
    <row r="82" spans="1:2">
      <c r="A82" s="1">
        <v>180733800</v>
      </c>
      <c r="B82">
        <v>27</v>
      </c>
    </row>
    <row r="83" spans="1:2">
      <c r="A83" s="1">
        <v>137152600</v>
      </c>
      <c r="B83">
        <v>28</v>
      </c>
    </row>
    <row r="84" spans="1:2">
      <c r="A84" s="1">
        <v>135870800</v>
      </c>
      <c r="B84">
        <v>25</v>
      </c>
    </row>
    <row r="85" spans="1:2">
      <c r="A85" s="1">
        <v>108953000</v>
      </c>
      <c r="B85">
        <v>29</v>
      </c>
    </row>
    <row r="86" spans="1:2">
      <c r="A86" s="1">
        <v>107671200</v>
      </c>
      <c r="B86">
        <v>26</v>
      </c>
    </row>
    <row r="87" spans="1:2">
      <c r="A87" s="1">
        <v>105107600</v>
      </c>
      <c r="B87">
        <v>26</v>
      </c>
    </row>
    <row r="88" spans="1:2">
      <c r="A88" s="1">
        <v>105107600</v>
      </c>
      <c r="B88">
        <v>26</v>
      </c>
    </row>
    <row r="89" spans="1:2">
      <c r="A89" s="1">
        <v>97416800</v>
      </c>
      <c r="B89">
        <v>32</v>
      </c>
    </row>
    <row r="90" spans="1:2">
      <c r="A90" s="1">
        <v>92289600</v>
      </c>
      <c r="B90">
        <v>30</v>
      </c>
    </row>
    <row r="91" spans="1:2">
      <c r="A91" s="1">
        <v>83317000</v>
      </c>
      <c r="B91">
        <v>22</v>
      </c>
    </row>
    <row r="92" spans="1:2">
      <c r="A92" s="1">
        <v>82035200</v>
      </c>
      <c r="B92">
        <v>23</v>
      </c>
    </row>
    <row r="93" spans="1:2">
      <c r="A93" s="1">
        <v>66653599.999999993</v>
      </c>
      <c r="B93">
        <v>31</v>
      </c>
    </row>
    <row r="94" spans="1:2">
      <c r="A94" s="1">
        <v>42299400</v>
      </c>
      <c r="B94">
        <v>30</v>
      </c>
    </row>
    <row r="95" spans="1:2">
      <c r="A95" s="1">
        <v>35890400</v>
      </c>
      <c r="B95">
        <v>27</v>
      </c>
    </row>
    <row r="96" spans="1:2">
      <c r="A96" s="1">
        <v>11664380</v>
      </c>
      <c r="B96">
        <v>23</v>
      </c>
    </row>
    <row r="97" spans="1:2">
      <c r="A97" s="1">
        <v>367876600</v>
      </c>
      <c r="B97">
        <v>24</v>
      </c>
    </row>
    <row r="98" spans="1:2">
      <c r="A98" s="1">
        <v>337113400</v>
      </c>
      <c r="B98">
        <v>27</v>
      </c>
    </row>
    <row r="99" spans="1:2">
      <c r="A99" s="1">
        <v>324295400</v>
      </c>
      <c r="B99">
        <v>32</v>
      </c>
    </row>
    <row r="100" spans="1:2">
      <c r="A100" s="1">
        <v>296095800</v>
      </c>
      <c r="B100">
        <v>32</v>
      </c>
    </row>
    <row r="101" spans="1:2">
      <c r="A101" s="1">
        <v>210215200</v>
      </c>
      <c r="B101">
        <v>29</v>
      </c>
    </row>
    <row r="102" spans="1:2">
      <c r="A102" s="1">
        <v>210215200</v>
      </c>
      <c r="B102">
        <v>24</v>
      </c>
    </row>
    <row r="103" spans="1:2">
      <c r="A103" s="1">
        <v>202524400</v>
      </c>
      <c r="B103">
        <v>27</v>
      </c>
    </row>
    <row r="104" spans="1:2">
      <c r="A104" s="1">
        <v>202524400</v>
      </c>
      <c r="B104">
        <v>33</v>
      </c>
    </row>
    <row r="105" spans="1:2">
      <c r="A105" s="1">
        <v>192270000</v>
      </c>
      <c r="B105">
        <v>32</v>
      </c>
    </row>
    <row r="106" spans="1:2">
      <c r="A106" s="1">
        <v>180733800</v>
      </c>
      <c r="B106">
        <v>29</v>
      </c>
    </row>
    <row r="107" spans="1:2">
      <c r="A107" s="1">
        <v>140998000</v>
      </c>
      <c r="B107">
        <v>21</v>
      </c>
    </row>
    <row r="108" spans="1:2">
      <c r="A108" s="1">
        <v>132025399.99999999</v>
      </c>
      <c r="B108">
        <v>34</v>
      </c>
    </row>
    <row r="109" spans="1:2">
      <c r="A109" s="1">
        <v>125616400</v>
      </c>
      <c r="B109">
        <v>31</v>
      </c>
    </row>
    <row r="110" spans="1:2">
      <c r="A110" s="1">
        <v>125616400</v>
      </c>
      <c r="B110">
        <v>30</v>
      </c>
    </row>
    <row r="111" spans="1:2">
      <c r="A111" s="1">
        <v>124334600</v>
      </c>
      <c r="B111">
        <v>26</v>
      </c>
    </row>
    <row r="112" spans="1:2">
      <c r="A112" s="1">
        <v>88444200</v>
      </c>
      <c r="B112">
        <v>18</v>
      </c>
    </row>
    <row r="113" spans="1:2">
      <c r="A113" s="1">
        <v>82035200</v>
      </c>
      <c r="B113">
        <v>20</v>
      </c>
    </row>
    <row r="114" spans="1:2">
      <c r="A114" s="1">
        <v>82035200</v>
      </c>
      <c r="B114">
        <v>21</v>
      </c>
    </row>
    <row r="115" spans="1:2">
      <c r="A115" s="1">
        <v>65371799.999999993</v>
      </c>
      <c r="B115">
        <v>20</v>
      </c>
    </row>
    <row r="116" spans="1:2">
      <c r="A116" s="1">
        <v>44863000</v>
      </c>
      <c r="B116">
        <v>22</v>
      </c>
    </row>
    <row r="117" spans="1:2">
      <c r="A117" s="1">
        <v>41017600</v>
      </c>
      <c r="B117">
        <v>18</v>
      </c>
    </row>
    <row r="118" spans="1:2">
      <c r="A118" s="1">
        <v>32045000</v>
      </c>
      <c r="B118">
        <v>30</v>
      </c>
    </row>
    <row r="119" spans="1:2">
      <c r="A119" s="1">
        <v>24354200</v>
      </c>
      <c r="B119">
        <v>22</v>
      </c>
    </row>
    <row r="120" spans="1:2">
      <c r="A120" s="1">
        <v>19227000</v>
      </c>
      <c r="B120">
        <v>22</v>
      </c>
    </row>
    <row r="121" spans="1:2">
      <c r="A121" s="1">
        <v>15381600</v>
      </c>
      <c r="B121">
        <v>22</v>
      </c>
    </row>
    <row r="122" spans="1:2">
      <c r="A122" s="1">
        <v>12818000</v>
      </c>
      <c r="B122">
        <v>19</v>
      </c>
    </row>
    <row r="123" spans="1:2">
      <c r="A123" s="1">
        <v>11408020</v>
      </c>
      <c r="B123">
        <v>22</v>
      </c>
    </row>
    <row r="124" spans="1:2">
      <c r="A124" s="1">
        <v>4486300</v>
      </c>
      <c r="B124">
        <v>18</v>
      </c>
    </row>
    <row r="125" spans="1:2">
      <c r="A125" s="1">
        <v>2819960</v>
      </c>
      <c r="B125">
        <v>16</v>
      </c>
    </row>
    <row r="126" spans="1:2">
      <c r="A126" s="1">
        <v>1666340</v>
      </c>
      <c r="B126">
        <v>18</v>
      </c>
    </row>
    <row r="127" spans="1:2">
      <c r="A127" s="1">
        <v>144843400</v>
      </c>
      <c r="B127">
        <v>27</v>
      </c>
    </row>
    <row r="128" spans="1:2">
      <c r="A128" s="1">
        <v>144843400</v>
      </c>
      <c r="B128">
        <v>29</v>
      </c>
    </row>
    <row r="129" spans="1:2">
      <c r="A129" s="1">
        <v>62808200</v>
      </c>
      <c r="B129">
        <v>29</v>
      </c>
    </row>
    <row r="130" spans="1:2">
      <c r="A130" s="1">
        <v>49990200</v>
      </c>
      <c r="B130">
        <v>28</v>
      </c>
    </row>
    <row r="131" spans="1:2">
      <c r="A131" s="1">
        <v>47426600</v>
      </c>
      <c r="B131">
        <v>39</v>
      </c>
    </row>
    <row r="132" spans="1:2">
      <c r="A132" s="1">
        <v>42299400</v>
      </c>
      <c r="B132">
        <v>28</v>
      </c>
    </row>
    <row r="133" spans="1:2">
      <c r="A133" s="1">
        <v>42299400</v>
      </c>
      <c r="B133">
        <v>26</v>
      </c>
    </row>
    <row r="134" spans="1:2">
      <c r="A134" s="1">
        <v>39735800</v>
      </c>
      <c r="B134">
        <v>27</v>
      </c>
    </row>
    <row r="135" spans="1:2">
      <c r="A135" s="1">
        <v>38454000</v>
      </c>
      <c r="B135">
        <v>21</v>
      </c>
    </row>
    <row r="136" spans="1:2">
      <c r="A136" s="1">
        <v>37172200</v>
      </c>
      <c r="B136">
        <v>33</v>
      </c>
    </row>
    <row r="137" spans="1:2">
      <c r="A137" s="1">
        <v>34608600</v>
      </c>
      <c r="B137">
        <v>29</v>
      </c>
    </row>
    <row r="138" spans="1:2">
      <c r="A138" s="1">
        <v>30763200</v>
      </c>
      <c r="B138">
        <v>37</v>
      </c>
    </row>
    <row r="139" spans="1:2">
      <c r="A139" s="1">
        <v>30763200</v>
      </c>
      <c r="B139">
        <v>28</v>
      </c>
    </row>
    <row r="140" spans="1:2">
      <c r="A140" s="1">
        <v>26917800</v>
      </c>
      <c r="B140">
        <v>31</v>
      </c>
    </row>
    <row r="141" spans="1:2">
      <c r="A141" s="1">
        <v>24354200</v>
      </c>
      <c r="B141">
        <v>26</v>
      </c>
    </row>
    <row r="142" spans="1:2">
      <c r="A142" s="1">
        <v>24354200</v>
      </c>
      <c r="B142">
        <v>27</v>
      </c>
    </row>
    <row r="143" spans="1:2">
      <c r="A143" s="1">
        <v>23072400</v>
      </c>
      <c r="B143">
        <v>30</v>
      </c>
    </row>
    <row r="144" spans="1:2">
      <c r="A144" s="1">
        <v>17945200</v>
      </c>
      <c r="B144">
        <v>27</v>
      </c>
    </row>
    <row r="145" spans="1:2">
      <c r="A145" s="1">
        <v>15381600</v>
      </c>
      <c r="B145">
        <v>30</v>
      </c>
    </row>
    <row r="146" spans="1:2">
      <c r="A146" s="1">
        <v>12818000</v>
      </c>
      <c r="B146">
        <v>26</v>
      </c>
    </row>
    <row r="147" spans="1:2">
      <c r="A147" s="1">
        <v>9998040</v>
      </c>
      <c r="B147">
        <v>22</v>
      </c>
    </row>
    <row r="148" spans="1:2">
      <c r="A148" s="1">
        <v>9613500</v>
      </c>
      <c r="B148">
        <v>24</v>
      </c>
    </row>
    <row r="149" spans="1:2">
      <c r="A149" s="1">
        <v>9485320</v>
      </c>
      <c r="B149">
        <v>20</v>
      </c>
    </row>
    <row r="150" spans="1:2">
      <c r="A150" s="1">
        <v>9100780</v>
      </c>
      <c r="B150">
        <v>20</v>
      </c>
    </row>
    <row r="151" spans="1:2">
      <c r="A151" s="1">
        <v>6921720</v>
      </c>
      <c r="B151">
        <v>22</v>
      </c>
    </row>
    <row r="152" spans="1:2">
      <c r="A152" s="1">
        <v>2948140</v>
      </c>
      <c r="B152">
        <v>23</v>
      </c>
    </row>
    <row r="153" spans="1:2">
      <c r="A153" s="1">
        <v>124334600</v>
      </c>
      <c r="B153">
        <v>27</v>
      </c>
    </row>
    <row r="154" spans="1:2">
      <c r="A154" s="1">
        <v>61526400</v>
      </c>
      <c r="B154">
        <v>33</v>
      </c>
    </row>
    <row r="155" spans="1:2">
      <c r="A155" s="1">
        <v>55117400</v>
      </c>
      <c r="B155">
        <v>26</v>
      </c>
    </row>
    <row r="156" spans="1:2">
      <c r="A156" s="1">
        <v>38454000</v>
      </c>
      <c r="B156">
        <v>25</v>
      </c>
    </row>
    <row r="157" spans="1:2">
      <c r="A157" s="1">
        <v>37172200</v>
      </c>
      <c r="B157">
        <v>30</v>
      </c>
    </row>
    <row r="158" spans="1:2">
      <c r="A158" s="1">
        <v>37172200</v>
      </c>
      <c r="B158">
        <v>27</v>
      </c>
    </row>
    <row r="159" spans="1:2">
      <c r="A159" s="1">
        <v>34608600</v>
      </c>
      <c r="B159">
        <v>29</v>
      </c>
    </row>
    <row r="160" spans="1:2">
      <c r="A160" s="1">
        <v>34608600</v>
      </c>
      <c r="B160">
        <v>24</v>
      </c>
    </row>
    <row r="161" spans="1:2">
      <c r="A161" s="1">
        <v>26917800</v>
      </c>
      <c r="B161">
        <v>25</v>
      </c>
    </row>
    <row r="162" spans="1:2">
      <c r="A162" s="1">
        <v>26917800</v>
      </c>
      <c r="B162">
        <v>29</v>
      </c>
    </row>
    <row r="163" spans="1:2">
      <c r="A163" s="1">
        <v>26917800</v>
      </c>
      <c r="B163">
        <v>34</v>
      </c>
    </row>
    <row r="164" spans="1:2">
      <c r="A164" s="1">
        <v>21790600</v>
      </c>
      <c r="B164">
        <v>25</v>
      </c>
    </row>
    <row r="165" spans="1:2">
      <c r="A165" s="1">
        <v>20508800</v>
      </c>
      <c r="B165">
        <v>22</v>
      </c>
    </row>
    <row r="166" spans="1:2">
      <c r="A166" s="1">
        <v>20508800</v>
      </c>
      <c r="B166">
        <v>27</v>
      </c>
    </row>
    <row r="167" spans="1:2">
      <c r="A167" s="1">
        <v>19227000</v>
      </c>
      <c r="B167">
        <v>25</v>
      </c>
    </row>
    <row r="168" spans="1:2">
      <c r="A168" s="1">
        <v>11536200</v>
      </c>
      <c r="B168">
        <v>28</v>
      </c>
    </row>
    <row r="169" spans="1:2">
      <c r="A169" s="1">
        <v>10895300</v>
      </c>
      <c r="B169">
        <v>29</v>
      </c>
    </row>
    <row r="170" spans="1:2">
      <c r="A170" s="1">
        <v>10382580</v>
      </c>
      <c r="B170">
        <v>21</v>
      </c>
    </row>
    <row r="171" spans="1:2">
      <c r="A171" s="1">
        <v>10126220</v>
      </c>
      <c r="B171">
        <v>34</v>
      </c>
    </row>
    <row r="172" spans="1:2">
      <c r="A172" s="1">
        <v>8972600</v>
      </c>
      <c r="B172">
        <v>31</v>
      </c>
    </row>
    <row r="173" spans="1:2">
      <c r="A173" s="1">
        <v>8844420</v>
      </c>
      <c r="B173">
        <v>21</v>
      </c>
    </row>
    <row r="174" spans="1:2">
      <c r="A174" s="1">
        <v>102544000</v>
      </c>
      <c r="B174">
        <v>26</v>
      </c>
    </row>
    <row r="175" spans="1:2">
      <c r="A175" s="1">
        <v>75626200</v>
      </c>
      <c r="B175">
        <v>31</v>
      </c>
    </row>
    <row r="176" spans="1:2">
      <c r="A176" s="1">
        <v>39735800</v>
      </c>
      <c r="B176">
        <v>29</v>
      </c>
    </row>
    <row r="177" spans="1:2">
      <c r="A177" s="1">
        <v>37172200</v>
      </c>
      <c r="B177">
        <v>27</v>
      </c>
    </row>
    <row r="178" spans="1:2">
      <c r="A178" s="1">
        <v>25636000</v>
      </c>
      <c r="B178">
        <v>29</v>
      </c>
    </row>
    <row r="179" spans="1:2">
      <c r="A179" s="1">
        <v>24354200</v>
      </c>
      <c r="B179">
        <v>31</v>
      </c>
    </row>
    <row r="180" spans="1:2">
      <c r="A180" s="1">
        <v>21790600</v>
      </c>
      <c r="B180">
        <v>28</v>
      </c>
    </row>
    <row r="181" spans="1:2">
      <c r="A181" s="1">
        <v>21790600</v>
      </c>
      <c r="B181">
        <v>30</v>
      </c>
    </row>
    <row r="182" spans="1:2">
      <c r="A182" s="1">
        <v>20508800</v>
      </c>
      <c r="B182">
        <v>22</v>
      </c>
    </row>
    <row r="183" spans="1:2">
      <c r="A183" s="1">
        <v>20508800</v>
      </c>
      <c r="B183">
        <v>23</v>
      </c>
    </row>
    <row r="184" spans="1:2">
      <c r="A184" s="1">
        <v>20508800</v>
      </c>
      <c r="B184">
        <v>27</v>
      </c>
    </row>
    <row r="185" spans="1:2">
      <c r="A185" s="1">
        <v>15381600</v>
      </c>
      <c r="B185">
        <v>25</v>
      </c>
    </row>
    <row r="186" spans="1:2">
      <c r="A186" s="1">
        <v>12818000</v>
      </c>
      <c r="B186">
        <v>31</v>
      </c>
    </row>
    <row r="187" spans="1:2">
      <c r="A187" s="1">
        <v>12818000</v>
      </c>
      <c r="B187">
        <v>26</v>
      </c>
    </row>
    <row r="188" spans="1:2">
      <c r="A188" s="1">
        <v>12048920</v>
      </c>
      <c r="B188">
        <v>39</v>
      </c>
    </row>
    <row r="189" spans="1:2">
      <c r="A189" s="1">
        <v>10254400</v>
      </c>
      <c r="B189">
        <v>23</v>
      </c>
    </row>
    <row r="190" spans="1:2">
      <c r="A190" s="1">
        <v>10254400</v>
      </c>
      <c r="B190">
        <v>23</v>
      </c>
    </row>
    <row r="191" spans="1:2">
      <c r="A191" s="1">
        <v>8972600</v>
      </c>
      <c r="B191">
        <v>23</v>
      </c>
    </row>
    <row r="192" spans="1:2">
      <c r="A192" s="1">
        <v>8331699.9999999991</v>
      </c>
      <c r="B192">
        <v>23</v>
      </c>
    </row>
    <row r="193" spans="1:2">
      <c r="A193" s="1">
        <v>8075340</v>
      </c>
      <c r="B193">
        <v>31</v>
      </c>
    </row>
    <row r="194" spans="1:2">
      <c r="A194" s="1">
        <v>6409000</v>
      </c>
      <c r="B194">
        <v>23</v>
      </c>
    </row>
    <row r="195" spans="1:2">
      <c r="A195" s="1">
        <v>6280820</v>
      </c>
      <c r="B195">
        <v>25</v>
      </c>
    </row>
    <row r="196" spans="1:2">
      <c r="A196" s="1">
        <v>5639920</v>
      </c>
      <c r="B196">
        <v>32</v>
      </c>
    </row>
    <row r="197" spans="1:2">
      <c r="A197" s="1">
        <v>3717220</v>
      </c>
      <c r="B197">
        <v>20</v>
      </c>
    </row>
    <row r="198" spans="1:2">
      <c r="A198" s="1">
        <v>2691780</v>
      </c>
      <c r="B198">
        <v>23</v>
      </c>
    </row>
    <row r="199" spans="1:2">
      <c r="A199" s="1">
        <v>226878600</v>
      </c>
      <c r="B199">
        <v>31</v>
      </c>
    </row>
    <row r="200" spans="1:2">
      <c r="A200" s="1">
        <v>87162400</v>
      </c>
      <c r="B200">
        <v>23</v>
      </c>
    </row>
    <row r="201" spans="1:2">
      <c r="A201" s="1">
        <v>48708400</v>
      </c>
      <c r="B201">
        <v>29</v>
      </c>
    </row>
    <row r="202" spans="1:2">
      <c r="A202" s="1">
        <v>35890400</v>
      </c>
      <c r="B202">
        <v>26</v>
      </c>
    </row>
    <row r="203" spans="1:2">
      <c r="A203" s="1">
        <v>34608600</v>
      </c>
      <c r="B203">
        <v>28</v>
      </c>
    </row>
    <row r="204" spans="1:2">
      <c r="A204" s="1">
        <v>30763200</v>
      </c>
      <c r="B204">
        <v>25</v>
      </c>
    </row>
    <row r="205" spans="1:2">
      <c r="A205" s="1">
        <v>24354200</v>
      </c>
      <c r="B205">
        <v>25</v>
      </c>
    </row>
    <row r="206" spans="1:2">
      <c r="A206" s="1">
        <v>24354200</v>
      </c>
      <c r="B206">
        <v>26</v>
      </c>
    </row>
    <row r="207" spans="1:2">
      <c r="A207" s="1">
        <v>23072400</v>
      </c>
      <c r="B207">
        <v>33</v>
      </c>
    </row>
    <row r="208" spans="1:2">
      <c r="A208" s="1">
        <v>23072400</v>
      </c>
      <c r="B208">
        <v>21</v>
      </c>
    </row>
    <row r="209" spans="1:2">
      <c r="A209" s="1">
        <v>21790600</v>
      </c>
      <c r="B209">
        <v>32</v>
      </c>
    </row>
    <row r="210" spans="1:2">
      <c r="A210" s="1">
        <v>21790600</v>
      </c>
      <c r="B210">
        <v>24</v>
      </c>
    </row>
    <row r="211" spans="1:2">
      <c r="A211" s="1">
        <v>20508800</v>
      </c>
      <c r="B211">
        <v>23</v>
      </c>
    </row>
    <row r="212" spans="1:2">
      <c r="A212" s="1">
        <v>20508800</v>
      </c>
      <c r="B212">
        <v>21</v>
      </c>
    </row>
    <row r="213" spans="1:2">
      <c r="A213" s="1">
        <v>17945200</v>
      </c>
      <c r="B213">
        <v>33</v>
      </c>
    </row>
    <row r="214" spans="1:2">
      <c r="A214" s="1">
        <v>16663399.999999998</v>
      </c>
      <c r="B214">
        <v>29</v>
      </c>
    </row>
    <row r="215" spans="1:2">
      <c r="A215" s="1">
        <v>16663399.999999998</v>
      </c>
      <c r="B215">
        <v>26</v>
      </c>
    </row>
    <row r="216" spans="1:2">
      <c r="A216" s="1">
        <v>12818000</v>
      </c>
      <c r="B216">
        <v>21</v>
      </c>
    </row>
    <row r="217" spans="1:2">
      <c r="A217" s="1">
        <v>12048920</v>
      </c>
      <c r="B217">
        <v>31</v>
      </c>
    </row>
    <row r="218" spans="1:2">
      <c r="A218" s="1">
        <v>11023480</v>
      </c>
      <c r="B218">
        <v>31</v>
      </c>
    </row>
    <row r="219" spans="1:2">
      <c r="A219" s="1">
        <v>10382580</v>
      </c>
      <c r="B219">
        <v>27</v>
      </c>
    </row>
    <row r="220" spans="1:2">
      <c r="A220" s="1">
        <v>4742660</v>
      </c>
      <c r="B220">
        <v>27</v>
      </c>
    </row>
    <row r="221" spans="1:2">
      <c r="A221" s="1">
        <v>4358120</v>
      </c>
      <c r="B221">
        <v>24</v>
      </c>
    </row>
    <row r="222" spans="1:2">
      <c r="A222" s="1">
        <v>29481400</v>
      </c>
      <c r="B222">
        <v>29</v>
      </c>
    </row>
    <row r="223" spans="1:2">
      <c r="A223" s="1">
        <v>29481400</v>
      </c>
      <c r="B223">
        <v>30</v>
      </c>
    </row>
    <row r="224" spans="1:2">
      <c r="A224" s="1">
        <v>25636000</v>
      </c>
      <c r="B224">
        <v>26</v>
      </c>
    </row>
    <row r="225" spans="1:2">
      <c r="A225" s="1">
        <v>20508800</v>
      </c>
      <c r="B225">
        <v>32</v>
      </c>
    </row>
    <row r="226" spans="1:2">
      <c r="A226" s="1">
        <v>20508800</v>
      </c>
      <c r="B226">
        <v>34</v>
      </c>
    </row>
    <row r="227" spans="1:2">
      <c r="A227" s="1">
        <v>17945200</v>
      </c>
      <c r="B227">
        <v>31</v>
      </c>
    </row>
    <row r="228" spans="1:2">
      <c r="A228" s="1">
        <v>17945200</v>
      </c>
      <c r="B228">
        <v>23</v>
      </c>
    </row>
    <row r="229" spans="1:2">
      <c r="A229" s="1">
        <v>16663399.999999998</v>
      </c>
      <c r="B229">
        <v>26</v>
      </c>
    </row>
    <row r="230" spans="1:2">
      <c r="A230" s="1">
        <v>15381600</v>
      </c>
      <c r="B230">
        <v>28</v>
      </c>
    </row>
    <row r="231" spans="1:2">
      <c r="A231" s="1">
        <v>15381600</v>
      </c>
      <c r="B231">
        <v>39</v>
      </c>
    </row>
    <row r="232" spans="1:2">
      <c r="A232" s="1">
        <v>12818000</v>
      </c>
      <c r="B232">
        <v>25</v>
      </c>
    </row>
    <row r="233" spans="1:2">
      <c r="A233" s="1">
        <v>12177100</v>
      </c>
      <c r="B233">
        <v>29</v>
      </c>
    </row>
    <row r="234" spans="1:2">
      <c r="A234" s="1">
        <v>11536200</v>
      </c>
      <c r="B234">
        <v>22</v>
      </c>
    </row>
    <row r="235" spans="1:2">
      <c r="A235" s="1">
        <v>10895300</v>
      </c>
      <c r="B235">
        <v>33</v>
      </c>
    </row>
    <row r="236" spans="1:2">
      <c r="A236" s="1">
        <v>10510760</v>
      </c>
      <c r="B236">
        <v>34</v>
      </c>
    </row>
    <row r="237" spans="1:2">
      <c r="A237" s="1">
        <v>9613500</v>
      </c>
      <c r="B237">
        <v>25</v>
      </c>
    </row>
    <row r="238" spans="1:2">
      <c r="A238" s="1">
        <v>9485320</v>
      </c>
      <c r="B238">
        <v>25</v>
      </c>
    </row>
    <row r="239" spans="1:2">
      <c r="A239" s="1">
        <v>8972600</v>
      </c>
      <c r="B239">
        <v>33</v>
      </c>
    </row>
    <row r="240" spans="1:2">
      <c r="A240" s="1">
        <v>6280820</v>
      </c>
      <c r="B240">
        <v>27</v>
      </c>
    </row>
    <row r="241" spans="1:2">
      <c r="A241" s="1">
        <v>5768100</v>
      </c>
      <c r="B241">
        <v>22</v>
      </c>
    </row>
    <row r="242" spans="1:2">
      <c r="A242" s="1">
        <v>5511740</v>
      </c>
      <c r="B242">
        <v>23</v>
      </c>
    </row>
    <row r="243" spans="1:2">
      <c r="A243" s="1">
        <v>4999020</v>
      </c>
      <c r="B243">
        <v>21</v>
      </c>
    </row>
    <row r="244" spans="1:2">
      <c r="A244" s="1">
        <v>4742660</v>
      </c>
      <c r="B244">
        <v>31</v>
      </c>
    </row>
    <row r="245" spans="1:2">
      <c r="A245" s="1">
        <v>3973580</v>
      </c>
      <c r="B245">
        <v>25</v>
      </c>
    </row>
    <row r="246" spans="1:2">
      <c r="A246" s="1">
        <v>42299400</v>
      </c>
      <c r="B246">
        <v>28</v>
      </c>
    </row>
    <row r="247" spans="1:2">
      <c r="A247" s="1">
        <v>35890400</v>
      </c>
      <c r="B247">
        <v>33</v>
      </c>
    </row>
    <row r="248" spans="1:2">
      <c r="A248" s="1">
        <v>32045000</v>
      </c>
      <c r="B248">
        <v>30</v>
      </c>
    </row>
    <row r="249" spans="1:2">
      <c r="A249" s="1">
        <v>32045000</v>
      </c>
      <c r="B249">
        <v>26</v>
      </c>
    </row>
    <row r="250" spans="1:2">
      <c r="A250" s="1">
        <v>30763200</v>
      </c>
      <c r="B250">
        <v>34</v>
      </c>
    </row>
    <row r="251" spans="1:2">
      <c r="A251" s="1">
        <v>24354200</v>
      </c>
      <c r="B251">
        <v>29</v>
      </c>
    </row>
    <row r="252" spans="1:2">
      <c r="A252" s="1">
        <v>24354200</v>
      </c>
      <c r="B252">
        <v>29</v>
      </c>
    </row>
    <row r="253" spans="1:2">
      <c r="A253" s="1">
        <v>23072400</v>
      </c>
      <c r="B253">
        <v>29</v>
      </c>
    </row>
    <row r="254" spans="1:2">
      <c r="A254" s="1">
        <v>23072400</v>
      </c>
      <c r="B254">
        <v>27</v>
      </c>
    </row>
    <row r="255" spans="1:2">
      <c r="A255" s="1">
        <v>23072400</v>
      </c>
      <c r="B255">
        <v>22</v>
      </c>
    </row>
    <row r="256" spans="1:2">
      <c r="A256" s="1">
        <v>21790600</v>
      </c>
      <c r="B256">
        <v>27</v>
      </c>
    </row>
    <row r="257" spans="1:2">
      <c r="A257" s="1">
        <v>20508800</v>
      </c>
      <c r="B257">
        <v>28</v>
      </c>
    </row>
    <row r="258" spans="1:2">
      <c r="A258" s="1">
        <v>19227000</v>
      </c>
      <c r="B258">
        <v>29</v>
      </c>
    </row>
    <row r="259" spans="1:2">
      <c r="A259" s="1">
        <v>19227000</v>
      </c>
      <c r="B259">
        <v>30</v>
      </c>
    </row>
    <row r="260" spans="1:2">
      <c r="A260" s="1">
        <v>17945200</v>
      </c>
      <c r="B260">
        <v>24</v>
      </c>
    </row>
    <row r="261" spans="1:2">
      <c r="A261" s="1">
        <v>17945200</v>
      </c>
      <c r="B261">
        <v>24</v>
      </c>
    </row>
    <row r="262" spans="1:2">
      <c r="A262" s="1">
        <v>17945200</v>
      </c>
      <c r="B262">
        <v>36</v>
      </c>
    </row>
    <row r="263" spans="1:2">
      <c r="A263" s="1">
        <v>16663399.999999998</v>
      </c>
      <c r="B263">
        <v>24</v>
      </c>
    </row>
    <row r="264" spans="1:2">
      <c r="A264" s="1">
        <v>14099800</v>
      </c>
      <c r="B264">
        <v>32</v>
      </c>
    </row>
    <row r="265" spans="1:2">
      <c r="A265" s="1">
        <v>12818000</v>
      </c>
      <c r="B265">
        <v>32</v>
      </c>
    </row>
    <row r="266" spans="1:2">
      <c r="A266" s="1">
        <v>12818000</v>
      </c>
      <c r="B266">
        <v>25</v>
      </c>
    </row>
    <row r="267" spans="1:2">
      <c r="A267" s="1">
        <v>11536200</v>
      </c>
      <c r="B267">
        <v>27</v>
      </c>
    </row>
    <row r="268" spans="1:2">
      <c r="A268" s="1">
        <v>11536200</v>
      </c>
      <c r="B268">
        <v>23</v>
      </c>
    </row>
    <row r="269" spans="1:2">
      <c r="A269" s="1">
        <v>11151660</v>
      </c>
      <c r="B269">
        <v>26</v>
      </c>
    </row>
    <row r="270" spans="1:2">
      <c r="A270" s="1">
        <v>10254400</v>
      </c>
      <c r="B270">
        <v>32</v>
      </c>
    </row>
    <row r="271" spans="1:2">
      <c r="A271" s="1">
        <v>9998040</v>
      </c>
      <c r="B271">
        <v>22</v>
      </c>
    </row>
    <row r="272" spans="1:2">
      <c r="A272" s="1">
        <v>2563600</v>
      </c>
      <c r="B272">
        <v>19</v>
      </c>
    </row>
    <row r="273" spans="1:2">
      <c r="A273" s="1">
        <v>2563600</v>
      </c>
      <c r="B273">
        <v>21</v>
      </c>
    </row>
    <row r="274" spans="1:2">
      <c r="A274" s="1">
        <v>42299400</v>
      </c>
      <c r="B274">
        <v>20</v>
      </c>
    </row>
    <row r="275" spans="1:2">
      <c r="A275" s="1">
        <v>30763200</v>
      </c>
      <c r="B275">
        <v>24</v>
      </c>
    </row>
    <row r="276" spans="1:2">
      <c r="A276" s="1">
        <v>26917800</v>
      </c>
      <c r="B276">
        <v>30</v>
      </c>
    </row>
    <row r="277" spans="1:2">
      <c r="A277" s="1">
        <v>19227000</v>
      </c>
      <c r="B277">
        <v>34</v>
      </c>
    </row>
    <row r="278" spans="1:2">
      <c r="A278" s="1">
        <v>17945200</v>
      </c>
      <c r="B278">
        <v>20</v>
      </c>
    </row>
    <row r="279" spans="1:2">
      <c r="A279" s="1">
        <v>16663399.999999998</v>
      </c>
      <c r="B279">
        <v>24</v>
      </c>
    </row>
    <row r="280" spans="1:2">
      <c r="A280" s="1">
        <v>12818000</v>
      </c>
      <c r="B280">
        <v>20</v>
      </c>
    </row>
    <row r="281" spans="1:2">
      <c r="A281" s="1">
        <v>12818000</v>
      </c>
      <c r="B281">
        <v>22</v>
      </c>
    </row>
    <row r="282" spans="1:2">
      <c r="A282" s="1">
        <v>11664380</v>
      </c>
      <c r="B282">
        <v>33</v>
      </c>
    </row>
    <row r="283" spans="1:2">
      <c r="A283" s="1">
        <v>11408020</v>
      </c>
      <c r="B283">
        <v>25</v>
      </c>
    </row>
    <row r="284" spans="1:2">
      <c r="A284" s="1">
        <v>10767120</v>
      </c>
      <c r="B284">
        <v>33</v>
      </c>
    </row>
    <row r="285" spans="1:2">
      <c r="A285" s="1">
        <v>9613500</v>
      </c>
      <c r="B285">
        <v>25</v>
      </c>
    </row>
    <row r="286" spans="1:2">
      <c r="A286" s="1">
        <v>8972600</v>
      </c>
      <c r="B286">
        <v>27</v>
      </c>
    </row>
    <row r="287" spans="1:2">
      <c r="A287" s="1">
        <v>8203519.9999999991</v>
      </c>
      <c r="B287">
        <v>24</v>
      </c>
    </row>
    <row r="288" spans="1:2">
      <c r="A288" s="1">
        <v>7049900</v>
      </c>
      <c r="B288">
        <v>27</v>
      </c>
    </row>
    <row r="289" spans="1:2">
      <c r="A289" s="1">
        <v>5896280</v>
      </c>
      <c r="B289">
        <v>37</v>
      </c>
    </row>
    <row r="290" spans="1:2">
      <c r="A290" s="1">
        <v>5768100</v>
      </c>
      <c r="B290">
        <v>29</v>
      </c>
    </row>
    <row r="291" spans="1:2">
      <c r="A291" s="1">
        <v>5511740</v>
      </c>
      <c r="B291">
        <v>26</v>
      </c>
    </row>
    <row r="292" spans="1:2">
      <c r="A292" s="1">
        <v>5127200</v>
      </c>
      <c r="B292">
        <v>30</v>
      </c>
    </row>
    <row r="293" spans="1:2">
      <c r="A293" s="1">
        <v>4486300</v>
      </c>
      <c r="B293">
        <v>29</v>
      </c>
    </row>
    <row r="294" spans="1:2">
      <c r="A294" s="1">
        <v>4486300</v>
      </c>
      <c r="B294">
        <v>23</v>
      </c>
    </row>
    <row r="295" spans="1:2">
      <c r="A295" s="1">
        <v>4486300</v>
      </c>
      <c r="B295">
        <v>28</v>
      </c>
    </row>
    <row r="296" spans="1:2">
      <c r="A296" s="1">
        <v>3973580</v>
      </c>
      <c r="B296">
        <v>24</v>
      </c>
    </row>
    <row r="297" spans="1:2">
      <c r="A297" s="1">
        <v>3973580</v>
      </c>
      <c r="B297">
        <v>25</v>
      </c>
    </row>
    <row r="298" spans="1:2">
      <c r="A298" s="1">
        <v>3717220</v>
      </c>
      <c r="B298">
        <v>36</v>
      </c>
    </row>
    <row r="299" spans="1:2">
      <c r="A299" s="1">
        <v>2435420</v>
      </c>
      <c r="B299">
        <v>20</v>
      </c>
    </row>
    <row r="300" spans="1:2">
      <c r="A300" s="1">
        <v>37172200</v>
      </c>
      <c r="B300">
        <v>29</v>
      </c>
    </row>
    <row r="301" spans="1:2">
      <c r="A301" s="1">
        <v>32045000</v>
      </c>
      <c r="B301">
        <v>26</v>
      </c>
    </row>
    <row r="302" spans="1:2">
      <c r="A302" s="1">
        <v>24354200</v>
      </c>
      <c r="B302">
        <v>27</v>
      </c>
    </row>
    <row r="303" spans="1:2">
      <c r="A303" s="1">
        <v>21790600</v>
      </c>
      <c r="B303">
        <v>26</v>
      </c>
    </row>
    <row r="304" spans="1:2">
      <c r="A304" s="1">
        <v>19227000</v>
      </c>
      <c r="B304">
        <v>33</v>
      </c>
    </row>
    <row r="305" spans="1:2">
      <c r="A305" s="1">
        <v>17945200</v>
      </c>
      <c r="B305">
        <v>36</v>
      </c>
    </row>
    <row r="306" spans="1:2">
      <c r="A306" s="1">
        <v>17945200</v>
      </c>
      <c r="B306">
        <v>31</v>
      </c>
    </row>
    <row r="307" spans="1:2">
      <c r="A307" s="1">
        <v>16663399.999999998</v>
      </c>
      <c r="B307">
        <v>32</v>
      </c>
    </row>
    <row r="308" spans="1:2">
      <c r="A308" s="1">
        <v>15381600</v>
      </c>
      <c r="B308">
        <v>28</v>
      </c>
    </row>
    <row r="309" spans="1:2">
      <c r="A309" s="1">
        <v>15381600</v>
      </c>
      <c r="B309">
        <v>33</v>
      </c>
    </row>
    <row r="310" spans="1:2">
      <c r="A310" s="1">
        <v>12818000</v>
      </c>
      <c r="B310">
        <v>27</v>
      </c>
    </row>
    <row r="311" spans="1:2">
      <c r="A311" s="1">
        <v>11408020</v>
      </c>
      <c r="B311">
        <v>25</v>
      </c>
    </row>
    <row r="312" spans="1:2">
      <c r="A312" s="1">
        <v>11279840</v>
      </c>
      <c r="B312">
        <v>34</v>
      </c>
    </row>
    <row r="313" spans="1:2">
      <c r="A313" s="1">
        <v>10895300</v>
      </c>
      <c r="B313">
        <v>28</v>
      </c>
    </row>
    <row r="314" spans="1:2">
      <c r="A314" s="1">
        <v>10382580</v>
      </c>
      <c r="B314">
        <v>24</v>
      </c>
    </row>
    <row r="315" spans="1:2">
      <c r="A315" s="1">
        <v>9613500</v>
      </c>
      <c r="B315">
        <v>29</v>
      </c>
    </row>
    <row r="316" spans="1:2">
      <c r="A316" s="1">
        <v>9613500</v>
      </c>
      <c r="B316">
        <v>31</v>
      </c>
    </row>
    <row r="317" spans="1:2">
      <c r="A317" s="1">
        <v>9485320</v>
      </c>
      <c r="B317">
        <v>26</v>
      </c>
    </row>
    <row r="318" spans="1:2">
      <c r="A318" s="1">
        <v>8972600</v>
      </c>
      <c r="B318">
        <v>26</v>
      </c>
    </row>
    <row r="319" spans="1:2">
      <c r="A319" s="1">
        <v>7818980</v>
      </c>
      <c r="B319">
        <v>27</v>
      </c>
    </row>
    <row r="320" spans="1:2">
      <c r="A320" s="1">
        <v>7562620</v>
      </c>
      <c r="B320">
        <v>19</v>
      </c>
    </row>
    <row r="321" spans="1:2">
      <c r="A321" s="1">
        <v>6409000</v>
      </c>
      <c r="B321">
        <v>23</v>
      </c>
    </row>
    <row r="322" spans="1:2">
      <c r="A322" s="1">
        <v>5255380</v>
      </c>
      <c r="B322">
        <v>27</v>
      </c>
    </row>
    <row r="323" spans="1:2">
      <c r="A323" s="1">
        <v>5255380</v>
      </c>
      <c r="B323">
        <v>22</v>
      </c>
    </row>
    <row r="324" spans="1:2">
      <c r="A324" s="1">
        <v>5127200</v>
      </c>
      <c r="B324">
        <v>32</v>
      </c>
    </row>
    <row r="325" spans="1:2">
      <c r="A325" s="1">
        <v>112798400</v>
      </c>
      <c r="B325">
        <v>35</v>
      </c>
    </row>
    <row r="326" spans="1:2">
      <c r="A326" s="1">
        <v>97416800</v>
      </c>
      <c r="B326">
        <v>26</v>
      </c>
    </row>
    <row r="327" spans="1:2">
      <c r="A327" s="1">
        <v>67935400</v>
      </c>
      <c r="B327">
        <v>25</v>
      </c>
    </row>
    <row r="328" spans="1:2">
      <c r="A328" s="1">
        <v>66653599.999999993</v>
      </c>
      <c r="B328">
        <v>25</v>
      </c>
    </row>
    <row r="329" spans="1:2">
      <c r="A329" s="1">
        <v>64090000</v>
      </c>
      <c r="B329">
        <v>31</v>
      </c>
    </row>
    <row r="330" spans="1:2">
      <c r="A330" s="1">
        <v>61526400</v>
      </c>
      <c r="B330">
        <v>21</v>
      </c>
    </row>
    <row r="331" spans="1:2">
      <c r="A331" s="1">
        <v>53835600</v>
      </c>
      <c r="B331">
        <v>35</v>
      </c>
    </row>
    <row r="332" spans="1:2">
      <c r="A332" s="1">
        <v>49990200</v>
      </c>
      <c r="B332">
        <v>27</v>
      </c>
    </row>
    <row r="333" spans="1:2">
      <c r="A333" s="1">
        <v>47426600</v>
      </c>
      <c r="B333">
        <v>29</v>
      </c>
    </row>
    <row r="334" spans="1:2">
      <c r="A334" s="1">
        <v>47426600</v>
      </c>
      <c r="B334">
        <v>24</v>
      </c>
    </row>
    <row r="335" spans="1:2">
      <c r="A335" s="1">
        <v>46144800</v>
      </c>
      <c r="B335">
        <v>26</v>
      </c>
    </row>
    <row r="336" spans="1:2">
      <c r="A336" s="1">
        <v>46144800</v>
      </c>
      <c r="B336">
        <v>24</v>
      </c>
    </row>
    <row r="337" spans="1:2">
      <c r="A337" s="1">
        <v>43581200</v>
      </c>
      <c r="B337">
        <v>24</v>
      </c>
    </row>
    <row r="338" spans="1:2">
      <c r="A338" s="1">
        <v>41017600</v>
      </c>
      <c r="B338">
        <v>29</v>
      </c>
    </row>
    <row r="339" spans="1:2">
      <c r="A339" s="1">
        <v>34608600</v>
      </c>
      <c r="B339">
        <v>19</v>
      </c>
    </row>
    <row r="340" spans="1:2">
      <c r="A340" s="1">
        <v>33326799.999999996</v>
      </c>
      <c r="B340">
        <v>24</v>
      </c>
    </row>
    <row r="341" spans="1:2">
      <c r="A341" s="1">
        <v>25636000</v>
      </c>
      <c r="B341">
        <v>24</v>
      </c>
    </row>
    <row r="342" spans="1:2">
      <c r="A342" s="1">
        <v>25636000</v>
      </c>
      <c r="B342">
        <v>22</v>
      </c>
    </row>
    <row r="343" spans="1:2">
      <c r="A343" s="1">
        <v>25636000</v>
      </c>
      <c r="B343">
        <v>25</v>
      </c>
    </row>
    <row r="344" spans="1:2">
      <c r="A344" s="1">
        <v>24354200</v>
      </c>
      <c r="B344">
        <v>26</v>
      </c>
    </row>
    <row r="345" spans="1:2">
      <c r="A345" s="1">
        <v>23072400</v>
      </c>
      <c r="B345">
        <v>23</v>
      </c>
    </row>
    <row r="346" spans="1:2">
      <c r="A346" s="1">
        <v>21790600</v>
      </c>
      <c r="B346">
        <v>29</v>
      </c>
    </row>
    <row r="347" spans="1:2">
      <c r="A347" s="1">
        <v>8203519.9999999991</v>
      </c>
      <c r="B347">
        <v>28</v>
      </c>
    </row>
    <row r="348" spans="1:2">
      <c r="A348" s="1">
        <v>7306260</v>
      </c>
      <c r="B348">
        <v>19</v>
      </c>
    </row>
    <row r="349" spans="1:2">
      <c r="A349" s="1">
        <v>61526400</v>
      </c>
      <c r="B349">
        <v>31</v>
      </c>
    </row>
    <row r="350" spans="1:2">
      <c r="A350" s="1">
        <v>26917800</v>
      </c>
      <c r="B350">
        <v>34</v>
      </c>
    </row>
    <row r="351" spans="1:2">
      <c r="A351" s="1">
        <v>23072400</v>
      </c>
      <c r="B351">
        <v>26</v>
      </c>
    </row>
    <row r="352" spans="1:2">
      <c r="A352" s="1">
        <v>17945200</v>
      </c>
      <c r="B352">
        <v>31</v>
      </c>
    </row>
    <row r="353" spans="1:2">
      <c r="A353" s="1">
        <v>12818000</v>
      </c>
      <c r="B353">
        <v>28</v>
      </c>
    </row>
    <row r="354" spans="1:2">
      <c r="A354" s="1">
        <v>12818000</v>
      </c>
      <c r="B354">
        <v>31</v>
      </c>
    </row>
    <row r="355" spans="1:2">
      <c r="A355" s="1">
        <v>12818000</v>
      </c>
      <c r="B355">
        <v>29</v>
      </c>
    </row>
    <row r="356" spans="1:2">
      <c r="A356" s="1">
        <v>12177100</v>
      </c>
      <c r="B356">
        <v>30</v>
      </c>
    </row>
    <row r="357" spans="1:2">
      <c r="A357" s="1">
        <v>11664380</v>
      </c>
      <c r="B357">
        <v>24</v>
      </c>
    </row>
    <row r="358" spans="1:2">
      <c r="A358" s="1">
        <v>11536200</v>
      </c>
      <c r="B358">
        <v>26</v>
      </c>
    </row>
    <row r="359" spans="1:2">
      <c r="A359" s="1">
        <v>11536200</v>
      </c>
      <c r="B359">
        <v>29</v>
      </c>
    </row>
    <row r="360" spans="1:2">
      <c r="A360" s="1">
        <v>10254400</v>
      </c>
      <c r="B360">
        <v>31</v>
      </c>
    </row>
    <row r="361" spans="1:2">
      <c r="A361" s="1">
        <v>10254400</v>
      </c>
      <c r="B361">
        <v>34</v>
      </c>
    </row>
    <row r="362" spans="1:2">
      <c r="A362" s="1">
        <v>10126220</v>
      </c>
      <c r="B362">
        <v>23</v>
      </c>
    </row>
    <row r="363" spans="1:2">
      <c r="A363" s="1">
        <v>9998040</v>
      </c>
      <c r="B363">
        <v>27</v>
      </c>
    </row>
    <row r="364" spans="1:2">
      <c r="A364" s="1">
        <v>9741680</v>
      </c>
      <c r="B364">
        <v>25</v>
      </c>
    </row>
    <row r="365" spans="1:2">
      <c r="A365" s="1">
        <v>9357140</v>
      </c>
      <c r="B365">
        <v>23</v>
      </c>
    </row>
    <row r="366" spans="1:2">
      <c r="A366" s="1">
        <v>9100780</v>
      </c>
      <c r="B366">
        <v>23</v>
      </c>
    </row>
    <row r="367" spans="1:2">
      <c r="A367" s="1">
        <v>9100780</v>
      </c>
      <c r="B367">
        <v>21</v>
      </c>
    </row>
    <row r="368" spans="1:2">
      <c r="A368" s="1">
        <v>8972600</v>
      </c>
      <c r="B368">
        <v>29</v>
      </c>
    </row>
    <row r="369" spans="1:2">
      <c r="A369" s="1">
        <v>8588060</v>
      </c>
      <c r="B369">
        <v>31</v>
      </c>
    </row>
    <row r="370" spans="1:2">
      <c r="A370" s="1">
        <v>7690800</v>
      </c>
      <c r="B370">
        <v>25</v>
      </c>
    </row>
    <row r="371" spans="1:2">
      <c r="A371" s="1">
        <v>7562620</v>
      </c>
      <c r="B371">
        <v>31</v>
      </c>
    </row>
    <row r="372" spans="1:2">
      <c r="A372" s="1">
        <v>6409000</v>
      </c>
      <c r="B372">
        <v>23</v>
      </c>
    </row>
    <row r="373" spans="1:2">
      <c r="A373" s="1">
        <v>4614480</v>
      </c>
      <c r="B373">
        <v>24</v>
      </c>
    </row>
    <row r="374" spans="1:2">
      <c r="A374" s="1">
        <v>3332680</v>
      </c>
      <c r="B374">
        <v>24</v>
      </c>
    </row>
    <row r="375" spans="1:2">
      <c r="A375" s="1">
        <v>3076320</v>
      </c>
      <c r="B375">
        <v>24</v>
      </c>
    </row>
    <row r="376" spans="1:2">
      <c r="A376" s="1">
        <v>230724000</v>
      </c>
      <c r="B376">
        <v>25</v>
      </c>
    </row>
    <row r="377" spans="1:2">
      <c r="A377" s="1">
        <v>137152600</v>
      </c>
      <c r="B377">
        <v>33</v>
      </c>
    </row>
    <row r="378" spans="1:2">
      <c r="A378" s="1">
        <v>110234800</v>
      </c>
      <c r="B378">
        <v>29</v>
      </c>
    </row>
    <row r="379" spans="1:2">
      <c r="A379" s="1">
        <v>103825800</v>
      </c>
      <c r="B379">
        <v>25</v>
      </c>
    </row>
    <row r="380" spans="1:2">
      <c r="A380" s="1">
        <v>94853200</v>
      </c>
      <c r="B380">
        <v>35</v>
      </c>
    </row>
    <row r="381" spans="1:2">
      <c r="A381" s="1">
        <v>88444200</v>
      </c>
      <c r="B381">
        <v>22</v>
      </c>
    </row>
    <row r="382" spans="1:2">
      <c r="A382" s="1">
        <v>82035200</v>
      </c>
      <c r="B382">
        <v>33</v>
      </c>
    </row>
    <row r="383" spans="1:2">
      <c r="A383" s="1">
        <v>80753400</v>
      </c>
      <c r="B383">
        <v>29</v>
      </c>
    </row>
    <row r="384" spans="1:2">
      <c r="A384" s="1">
        <v>67935400</v>
      </c>
      <c r="B384">
        <v>29</v>
      </c>
    </row>
    <row r="385" spans="1:2">
      <c r="A385" s="1">
        <v>66653599.999999993</v>
      </c>
      <c r="B385">
        <v>28</v>
      </c>
    </row>
    <row r="386" spans="1:2">
      <c r="A386" s="1">
        <v>62808200</v>
      </c>
      <c r="B386">
        <v>29</v>
      </c>
    </row>
    <row r="387" spans="1:2">
      <c r="A387" s="1">
        <v>60244600</v>
      </c>
      <c r="B387">
        <v>33</v>
      </c>
    </row>
    <row r="388" spans="1:2">
      <c r="A388" s="1">
        <v>58962800</v>
      </c>
      <c r="B388">
        <v>30</v>
      </c>
    </row>
    <row r="389" spans="1:2">
      <c r="A389" s="1">
        <v>57681000</v>
      </c>
      <c r="B389">
        <v>24</v>
      </c>
    </row>
    <row r="390" spans="1:2">
      <c r="A390" s="1">
        <v>51272000</v>
      </c>
      <c r="B390">
        <v>27</v>
      </c>
    </row>
    <row r="391" spans="1:2">
      <c r="A391" s="1">
        <v>48708400</v>
      </c>
      <c r="B391">
        <v>28</v>
      </c>
    </row>
    <row r="392" spans="1:2">
      <c r="A392" s="1">
        <v>47426600</v>
      </c>
      <c r="B392">
        <v>26</v>
      </c>
    </row>
    <row r="393" spans="1:2">
      <c r="A393" s="1">
        <v>44863000</v>
      </c>
      <c r="B393">
        <v>27</v>
      </c>
    </row>
    <row r="394" spans="1:2">
      <c r="A394" s="1">
        <v>42299400</v>
      </c>
      <c r="B394">
        <v>24</v>
      </c>
    </row>
    <row r="395" spans="1:2">
      <c r="A395" s="1">
        <v>38454000</v>
      </c>
      <c r="B395">
        <v>28</v>
      </c>
    </row>
    <row r="396" spans="1:2">
      <c r="A396" s="1">
        <v>33326799.999999996</v>
      </c>
      <c r="B396">
        <v>27</v>
      </c>
    </row>
    <row r="397" spans="1:2">
      <c r="A397" s="1">
        <v>32045000</v>
      </c>
      <c r="B397">
        <v>23</v>
      </c>
    </row>
    <row r="398" spans="1:2">
      <c r="A398" s="1">
        <v>29481400</v>
      </c>
      <c r="B398">
        <v>24</v>
      </c>
    </row>
    <row r="399" spans="1:2">
      <c r="A399" s="1">
        <v>26917800</v>
      </c>
      <c r="B399">
        <v>29</v>
      </c>
    </row>
    <row r="400" spans="1:2">
      <c r="A400" s="1">
        <v>25636000</v>
      </c>
      <c r="B400">
        <v>26</v>
      </c>
    </row>
    <row r="401" spans="1:2">
      <c r="A401" s="1">
        <v>24354200</v>
      </c>
      <c r="B401">
        <v>25</v>
      </c>
    </row>
    <row r="402" spans="1:2">
      <c r="A402" s="1">
        <v>21790600</v>
      </c>
      <c r="B402">
        <v>27</v>
      </c>
    </row>
    <row r="403" spans="1:2">
      <c r="A403" s="1">
        <v>128180000</v>
      </c>
      <c r="B403">
        <v>24</v>
      </c>
    </row>
    <row r="404" spans="1:2">
      <c r="A404" s="1">
        <v>105107600</v>
      </c>
      <c r="B404">
        <v>24</v>
      </c>
    </row>
    <row r="405" spans="1:2">
      <c r="A405" s="1">
        <v>99980400</v>
      </c>
      <c r="B405">
        <v>30</v>
      </c>
    </row>
    <row r="406" spans="1:2">
      <c r="A406" s="1">
        <v>98698600</v>
      </c>
      <c r="B406">
        <v>32</v>
      </c>
    </row>
    <row r="407" spans="1:2">
      <c r="A407" s="1">
        <v>74344400</v>
      </c>
      <c r="B407">
        <v>26</v>
      </c>
    </row>
    <row r="408" spans="1:2">
      <c r="A408" s="1">
        <v>62808200</v>
      </c>
      <c r="B408">
        <v>24</v>
      </c>
    </row>
    <row r="409" spans="1:2">
      <c r="A409" s="1">
        <v>58962800</v>
      </c>
      <c r="B409">
        <v>27</v>
      </c>
    </row>
    <row r="410" spans="1:2">
      <c r="A410" s="1">
        <v>37172200</v>
      </c>
      <c r="B410">
        <v>32</v>
      </c>
    </row>
    <row r="411" spans="1:2">
      <c r="A411" s="1">
        <v>32045000</v>
      </c>
      <c r="B411">
        <v>30</v>
      </c>
    </row>
    <row r="412" spans="1:2">
      <c r="A412" s="1">
        <v>30763200</v>
      </c>
      <c r="B412">
        <v>24</v>
      </c>
    </row>
    <row r="413" spans="1:2">
      <c r="A413" s="1">
        <v>29481400</v>
      </c>
      <c r="B413">
        <v>30</v>
      </c>
    </row>
    <row r="414" spans="1:2">
      <c r="A414" s="1">
        <v>24354200</v>
      </c>
      <c r="B414">
        <v>28</v>
      </c>
    </row>
    <row r="415" spans="1:2">
      <c r="A415" s="1">
        <v>24354200</v>
      </c>
      <c r="B415">
        <v>24</v>
      </c>
    </row>
    <row r="416" spans="1:2">
      <c r="A416" s="1">
        <v>19227000</v>
      </c>
      <c r="B416">
        <v>27</v>
      </c>
    </row>
    <row r="417" spans="1:2">
      <c r="A417" s="1">
        <v>15381600</v>
      </c>
      <c r="B417">
        <v>24</v>
      </c>
    </row>
    <row r="418" spans="1:2">
      <c r="A418" s="1">
        <v>15381600</v>
      </c>
      <c r="B418">
        <v>24</v>
      </c>
    </row>
    <row r="419" spans="1:2">
      <c r="A419" s="1">
        <v>10767120</v>
      </c>
      <c r="B419">
        <v>28</v>
      </c>
    </row>
    <row r="420" spans="1:2">
      <c r="A420" s="1">
        <v>10638940</v>
      </c>
      <c r="B420">
        <v>18</v>
      </c>
    </row>
    <row r="421" spans="1:2">
      <c r="A421" s="1">
        <v>10254400</v>
      </c>
      <c r="B421">
        <v>23</v>
      </c>
    </row>
    <row r="422" spans="1:2">
      <c r="A422" s="1">
        <v>9228960</v>
      </c>
      <c r="B422">
        <v>21</v>
      </c>
    </row>
    <row r="423" spans="1:2">
      <c r="A423" s="1">
        <v>9228960</v>
      </c>
      <c r="B423">
        <v>21</v>
      </c>
    </row>
    <row r="424" spans="1:2">
      <c r="A424" s="1">
        <v>8972600</v>
      </c>
      <c r="B424">
        <v>22</v>
      </c>
    </row>
    <row r="425" spans="1:2">
      <c r="A425" s="1">
        <v>8459880</v>
      </c>
      <c r="B425">
        <v>23</v>
      </c>
    </row>
    <row r="426" spans="1:2">
      <c r="A426" s="1">
        <v>6921720</v>
      </c>
      <c r="B426">
        <v>23</v>
      </c>
    </row>
    <row r="427" spans="1:2">
      <c r="A427" s="1">
        <v>6409000</v>
      </c>
      <c r="B427">
        <v>22</v>
      </c>
    </row>
    <row r="428" spans="1:2">
      <c r="A428" s="1">
        <v>4101759.9999999995</v>
      </c>
      <c r="B428">
        <v>20</v>
      </c>
    </row>
    <row r="429" spans="1:2">
      <c r="A429" s="1">
        <v>3845400</v>
      </c>
      <c r="B429">
        <v>19</v>
      </c>
    </row>
    <row r="430" spans="1:2">
      <c r="A430" s="1">
        <v>80753400</v>
      </c>
      <c r="B430">
        <v>24</v>
      </c>
    </row>
    <row r="431" spans="1:2">
      <c r="A431" s="1">
        <v>80753400</v>
      </c>
      <c r="B431">
        <v>32</v>
      </c>
    </row>
    <row r="432" spans="1:2">
      <c r="A432" s="1">
        <v>79471600</v>
      </c>
      <c r="B432">
        <v>30</v>
      </c>
    </row>
    <row r="433" spans="1:2">
      <c r="A433" s="1">
        <v>76908000</v>
      </c>
      <c r="B433">
        <v>29</v>
      </c>
    </row>
    <row r="434" spans="1:2">
      <c r="A434" s="1">
        <v>60244600</v>
      </c>
      <c r="B434">
        <v>35</v>
      </c>
    </row>
    <row r="435" spans="1:2">
      <c r="A435" s="1">
        <v>56399200</v>
      </c>
      <c r="B435">
        <v>33</v>
      </c>
    </row>
    <row r="436" spans="1:2">
      <c r="A436" s="1">
        <v>51272000</v>
      </c>
      <c r="B436">
        <v>29</v>
      </c>
    </row>
    <row r="437" spans="1:2">
      <c r="A437" s="1">
        <v>49990200</v>
      </c>
      <c r="B437">
        <v>32</v>
      </c>
    </row>
    <row r="438" spans="1:2">
      <c r="A438" s="1">
        <v>48708400</v>
      </c>
      <c r="B438">
        <v>27</v>
      </c>
    </row>
    <row r="439" spans="1:2">
      <c r="A439" s="1">
        <v>47426600</v>
      </c>
      <c r="B439">
        <v>29</v>
      </c>
    </row>
    <row r="440" spans="1:2">
      <c r="A440" s="1">
        <v>41017600</v>
      </c>
      <c r="B440">
        <v>25</v>
      </c>
    </row>
    <row r="441" spans="1:2">
      <c r="A441" s="1">
        <v>34608600</v>
      </c>
      <c r="B441">
        <v>23</v>
      </c>
    </row>
    <row r="442" spans="1:2">
      <c r="A442" s="1">
        <v>33326799.999999996</v>
      </c>
      <c r="B442">
        <v>29</v>
      </c>
    </row>
    <row r="443" spans="1:2">
      <c r="A443" s="1">
        <v>33326799.999999996</v>
      </c>
      <c r="B443">
        <v>26</v>
      </c>
    </row>
    <row r="444" spans="1:2">
      <c r="A444" s="1">
        <v>32045000</v>
      </c>
      <c r="B444">
        <v>24</v>
      </c>
    </row>
    <row r="445" spans="1:2">
      <c r="A445" s="1">
        <v>30763200</v>
      </c>
      <c r="B445">
        <v>33</v>
      </c>
    </row>
    <row r="446" spans="1:2">
      <c r="A446" s="1">
        <v>30763200</v>
      </c>
      <c r="B446">
        <v>24</v>
      </c>
    </row>
    <row r="447" spans="1:2">
      <c r="A447" s="1">
        <v>29481400</v>
      </c>
      <c r="B447">
        <v>28</v>
      </c>
    </row>
    <row r="448" spans="1:2">
      <c r="A448" s="1">
        <v>28199600</v>
      </c>
      <c r="B448">
        <v>28</v>
      </c>
    </row>
    <row r="449" spans="1:2">
      <c r="A449" s="1">
        <v>28199600</v>
      </c>
      <c r="B449">
        <v>22</v>
      </c>
    </row>
    <row r="450" spans="1:2">
      <c r="A450" s="1">
        <v>26917800</v>
      </c>
      <c r="B450">
        <v>30</v>
      </c>
    </row>
    <row r="451" spans="1:2">
      <c r="A451" s="1">
        <v>24354200</v>
      </c>
      <c r="B451">
        <v>23</v>
      </c>
    </row>
    <row r="452" spans="1:2">
      <c r="A452" s="1">
        <v>20508800</v>
      </c>
      <c r="B452">
        <v>29</v>
      </c>
    </row>
    <row r="453" spans="1:2">
      <c r="A453" s="1">
        <v>17945200</v>
      </c>
      <c r="B453">
        <v>18</v>
      </c>
    </row>
    <row r="454" spans="1:2">
      <c r="A454" s="1">
        <v>9485320</v>
      </c>
      <c r="B454">
        <v>25</v>
      </c>
    </row>
    <row r="455" spans="1:2">
      <c r="A455" s="1">
        <v>57681000</v>
      </c>
      <c r="B455">
        <v>28</v>
      </c>
    </row>
    <row r="456" spans="1:2">
      <c r="A456" s="1">
        <v>20508800</v>
      </c>
      <c r="B456">
        <v>29</v>
      </c>
    </row>
    <row r="457" spans="1:2">
      <c r="A457" s="1">
        <v>20508800</v>
      </c>
      <c r="B457">
        <v>35</v>
      </c>
    </row>
    <row r="458" spans="1:2">
      <c r="A458" s="1">
        <v>17945200</v>
      </c>
      <c r="B458">
        <v>28</v>
      </c>
    </row>
    <row r="459" spans="1:2">
      <c r="A459" s="1">
        <v>17945200</v>
      </c>
      <c r="B459">
        <v>28</v>
      </c>
    </row>
    <row r="460" spans="1:2">
      <c r="A460" s="1">
        <v>16663399.999999998</v>
      </c>
      <c r="B460">
        <v>28</v>
      </c>
    </row>
    <row r="461" spans="1:2">
      <c r="A461" s="1">
        <v>15381600</v>
      </c>
      <c r="B461">
        <v>31</v>
      </c>
    </row>
    <row r="462" spans="1:2">
      <c r="A462" s="1">
        <v>15381600</v>
      </c>
      <c r="B462">
        <v>28</v>
      </c>
    </row>
    <row r="463" spans="1:2">
      <c r="A463" s="1">
        <v>12818000</v>
      </c>
      <c r="B463">
        <v>22</v>
      </c>
    </row>
    <row r="464" spans="1:2">
      <c r="A464" s="1">
        <v>11151660</v>
      </c>
      <c r="B464">
        <v>29</v>
      </c>
    </row>
    <row r="465" spans="1:2">
      <c r="A465" s="1">
        <v>9100780</v>
      </c>
      <c r="B465">
        <v>33</v>
      </c>
    </row>
    <row r="466" spans="1:2">
      <c r="A466" s="1">
        <v>8459880</v>
      </c>
      <c r="B466">
        <v>30</v>
      </c>
    </row>
    <row r="467" spans="1:2">
      <c r="A467" s="1">
        <v>7049900</v>
      </c>
      <c r="B467">
        <v>30</v>
      </c>
    </row>
    <row r="468" spans="1:2">
      <c r="A468" s="1">
        <v>6793540</v>
      </c>
      <c r="B468">
        <v>27</v>
      </c>
    </row>
    <row r="469" spans="1:2">
      <c r="A469" s="1">
        <v>6537180</v>
      </c>
      <c r="B469">
        <v>28</v>
      </c>
    </row>
    <row r="470" spans="1:2">
      <c r="A470" s="1">
        <v>6537180</v>
      </c>
      <c r="B470">
        <v>31</v>
      </c>
    </row>
    <row r="471" spans="1:2">
      <c r="A471" s="1">
        <v>6537180</v>
      </c>
      <c r="B471">
        <v>26</v>
      </c>
    </row>
    <row r="472" spans="1:2">
      <c r="A472" s="1">
        <v>6409000</v>
      </c>
      <c r="B472">
        <v>26</v>
      </c>
    </row>
    <row r="473" spans="1:2">
      <c r="A473" s="1">
        <v>6280820</v>
      </c>
      <c r="B473">
        <v>30</v>
      </c>
    </row>
    <row r="474" spans="1:2">
      <c r="A474" s="1">
        <v>5768100</v>
      </c>
      <c r="B474">
        <v>28</v>
      </c>
    </row>
    <row r="475" spans="1:2">
      <c r="A475" s="1">
        <v>5639920</v>
      </c>
      <c r="B475">
        <v>28</v>
      </c>
    </row>
    <row r="476" spans="1:2">
      <c r="A476" s="1">
        <v>4358120</v>
      </c>
      <c r="B476">
        <v>27</v>
      </c>
    </row>
    <row r="477" spans="1:2">
      <c r="A477" s="1">
        <v>3717220</v>
      </c>
      <c r="B477">
        <v>22</v>
      </c>
    </row>
    <row r="478" spans="1:2">
      <c r="A478" s="1">
        <v>3717220</v>
      </c>
      <c r="B478">
        <v>21</v>
      </c>
    </row>
    <row r="479" spans="1:2">
      <c r="A479" s="1">
        <v>3332680</v>
      </c>
      <c r="B479">
        <v>23</v>
      </c>
    </row>
    <row r="480" spans="1:2">
      <c r="A480" s="1">
        <v>3204500</v>
      </c>
      <c r="B480">
        <v>21</v>
      </c>
    </row>
    <row r="481" spans="1:2">
      <c r="A481" s="1">
        <v>67935400</v>
      </c>
      <c r="B481">
        <v>31</v>
      </c>
    </row>
    <row r="482" spans="1:2">
      <c r="A482" s="1">
        <v>51272000</v>
      </c>
      <c r="B482">
        <v>34</v>
      </c>
    </row>
    <row r="483" spans="1:2">
      <c r="A483" s="1">
        <v>39735800</v>
      </c>
      <c r="B483">
        <v>30</v>
      </c>
    </row>
    <row r="484" spans="1:2">
      <c r="A484" s="1">
        <v>30763200</v>
      </c>
      <c r="B484">
        <v>28</v>
      </c>
    </row>
    <row r="485" spans="1:2">
      <c r="A485" s="1">
        <v>24354200</v>
      </c>
      <c r="B485">
        <v>32</v>
      </c>
    </row>
    <row r="486" spans="1:2">
      <c r="A486" s="1">
        <v>21790600</v>
      </c>
      <c r="B486">
        <v>29</v>
      </c>
    </row>
    <row r="487" spans="1:2">
      <c r="A487" s="1">
        <v>19227000</v>
      </c>
      <c r="B487">
        <v>31</v>
      </c>
    </row>
    <row r="488" spans="1:2">
      <c r="A488" s="1">
        <v>19227000</v>
      </c>
      <c r="B488">
        <v>32</v>
      </c>
    </row>
    <row r="489" spans="1:2">
      <c r="A489" s="1">
        <v>17945200</v>
      </c>
      <c r="B489">
        <v>28</v>
      </c>
    </row>
    <row r="490" spans="1:2">
      <c r="A490" s="1">
        <v>16663399.999999998</v>
      </c>
      <c r="B490">
        <v>32</v>
      </c>
    </row>
    <row r="491" spans="1:2">
      <c r="A491" s="1">
        <v>16663399.999999998</v>
      </c>
      <c r="B491">
        <v>31</v>
      </c>
    </row>
    <row r="492" spans="1:2">
      <c r="A492" s="1">
        <v>12818000</v>
      </c>
      <c r="B492">
        <v>31</v>
      </c>
    </row>
    <row r="493" spans="1:2">
      <c r="A493" s="1">
        <v>11664380</v>
      </c>
      <c r="B493">
        <v>31</v>
      </c>
    </row>
    <row r="494" spans="1:2">
      <c r="A494" s="1">
        <v>10254400</v>
      </c>
      <c r="B494">
        <v>25</v>
      </c>
    </row>
    <row r="495" spans="1:2">
      <c r="A495" s="1">
        <v>9998040</v>
      </c>
      <c r="B495">
        <v>32</v>
      </c>
    </row>
    <row r="496" spans="1:2">
      <c r="A496" s="1">
        <v>9613500</v>
      </c>
      <c r="B496">
        <v>34</v>
      </c>
    </row>
    <row r="497" spans="1:2">
      <c r="A497" s="1">
        <v>9357140</v>
      </c>
      <c r="B497">
        <v>28</v>
      </c>
    </row>
    <row r="498" spans="1:2">
      <c r="A498" s="1">
        <v>9228960</v>
      </c>
      <c r="B498">
        <v>26</v>
      </c>
    </row>
    <row r="499" spans="1:2">
      <c r="A499" s="1">
        <v>8716240</v>
      </c>
      <c r="B499">
        <v>28</v>
      </c>
    </row>
    <row r="500" spans="1:2">
      <c r="A500" s="1">
        <v>8459880</v>
      </c>
      <c r="B500">
        <v>25</v>
      </c>
    </row>
    <row r="501" spans="1:2">
      <c r="A501" s="1">
        <v>7947160</v>
      </c>
      <c r="B501">
        <v>28</v>
      </c>
    </row>
    <row r="502" spans="1:2">
      <c r="A502" s="1">
        <v>7818980</v>
      </c>
      <c r="B502">
        <v>25</v>
      </c>
    </row>
    <row r="503" spans="1:2">
      <c r="A503" s="1">
        <v>7049900</v>
      </c>
      <c r="B503">
        <v>25</v>
      </c>
    </row>
    <row r="504" spans="1:2">
      <c r="A504" s="1">
        <v>5639920</v>
      </c>
      <c r="B504">
        <v>26</v>
      </c>
    </row>
    <row r="505" spans="1:2">
      <c r="A505" s="1">
        <v>3460860</v>
      </c>
      <c r="B505">
        <v>24</v>
      </c>
    </row>
    <row r="506" spans="1:2">
      <c r="A506" s="1">
        <v>30763200</v>
      </c>
      <c r="B506">
        <v>24</v>
      </c>
    </row>
    <row r="507" spans="1:2">
      <c r="A507" s="1">
        <v>26917800</v>
      </c>
      <c r="B507">
        <v>22</v>
      </c>
    </row>
    <row r="508" spans="1:2">
      <c r="A508" s="1">
        <v>17945200</v>
      </c>
      <c r="B508">
        <v>34</v>
      </c>
    </row>
    <row r="509" spans="1:2">
      <c r="A509" s="1">
        <v>12818000</v>
      </c>
      <c r="B509">
        <v>32</v>
      </c>
    </row>
    <row r="510" spans="1:2">
      <c r="A510" s="1">
        <v>11664380</v>
      </c>
      <c r="B510">
        <v>21</v>
      </c>
    </row>
    <row r="511" spans="1:2">
      <c r="A511" s="1">
        <v>11408020</v>
      </c>
      <c r="B511">
        <v>31</v>
      </c>
    </row>
    <row r="512" spans="1:2">
      <c r="A512" s="1">
        <v>8203519.9999999991</v>
      </c>
      <c r="B512">
        <v>26</v>
      </c>
    </row>
    <row r="513" spans="1:2">
      <c r="A513" s="1">
        <v>8203519.9999999991</v>
      </c>
      <c r="B513">
        <v>33</v>
      </c>
    </row>
    <row r="514" spans="1:2">
      <c r="A514" s="1">
        <v>7818980</v>
      </c>
      <c r="B514">
        <v>28</v>
      </c>
    </row>
    <row r="515" spans="1:2">
      <c r="A515" s="1">
        <v>7562620</v>
      </c>
      <c r="B515">
        <v>36</v>
      </c>
    </row>
    <row r="516" spans="1:2">
      <c r="A516" s="1">
        <v>7434440</v>
      </c>
      <c r="B516">
        <v>27</v>
      </c>
    </row>
    <row r="517" spans="1:2">
      <c r="A517" s="1">
        <v>6921720</v>
      </c>
      <c r="B517">
        <v>23</v>
      </c>
    </row>
    <row r="518" spans="1:2">
      <c r="A518" s="1">
        <v>6793540</v>
      </c>
      <c r="B518">
        <v>24</v>
      </c>
    </row>
    <row r="519" spans="1:2">
      <c r="A519" s="1">
        <v>6793540</v>
      </c>
      <c r="B519">
        <v>24</v>
      </c>
    </row>
    <row r="520" spans="1:2">
      <c r="A520" s="1">
        <v>6152640</v>
      </c>
      <c r="B520">
        <v>33</v>
      </c>
    </row>
    <row r="521" spans="1:2">
      <c r="A521" s="1">
        <v>5768100</v>
      </c>
      <c r="B521">
        <v>23</v>
      </c>
    </row>
    <row r="522" spans="1:2">
      <c r="A522" s="1">
        <v>5255380</v>
      </c>
      <c r="B522">
        <v>30</v>
      </c>
    </row>
    <row r="523" spans="1:2">
      <c r="A523" s="1">
        <v>5255380</v>
      </c>
      <c r="B523">
        <v>30</v>
      </c>
    </row>
    <row r="524" spans="1:2">
      <c r="A524" s="1">
        <v>3973580</v>
      </c>
      <c r="B524">
        <v>22</v>
      </c>
    </row>
    <row r="525" spans="1:2">
      <c r="A525" s="1">
        <v>3845400</v>
      </c>
      <c r="B525">
        <v>23</v>
      </c>
    </row>
    <row r="526" spans="1:2">
      <c r="A526" s="1">
        <v>3717220</v>
      </c>
      <c r="B526">
        <v>23</v>
      </c>
    </row>
    <row r="527" spans="1:2">
      <c r="A527" s="1">
        <v>25636000</v>
      </c>
      <c r="B527">
        <v>24</v>
      </c>
    </row>
    <row r="528" spans="1:2">
      <c r="A528" s="1">
        <v>20508800</v>
      </c>
      <c r="B528">
        <v>29</v>
      </c>
    </row>
    <row r="529" spans="1:2">
      <c r="A529" s="1">
        <v>15381600</v>
      </c>
      <c r="B529">
        <v>29</v>
      </c>
    </row>
    <row r="530" spans="1:2">
      <c r="A530" s="1">
        <v>14099800</v>
      </c>
      <c r="B530">
        <v>32</v>
      </c>
    </row>
    <row r="531" spans="1:2">
      <c r="A531" s="1">
        <v>14099800</v>
      </c>
      <c r="B531">
        <v>24</v>
      </c>
    </row>
    <row r="532" spans="1:2">
      <c r="A532" s="1">
        <v>14099800</v>
      </c>
      <c r="B532">
        <v>29</v>
      </c>
    </row>
    <row r="533" spans="1:2">
      <c r="A533" s="1">
        <v>12177100</v>
      </c>
      <c r="B533">
        <v>26</v>
      </c>
    </row>
    <row r="534" spans="1:2">
      <c r="A534" s="1">
        <v>11536200</v>
      </c>
      <c r="B534">
        <v>31</v>
      </c>
    </row>
    <row r="535" spans="1:2">
      <c r="A535" s="1">
        <v>10254400</v>
      </c>
      <c r="B535">
        <v>33</v>
      </c>
    </row>
    <row r="536" spans="1:2">
      <c r="A536" s="1">
        <v>9869860</v>
      </c>
      <c r="B536">
        <v>31</v>
      </c>
    </row>
    <row r="537" spans="1:2">
      <c r="A537" s="1">
        <v>9485320</v>
      </c>
      <c r="B537">
        <v>25</v>
      </c>
    </row>
    <row r="538" spans="1:2">
      <c r="A538" s="1">
        <v>8331699.9999999991</v>
      </c>
      <c r="B538">
        <v>27</v>
      </c>
    </row>
    <row r="539" spans="1:2">
      <c r="A539" s="1">
        <v>8075340</v>
      </c>
      <c r="B539">
        <v>28</v>
      </c>
    </row>
    <row r="540" spans="1:2">
      <c r="A540" s="1">
        <v>8075340</v>
      </c>
      <c r="B540">
        <v>29</v>
      </c>
    </row>
    <row r="541" spans="1:2">
      <c r="A541" s="1">
        <v>7818980</v>
      </c>
      <c r="B541">
        <v>26</v>
      </c>
    </row>
    <row r="542" spans="1:2">
      <c r="A542" s="1">
        <v>7818980</v>
      </c>
      <c r="B542">
        <v>30</v>
      </c>
    </row>
    <row r="543" spans="1:2">
      <c r="A543" s="1">
        <v>7306260</v>
      </c>
      <c r="B543">
        <v>28</v>
      </c>
    </row>
    <row r="544" spans="1:2">
      <c r="A544" s="1">
        <v>6409000</v>
      </c>
      <c r="B544">
        <v>29</v>
      </c>
    </row>
    <row r="545" spans="1:2">
      <c r="A545" s="1">
        <v>5896280</v>
      </c>
      <c r="B545">
        <v>27</v>
      </c>
    </row>
    <row r="546" spans="1:2">
      <c r="A546" s="1">
        <v>4742660</v>
      </c>
      <c r="B546">
        <v>25</v>
      </c>
    </row>
    <row r="547" spans="1:2">
      <c r="A547" s="1">
        <v>4229940</v>
      </c>
      <c r="B547">
        <v>23</v>
      </c>
    </row>
    <row r="548" spans="1:2">
      <c r="A548" s="1">
        <v>3204500</v>
      </c>
      <c r="B548">
        <v>34</v>
      </c>
    </row>
    <row r="549" spans="1:2">
      <c r="A549" s="1">
        <v>2948140</v>
      </c>
      <c r="B549">
        <v>26</v>
      </c>
    </row>
    <row r="550" spans="1:2">
      <c r="A550" s="1">
        <v>2435420</v>
      </c>
      <c r="B550">
        <v>22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FD767-E38E-43BC-A90A-1B13C00EC8C9}">
  <dimension ref="A1:T2364"/>
  <sheetViews>
    <sheetView topLeftCell="H1" workbookViewId="0">
      <selection activeCell="K1" sqref="K1:T21"/>
    </sheetView>
  </sheetViews>
  <sheetFormatPr defaultRowHeight="14.25"/>
  <cols>
    <col min="2" max="2" width="14.3984375" bestFit="1" customWidth="1"/>
    <col min="5" max="5" width="15.1328125" customWidth="1"/>
    <col min="9" max="9" width="13.3984375" bestFit="1" customWidth="1"/>
    <col min="20" max="20" width="10.19921875" customWidth="1"/>
  </cols>
  <sheetData>
    <row r="1" spans="1:20">
      <c r="A1">
        <v>30</v>
      </c>
      <c r="B1" s="33">
        <v>48708400</v>
      </c>
      <c r="D1" t="s">
        <v>1368</v>
      </c>
      <c r="E1" t="s">
        <v>1369</v>
      </c>
      <c r="F1" t="s">
        <v>1370</v>
      </c>
      <c r="H1" t="s">
        <v>1368</v>
      </c>
      <c r="I1" t="s">
        <v>1369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</row>
    <row r="2" spans="1:20">
      <c r="A2">
        <v>31</v>
      </c>
      <c r="B2" s="33">
        <v>47426600</v>
      </c>
      <c r="D2">
        <v>15</v>
      </c>
      <c r="E2" s="1">
        <f>AVERAGEIF($A$1:$A$2364,D2,$B$1:$B$2364)</f>
        <v>25636</v>
      </c>
      <c r="F2">
        <f>COUNTIF($A$1:$A$2364,D2)</f>
        <v>3</v>
      </c>
      <c r="H2" s="16">
        <v>22</v>
      </c>
      <c r="I2" s="40">
        <f t="shared" ref="I2:I11" si="0">AVERAGEIF($A$1:$A$2364,H2,$B$1:$B$2364)</f>
        <v>2067395.5</v>
      </c>
      <c r="J2" s="42"/>
      <c r="K2" s="18"/>
      <c r="L2" s="18"/>
      <c r="M2" s="18"/>
      <c r="N2" s="18"/>
      <c r="O2" s="18"/>
      <c r="P2" s="18"/>
      <c r="Q2" s="18"/>
      <c r="R2" s="18"/>
      <c r="S2" s="18"/>
      <c r="T2" s="18"/>
    </row>
    <row r="3" spans="1:20">
      <c r="A3">
        <v>34</v>
      </c>
      <c r="B3" s="33">
        <v>41017600</v>
      </c>
      <c r="D3">
        <v>16</v>
      </c>
      <c r="E3" s="1">
        <f t="shared" ref="E3:E29" si="1">AVERAGEIF($A$1:$A$2364,D3,$B$1:$B$2364)</f>
        <v>78364.590909090912</v>
      </c>
      <c r="F3">
        <f t="shared" ref="F3:F29" si="2">COUNTIF($A$1:$A$2364,D3)</f>
        <v>88</v>
      </c>
      <c r="H3" s="16">
        <v>23</v>
      </c>
      <c r="I3" s="40">
        <f t="shared" si="0"/>
        <v>2500535.44</v>
      </c>
      <c r="J3" s="42"/>
      <c r="K3" s="18"/>
      <c r="L3" s="18"/>
      <c r="M3" s="18"/>
      <c r="N3" s="18"/>
      <c r="O3" s="18"/>
      <c r="P3" s="18"/>
      <c r="Q3" s="18"/>
      <c r="R3" s="18"/>
      <c r="S3" s="18"/>
      <c r="T3" s="18"/>
    </row>
    <row r="4" spans="1:20">
      <c r="A4">
        <v>35</v>
      </c>
      <c r="B4" s="33">
        <v>38454000</v>
      </c>
      <c r="D4">
        <v>17</v>
      </c>
      <c r="E4" s="1">
        <f t="shared" si="1"/>
        <v>91894.458646616535</v>
      </c>
      <c r="F4">
        <f t="shared" si="2"/>
        <v>266</v>
      </c>
      <c r="H4" s="16">
        <v>24</v>
      </c>
      <c r="I4" s="40">
        <f t="shared" si="0"/>
        <v>4327888.8679245282</v>
      </c>
      <c r="J4" s="42"/>
      <c r="K4" s="18"/>
      <c r="L4" s="18"/>
      <c r="M4" s="18"/>
      <c r="N4" s="18"/>
      <c r="O4" s="18"/>
      <c r="P4" s="18"/>
      <c r="Q4" s="18"/>
      <c r="R4" s="18"/>
      <c r="S4" s="18"/>
    </row>
    <row r="5" spans="1:20">
      <c r="A5">
        <v>28</v>
      </c>
      <c r="B5" s="33">
        <v>37172200</v>
      </c>
      <c r="D5">
        <v>18</v>
      </c>
      <c r="E5" s="1">
        <f t="shared" si="1"/>
        <v>156018.5295774648</v>
      </c>
      <c r="F5">
        <f t="shared" si="2"/>
        <v>355</v>
      </c>
      <c r="H5" s="16">
        <v>25</v>
      </c>
      <c r="I5" s="40">
        <f t="shared" si="0"/>
        <v>5492614.7301587304</v>
      </c>
      <c r="J5" s="42"/>
      <c r="K5" s="18"/>
      <c r="L5" s="18"/>
      <c r="M5" s="18"/>
      <c r="N5" s="18"/>
      <c r="O5" s="18"/>
      <c r="P5" s="18"/>
      <c r="Q5" s="18"/>
      <c r="R5" s="18"/>
      <c r="S5" s="18"/>
      <c r="T5" s="18"/>
    </row>
    <row r="6" spans="1:20">
      <c r="A6">
        <v>38</v>
      </c>
      <c r="B6" s="33">
        <v>32045000</v>
      </c>
      <c r="D6">
        <v>19</v>
      </c>
      <c r="E6" s="1">
        <f t="shared" si="1"/>
        <v>165425.35483870967</v>
      </c>
      <c r="F6">
        <f t="shared" si="2"/>
        <v>403</v>
      </c>
      <c r="H6" s="16">
        <v>26</v>
      </c>
      <c r="I6" s="40">
        <f t="shared" si="0"/>
        <v>6440332.888888889</v>
      </c>
      <c r="J6" s="42"/>
      <c r="K6" s="18"/>
      <c r="L6" s="18"/>
      <c r="M6" s="18"/>
      <c r="N6" s="18"/>
      <c r="O6" s="18"/>
      <c r="P6" s="18"/>
      <c r="Q6" s="18"/>
      <c r="R6" s="18"/>
      <c r="S6" s="18"/>
      <c r="T6" s="18"/>
    </row>
    <row r="7" spans="1:20">
      <c r="A7">
        <v>25</v>
      </c>
      <c r="B7" s="33">
        <v>28199600</v>
      </c>
      <c r="D7">
        <v>20</v>
      </c>
      <c r="E7" s="1">
        <f t="shared" si="1"/>
        <v>445080.4</v>
      </c>
      <c r="F7">
        <f t="shared" si="2"/>
        <v>390</v>
      </c>
      <c r="H7" s="16">
        <v>27</v>
      </c>
      <c r="I7" s="40">
        <f t="shared" si="0"/>
        <v>6575932.0930232555</v>
      </c>
      <c r="J7" s="42"/>
      <c r="K7" s="18"/>
      <c r="L7" s="18"/>
      <c r="M7" s="18"/>
      <c r="N7" s="18"/>
      <c r="O7" s="18"/>
      <c r="P7" s="18"/>
      <c r="Q7" s="18"/>
      <c r="R7" s="18"/>
      <c r="S7" s="18"/>
      <c r="T7" s="18"/>
    </row>
    <row r="8" spans="1:20">
      <c r="A8">
        <v>34</v>
      </c>
      <c r="B8" s="33">
        <v>26917800</v>
      </c>
      <c r="D8">
        <v>21</v>
      </c>
      <c r="E8" s="1">
        <f t="shared" si="1"/>
        <v>1244864.720379147</v>
      </c>
      <c r="F8">
        <f t="shared" si="2"/>
        <v>211</v>
      </c>
      <c r="H8" s="16">
        <v>28</v>
      </c>
      <c r="I8" s="40">
        <f t="shared" si="0"/>
        <v>8505658.5714285709</v>
      </c>
      <c r="J8" s="42"/>
      <c r="K8" s="18"/>
      <c r="L8" s="18"/>
      <c r="M8" s="18"/>
      <c r="N8" s="18"/>
      <c r="O8" s="18"/>
      <c r="P8" s="18"/>
      <c r="Q8" s="18"/>
      <c r="R8" s="18"/>
      <c r="S8" s="18"/>
      <c r="T8" s="41" t="s">
        <v>1369</v>
      </c>
    </row>
    <row r="9" spans="1:20">
      <c r="A9">
        <v>28</v>
      </c>
      <c r="B9" s="33">
        <v>25636000</v>
      </c>
      <c r="D9" s="16">
        <v>22</v>
      </c>
      <c r="E9" s="39">
        <f t="shared" si="1"/>
        <v>2067395.5</v>
      </c>
      <c r="F9" s="16">
        <f t="shared" si="2"/>
        <v>104</v>
      </c>
      <c r="H9" s="16">
        <v>29</v>
      </c>
      <c r="I9" s="40">
        <f t="shared" si="0"/>
        <v>6753760</v>
      </c>
      <c r="J9" s="42"/>
      <c r="K9" s="18"/>
      <c r="L9" s="18"/>
      <c r="M9" s="18"/>
      <c r="N9" s="18"/>
      <c r="O9" s="18"/>
      <c r="P9" s="18"/>
      <c r="Q9" s="18"/>
      <c r="R9" s="18"/>
      <c r="S9" s="18"/>
      <c r="T9" s="18"/>
    </row>
    <row r="10" spans="1:20">
      <c r="A10">
        <v>25</v>
      </c>
      <c r="B10" s="33">
        <v>24354200</v>
      </c>
      <c r="D10" s="16">
        <v>23</v>
      </c>
      <c r="E10" s="39">
        <f t="shared" si="1"/>
        <v>2500535.44</v>
      </c>
      <c r="F10" s="16">
        <f t="shared" si="2"/>
        <v>75</v>
      </c>
      <c r="H10" s="16">
        <v>30</v>
      </c>
      <c r="I10" s="40">
        <f t="shared" si="0"/>
        <v>8473899.6875</v>
      </c>
      <c r="J10" s="42"/>
      <c r="K10" s="18"/>
      <c r="L10" s="18"/>
      <c r="M10" s="18"/>
      <c r="N10" s="18"/>
      <c r="O10" s="18"/>
      <c r="P10" s="18"/>
      <c r="Q10" s="18"/>
      <c r="R10" s="18"/>
      <c r="S10" s="18"/>
      <c r="T10" s="18"/>
    </row>
    <row r="11" spans="1:20">
      <c r="A11">
        <v>27</v>
      </c>
      <c r="B11" s="33">
        <v>24354200</v>
      </c>
      <c r="D11" s="16">
        <v>24</v>
      </c>
      <c r="E11" s="39">
        <f t="shared" si="1"/>
        <v>4327888.8679245282</v>
      </c>
      <c r="F11" s="16">
        <f t="shared" si="2"/>
        <v>53</v>
      </c>
      <c r="H11" s="16">
        <v>31</v>
      </c>
      <c r="I11" s="40">
        <f t="shared" si="0"/>
        <v>8269034.222222222</v>
      </c>
      <c r="J11" s="42"/>
      <c r="K11" s="18"/>
      <c r="L11" s="18"/>
      <c r="M11" s="18"/>
      <c r="N11" s="18"/>
      <c r="O11" s="18"/>
      <c r="P11" s="18"/>
      <c r="Q11" s="18"/>
      <c r="R11" s="18"/>
      <c r="S11" s="18"/>
      <c r="T11" s="18"/>
    </row>
    <row r="12" spans="1:20">
      <c r="A12">
        <v>32</v>
      </c>
      <c r="B12" s="33">
        <v>24354200</v>
      </c>
      <c r="D12" s="16">
        <v>25</v>
      </c>
      <c r="E12" s="39">
        <f t="shared" si="1"/>
        <v>5492614.7301587304</v>
      </c>
      <c r="F12" s="16">
        <f t="shared" si="2"/>
        <v>63</v>
      </c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</row>
    <row r="13" spans="1:20">
      <c r="A13">
        <v>30</v>
      </c>
      <c r="B13" s="33">
        <v>24354200</v>
      </c>
      <c r="D13" s="16">
        <v>26</v>
      </c>
      <c r="E13" s="39">
        <f t="shared" si="1"/>
        <v>6440332.888888889</v>
      </c>
      <c r="F13" s="16">
        <f t="shared" si="2"/>
        <v>45</v>
      </c>
      <c r="I13" s="34">
        <f>SUM(I2:I11)</f>
        <v>59407052.001146197</v>
      </c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</row>
    <row r="14" spans="1:20">
      <c r="A14">
        <v>20</v>
      </c>
      <c r="B14" s="33">
        <v>23072400</v>
      </c>
      <c r="D14" s="16">
        <v>27</v>
      </c>
      <c r="E14" s="39">
        <f t="shared" si="1"/>
        <v>6575932.0930232555</v>
      </c>
      <c r="F14" s="16">
        <f t="shared" si="2"/>
        <v>43</v>
      </c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</row>
    <row r="15" spans="1:20">
      <c r="A15">
        <v>33</v>
      </c>
      <c r="B15" s="33">
        <v>21790600</v>
      </c>
      <c r="D15" s="16">
        <v>28</v>
      </c>
      <c r="E15" s="39">
        <f t="shared" si="1"/>
        <v>8505658.5714285709</v>
      </c>
      <c r="F15" s="16">
        <f t="shared" si="2"/>
        <v>35</v>
      </c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</row>
    <row r="16" spans="1:20">
      <c r="A16">
        <v>31</v>
      </c>
      <c r="B16" s="33">
        <v>21790600</v>
      </c>
      <c r="D16" s="16">
        <v>29</v>
      </c>
      <c r="E16" s="39">
        <f t="shared" si="1"/>
        <v>6753760</v>
      </c>
      <c r="F16" s="16">
        <f t="shared" si="2"/>
        <v>29</v>
      </c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</row>
    <row r="17" spans="1:20">
      <c r="A17">
        <v>36</v>
      </c>
      <c r="B17" s="33">
        <v>21790600</v>
      </c>
      <c r="D17" s="16">
        <v>30</v>
      </c>
      <c r="E17" s="39">
        <f t="shared" si="1"/>
        <v>8473899.6875</v>
      </c>
      <c r="F17" s="16">
        <f t="shared" si="2"/>
        <v>32</v>
      </c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</row>
    <row r="18" spans="1:20">
      <c r="A18">
        <v>32</v>
      </c>
      <c r="B18" s="33">
        <v>20508800</v>
      </c>
      <c r="D18" s="16">
        <v>31</v>
      </c>
      <c r="E18" s="39">
        <f t="shared" si="1"/>
        <v>8269034.222222222</v>
      </c>
      <c r="F18" s="16">
        <f t="shared" si="2"/>
        <v>36</v>
      </c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</row>
    <row r="19" spans="1:20">
      <c r="A19">
        <v>32</v>
      </c>
      <c r="B19" s="33">
        <v>20508800</v>
      </c>
      <c r="D19">
        <v>32</v>
      </c>
      <c r="E19" s="1">
        <f t="shared" si="1"/>
        <v>8787451.1111111119</v>
      </c>
      <c r="F19">
        <f t="shared" si="2"/>
        <v>36</v>
      </c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</row>
    <row r="20" spans="1:20">
      <c r="A20">
        <v>30</v>
      </c>
      <c r="B20" s="33">
        <v>20508800</v>
      </c>
      <c r="D20">
        <v>33</v>
      </c>
      <c r="E20" s="1">
        <f t="shared" si="1"/>
        <v>9506683.333333334</v>
      </c>
      <c r="F20">
        <f t="shared" si="2"/>
        <v>21</v>
      </c>
      <c r="J20" s="18"/>
      <c r="L20" s="43" t="s">
        <v>4650</v>
      </c>
      <c r="M20" s="18"/>
      <c r="N20" s="18"/>
      <c r="O20" s="18"/>
      <c r="P20" s="18"/>
      <c r="Q20" s="18"/>
      <c r="R20" s="18"/>
      <c r="S20" s="18"/>
      <c r="T20" s="18"/>
    </row>
    <row r="21" spans="1:20">
      <c r="A21">
        <v>35</v>
      </c>
      <c r="B21" s="33">
        <v>20508800</v>
      </c>
      <c r="D21">
        <v>34</v>
      </c>
      <c r="E21" s="1">
        <f t="shared" si="1"/>
        <v>11881728.695652174</v>
      </c>
      <c r="F21">
        <f t="shared" si="2"/>
        <v>23</v>
      </c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</row>
    <row r="22" spans="1:20">
      <c r="A22">
        <v>34</v>
      </c>
      <c r="B22" s="33">
        <v>20508800</v>
      </c>
      <c r="D22">
        <v>35</v>
      </c>
      <c r="E22" s="1">
        <f t="shared" si="1"/>
        <v>10600486</v>
      </c>
      <c r="F22">
        <f t="shared" si="2"/>
        <v>10</v>
      </c>
    </row>
    <row r="23" spans="1:20">
      <c r="A23">
        <v>33</v>
      </c>
      <c r="B23" s="33">
        <v>20508800</v>
      </c>
      <c r="D23">
        <v>36</v>
      </c>
      <c r="E23" s="1">
        <f t="shared" si="1"/>
        <v>8313388.5714285718</v>
      </c>
      <c r="F23">
        <f t="shared" si="2"/>
        <v>14</v>
      </c>
    </row>
    <row r="24" spans="1:20">
      <c r="A24">
        <v>39</v>
      </c>
      <c r="B24" s="33">
        <v>20508800</v>
      </c>
      <c r="D24">
        <v>37</v>
      </c>
      <c r="E24" s="1">
        <f t="shared" si="1"/>
        <v>7633831.111111111</v>
      </c>
      <c r="F24">
        <f t="shared" si="2"/>
        <v>9</v>
      </c>
    </row>
    <row r="25" spans="1:20">
      <c r="A25">
        <v>34</v>
      </c>
      <c r="B25" s="33">
        <v>20508800</v>
      </c>
      <c r="D25">
        <v>38</v>
      </c>
      <c r="E25" s="1">
        <f t="shared" si="1"/>
        <v>8126612</v>
      </c>
      <c r="F25">
        <f t="shared" si="2"/>
        <v>5</v>
      </c>
    </row>
    <row r="26" spans="1:20">
      <c r="A26">
        <v>34</v>
      </c>
      <c r="B26" s="33">
        <v>20508800</v>
      </c>
      <c r="D26">
        <v>39</v>
      </c>
      <c r="E26" s="1">
        <f t="shared" si="1"/>
        <v>6907477.777777778</v>
      </c>
      <c r="F26">
        <f t="shared" si="2"/>
        <v>9</v>
      </c>
    </row>
    <row r="27" spans="1:20">
      <c r="A27">
        <v>31</v>
      </c>
      <c r="B27" s="33">
        <v>19227000</v>
      </c>
      <c r="D27">
        <v>40</v>
      </c>
      <c r="E27" s="1">
        <f t="shared" si="1"/>
        <v>7626710</v>
      </c>
      <c r="F27">
        <f t="shared" si="2"/>
        <v>4</v>
      </c>
    </row>
    <row r="28" spans="1:20">
      <c r="A28">
        <v>31</v>
      </c>
      <c r="B28" s="33">
        <v>19227000</v>
      </c>
      <c r="D28">
        <v>41</v>
      </c>
      <c r="E28" s="1">
        <f t="shared" si="1"/>
        <v>5896280</v>
      </c>
      <c r="F28">
        <f t="shared" si="2"/>
        <v>1</v>
      </c>
    </row>
    <row r="29" spans="1:20">
      <c r="A29">
        <v>37</v>
      </c>
      <c r="B29" s="33">
        <v>19227000</v>
      </c>
      <c r="D29">
        <v>42</v>
      </c>
      <c r="E29" s="1">
        <f t="shared" si="1"/>
        <v>8203519.9999999991</v>
      </c>
      <c r="F29">
        <f t="shared" si="2"/>
        <v>1</v>
      </c>
    </row>
    <row r="30" spans="1:20">
      <c r="A30">
        <v>23</v>
      </c>
      <c r="B30" s="33">
        <v>19227000</v>
      </c>
    </row>
    <row r="31" spans="1:20">
      <c r="A31">
        <v>28</v>
      </c>
      <c r="B31" s="33">
        <v>19227000</v>
      </c>
    </row>
    <row r="32" spans="1:20">
      <c r="A32">
        <v>27</v>
      </c>
      <c r="B32" s="33">
        <v>19227000</v>
      </c>
    </row>
    <row r="33" spans="1:2">
      <c r="A33">
        <v>33</v>
      </c>
      <c r="B33" s="33">
        <v>19227000</v>
      </c>
    </row>
    <row r="34" spans="1:2">
      <c r="A34">
        <v>32</v>
      </c>
      <c r="B34" s="33">
        <v>19227000</v>
      </c>
    </row>
    <row r="35" spans="1:2">
      <c r="A35">
        <v>29</v>
      </c>
      <c r="B35" s="33">
        <v>19227000</v>
      </c>
    </row>
    <row r="36" spans="1:2">
      <c r="A36">
        <v>26</v>
      </c>
      <c r="B36" s="33">
        <v>17945200</v>
      </c>
    </row>
    <row r="37" spans="1:2">
      <c r="A37">
        <v>29</v>
      </c>
      <c r="B37" s="33">
        <v>17945200</v>
      </c>
    </row>
    <row r="38" spans="1:2">
      <c r="A38">
        <v>27</v>
      </c>
      <c r="B38" s="33">
        <v>17945200</v>
      </c>
    </row>
    <row r="39" spans="1:2">
      <c r="A39">
        <v>34</v>
      </c>
      <c r="B39" s="33">
        <v>16663399.999999998</v>
      </c>
    </row>
    <row r="40" spans="1:2">
      <c r="A40">
        <v>40</v>
      </c>
      <c r="B40" s="33">
        <v>16663399.999999998</v>
      </c>
    </row>
    <row r="41" spans="1:2">
      <c r="A41">
        <v>32</v>
      </c>
      <c r="B41" s="33">
        <v>16663399.999999998</v>
      </c>
    </row>
    <row r="42" spans="1:2">
      <c r="A42">
        <v>26</v>
      </c>
      <c r="B42" s="33">
        <v>16663399.999999998</v>
      </c>
    </row>
    <row r="43" spans="1:2">
      <c r="A43">
        <v>28</v>
      </c>
      <c r="B43" s="33">
        <v>16663399.999999998</v>
      </c>
    </row>
    <row r="44" spans="1:2">
      <c r="A44">
        <v>34</v>
      </c>
      <c r="B44" s="33">
        <v>16663399.999999998</v>
      </c>
    </row>
    <row r="45" spans="1:2">
      <c r="A45">
        <v>28</v>
      </c>
      <c r="B45" s="33">
        <v>16663399.999999998</v>
      </c>
    </row>
    <row r="46" spans="1:2">
      <c r="A46">
        <v>32</v>
      </c>
      <c r="B46" s="33">
        <v>16663399.999999998</v>
      </c>
    </row>
    <row r="47" spans="1:2">
      <c r="A47">
        <v>33</v>
      </c>
      <c r="B47" s="33">
        <v>16663399.999999998</v>
      </c>
    </row>
    <row r="48" spans="1:2">
      <c r="A48">
        <v>24</v>
      </c>
      <c r="B48" s="33">
        <v>16663399.999999998</v>
      </c>
    </row>
    <row r="49" spans="1:2">
      <c r="A49">
        <v>24</v>
      </c>
      <c r="B49" s="33">
        <v>16663399.999999998</v>
      </c>
    </row>
    <row r="50" spans="1:2">
      <c r="A50">
        <v>25</v>
      </c>
      <c r="B50" s="33">
        <v>15381600</v>
      </c>
    </row>
    <row r="51" spans="1:2">
      <c r="A51">
        <v>21</v>
      </c>
      <c r="B51" s="33">
        <v>15381600</v>
      </c>
    </row>
    <row r="52" spans="1:2">
      <c r="A52">
        <v>26</v>
      </c>
      <c r="B52" s="33">
        <v>15381600</v>
      </c>
    </row>
    <row r="53" spans="1:2">
      <c r="A53">
        <v>33</v>
      </c>
      <c r="B53" s="33">
        <v>15381600</v>
      </c>
    </row>
    <row r="54" spans="1:2">
      <c r="A54">
        <v>27</v>
      </c>
      <c r="B54" s="33">
        <v>15381600</v>
      </c>
    </row>
    <row r="55" spans="1:2">
      <c r="A55">
        <v>27</v>
      </c>
      <c r="B55" s="33">
        <v>15381600</v>
      </c>
    </row>
    <row r="56" spans="1:2">
      <c r="A56">
        <v>32</v>
      </c>
      <c r="B56" s="33">
        <v>15381600</v>
      </c>
    </row>
    <row r="57" spans="1:2">
      <c r="A57">
        <v>29</v>
      </c>
      <c r="B57" s="33">
        <v>15381600</v>
      </c>
    </row>
    <row r="58" spans="1:2">
      <c r="A58">
        <v>25</v>
      </c>
      <c r="B58" s="33">
        <v>15381600</v>
      </c>
    </row>
    <row r="59" spans="1:2">
      <c r="A59">
        <v>36</v>
      </c>
      <c r="B59" s="33">
        <v>14099800</v>
      </c>
    </row>
    <row r="60" spans="1:2">
      <c r="A60">
        <v>28</v>
      </c>
      <c r="B60" s="33">
        <v>14099800</v>
      </c>
    </row>
    <row r="61" spans="1:2">
      <c r="A61">
        <v>33</v>
      </c>
      <c r="B61" s="33">
        <v>14099800</v>
      </c>
    </row>
    <row r="62" spans="1:2">
      <c r="A62">
        <v>24</v>
      </c>
      <c r="B62" s="33">
        <v>14099800</v>
      </c>
    </row>
    <row r="63" spans="1:2">
      <c r="A63">
        <v>29</v>
      </c>
      <c r="B63" s="33">
        <v>14099800</v>
      </c>
    </row>
    <row r="64" spans="1:2">
      <c r="A64">
        <v>25</v>
      </c>
      <c r="B64" s="33">
        <v>14099800</v>
      </c>
    </row>
    <row r="65" spans="1:2">
      <c r="A65">
        <v>28</v>
      </c>
      <c r="B65" s="33">
        <v>12818000</v>
      </c>
    </row>
    <row r="66" spans="1:2">
      <c r="A66">
        <v>30</v>
      </c>
      <c r="B66" s="33">
        <v>12818000</v>
      </c>
    </row>
    <row r="67" spans="1:2">
      <c r="A67">
        <v>36</v>
      </c>
      <c r="B67" s="33">
        <v>12818000</v>
      </c>
    </row>
    <row r="68" spans="1:2">
      <c r="A68">
        <v>27</v>
      </c>
      <c r="B68" s="33">
        <v>12177100</v>
      </c>
    </row>
    <row r="69" spans="1:2">
      <c r="A69">
        <v>30</v>
      </c>
      <c r="B69" s="33">
        <v>12177100</v>
      </c>
    </row>
    <row r="70" spans="1:2">
      <c r="A70">
        <v>33</v>
      </c>
      <c r="B70" s="33">
        <v>12048920</v>
      </c>
    </row>
    <row r="71" spans="1:2">
      <c r="A71">
        <v>31</v>
      </c>
      <c r="B71" s="33">
        <v>12048920</v>
      </c>
    </row>
    <row r="72" spans="1:2">
      <c r="A72">
        <v>24</v>
      </c>
      <c r="B72" s="33">
        <v>12048920</v>
      </c>
    </row>
    <row r="73" spans="1:2">
      <c r="A73">
        <v>39</v>
      </c>
      <c r="B73" s="33">
        <v>11920740</v>
      </c>
    </row>
    <row r="74" spans="1:2">
      <c r="A74">
        <v>31</v>
      </c>
      <c r="B74" s="33">
        <v>11920740</v>
      </c>
    </row>
    <row r="75" spans="1:2">
      <c r="A75">
        <v>29</v>
      </c>
      <c r="B75" s="33">
        <v>11920740</v>
      </c>
    </row>
    <row r="76" spans="1:2">
      <c r="A76">
        <v>31</v>
      </c>
      <c r="B76" s="33">
        <v>11920740</v>
      </c>
    </row>
    <row r="77" spans="1:2">
      <c r="A77">
        <v>32</v>
      </c>
      <c r="B77" s="33">
        <v>11920740</v>
      </c>
    </row>
    <row r="78" spans="1:2">
      <c r="A78">
        <v>34</v>
      </c>
      <c r="B78" s="33">
        <v>11792560</v>
      </c>
    </row>
    <row r="79" spans="1:2">
      <c r="A79">
        <v>31</v>
      </c>
      <c r="B79" s="33">
        <v>11664380</v>
      </c>
    </row>
    <row r="80" spans="1:2">
      <c r="A80">
        <v>28</v>
      </c>
      <c r="B80" s="33">
        <v>11664380</v>
      </c>
    </row>
    <row r="81" spans="1:2">
      <c r="A81">
        <v>37</v>
      </c>
      <c r="B81" s="33">
        <v>11536200</v>
      </c>
    </row>
    <row r="82" spans="1:2">
      <c r="A82">
        <v>26</v>
      </c>
      <c r="B82" s="33">
        <v>11536200</v>
      </c>
    </row>
    <row r="83" spans="1:2">
      <c r="A83">
        <v>25</v>
      </c>
      <c r="B83" s="33">
        <v>11536200</v>
      </c>
    </row>
    <row r="84" spans="1:2">
      <c r="A84">
        <v>22</v>
      </c>
      <c r="B84" s="33">
        <v>11536200</v>
      </c>
    </row>
    <row r="85" spans="1:2">
      <c r="A85">
        <v>32</v>
      </c>
      <c r="B85" s="33">
        <v>11536200</v>
      </c>
    </row>
    <row r="86" spans="1:2">
      <c r="A86">
        <v>31</v>
      </c>
      <c r="B86" s="33">
        <v>11536200</v>
      </c>
    </row>
    <row r="87" spans="1:2">
      <c r="A87">
        <v>34</v>
      </c>
      <c r="B87" s="33">
        <v>11536200</v>
      </c>
    </row>
    <row r="88" spans="1:2">
      <c r="A88">
        <v>25</v>
      </c>
      <c r="B88" s="33">
        <v>11536200</v>
      </c>
    </row>
    <row r="89" spans="1:2">
      <c r="A89">
        <v>32</v>
      </c>
      <c r="B89" s="33">
        <v>11536200</v>
      </c>
    </row>
    <row r="90" spans="1:2">
      <c r="A90">
        <v>30</v>
      </c>
      <c r="B90" s="33">
        <v>11536200</v>
      </c>
    </row>
    <row r="91" spans="1:2">
      <c r="A91">
        <v>25</v>
      </c>
      <c r="B91" s="33">
        <v>11408020</v>
      </c>
    </row>
    <row r="92" spans="1:2">
      <c r="A92">
        <v>36</v>
      </c>
      <c r="B92" s="33">
        <v>11279840</v>
      </c>
    </row>
    <row r="93" spans="1:2">
      <c r="A93">
        <v>30</v>
      </c>
      <c r="B93" s="33">
        <v>11151660</v>
      </c>
    </row>
    <row r="94" spans="1:2">
      <c r="A94">
        <v>31</v>
      </c>
      <c r="B94" s="33">
        <v>11151660</v>
      </c>
    </row>
    <row r="95" spans="1:2">
      <c r="A95">
        <v>25</v>
      </c>
      <c r="B95" s="33">
        <v>10895300</v>
      </c>
    </row>
    <row r="96" spans="1:2">
      <c r="A96">
        <v>24</v>
      </c>
      <c r="B96" s="33">
        <v>10895300</v>
      </c>
    </row>
    <row r="97" spans="1:2">
      <c r="A97">
        <v>27</v>
      </c>
      <c r="B97" s="33">
        <v>10895300</v>
      </c>
    </row>
    <row r="98" spans="1:2">
      <c r="A98">
        <v>27</v>
      </c>
      <c r="B98" s="33">
        <v>10767120</v>
      </c>
    </row>
    <row r="99" spans="1:2">
      <c r="A99">
        <v>31</v>
      </c>
      <c r="B99" s="33">
        <v>10767120</v>
      </c>
    </row>
    <row r="100" spans="1:2">
      <c r="A100">
        <v>29</v>
      </c>
      <c r="B100" s="33">
        <v>10638940</v>
      </c>
    </row>
    <row r="101" spans="1:2">
      <c r="A101">
        <v>26</v>
      </c>
      <c r="B101" s="33">
        <v>10510760</v>
      </c>
    </row>
    <row r="102" spans="1:2">
      <c r="A102">
        <v>32</v>
      </c>
      <c r="B102" s="33">
        <v>10510760</v>
      </c>
    </row>
    <row r="103" spans="1:2">
      <c r="A103">
        <v>32</v>
      </c>
      <c r="B103" s="33">
        <v>10510760</v>
      </c>
    </row>
    <row r="104" spans="1:2">
      <c r="A104">
        <v>34</v>
      </c>
      <c r="B104" s="33">
        <v>10382580</v>
      </c>
    </row>
    <row r="105" spans="1:2">
      <c r="A105">
        <v>25</v>
      </c>
      <c r="B105" s="33">
        <v>10382580</v>
      </c>
    </row>
    <row r="106" spans="1:2">
      <c r="A106">
        <v>31</v>
      </c>
      <c r="B106" s="33">
        <v>10382580</v>
      </c>
    </row>
    <row r="107" spans="1:2">
      <c r="A107">
        <v>32</v>
      </c>
      <c r="B107" s="33">
        <v>10382580</v>
      </c>
    </row>
    <row r="108" spans="1:2">
      <c r="A108">
        <v>27</v>
      </c>
      <c r="B108" s="33">
        <v>10254400</v>
      </c>
    </row>
    <row r="109" spans="1:2">
      <c r="A109">
        <v>32</v>
      </c>
      <c r="B109" s="33">
        <v>10254400</v>
      </c>
    </row>
    <row r="110" spans="1:2">
      <c r="A110">
        <v>36</v>
      </c>
      <c r="B110" s="33">
        <v>10126220</v>
      </c>
    </row>
    <row r="111" spans="1:2">
      <c r="A111">
        <v>26</v>
      </c>
      <c r="B111" s="33">
        <v>10126220</v>
      </c>
    </row>
    <row r="112" spans="1:2">
      <c r="A112">
        <v>28</v>
      </c>
      <c r="B112" s="33">
        <v>10126220</v>
      </c>
    </row>
    <row r="113" spans="1:2">
      <c r="A113">
        <v>25</v>
      </c>
      <c r="B113" s="33">
        <v>9869860</v>
      </c>
    </row>
    <row r="114" spans="1:2">
      <c r="A114">
        <v>32</v>
      </c>
      <c r="B114" s="33">
        <v>9741680</v>
      </c>
    </row>
    <row r="115" spans="1:2">
      <c r="A115">
        <v>27</v>
      </c>
      <c r="B115" s="33">
        <v>9613500</v>
      </c>
    </row>
    <row r="116" spans="1:2">
      <c r="A116">
        <v>25</v>
      </c>
      <c r="B116" s="33">
        <v>9613500</v>
      </c>
    </row>
    <row r="117" spans="1:2">
      <c r="A117">
        <v>27</v>
      </c>
      <c r="B117" s="33">
        <v>9613500</v>
      </c>
    </row>
    <row r="118" spans="1:2">
      <c r="A118">
        <v>37</v>
      </c>
      <c r="B118" s="33">
        <v>9485320</v>
      </c>
    </row>
    <row r="119" spans="1:2">
      <c r="A119">
        <v>30</v>
      </c>
      <c r="B119" s="33">
        <v>9485320</v>
      </c>
    </row>
    <row r="120" spans="1:2">
      <c r="A120">
        <v>34</v>
      </c>
      <c r="B120" s="33">
        <v>9357140</v>
      </c>
    </row>
    <row r="121" spans="1:2">
      <c r="A121">
        <v>30</v>
      </c>
      <c r="B121" s="33">
        <v>9357140</v>
      </c>
    </row>
    <row r="122" spans="1:2">
      <c r="A122">
        <v>32</v>
      </c>
      <c r="B122" s="33">
        <v>9357140</v>
      </c>
    </row>
    <row r="123" spans="1:2">
      <c r="A123">
        <v>28</v>
      </c>
      <c r="B123" s="33">
        <v>9228960</v>
      </c>
    </row>
    <row r="124" spans="1:2">
      <c r="A124">
        <v>33</v>
      </c>
      <c r="B124" s="33">
        <v>9100780</v>
      </c>
    </row>
    <row r="125" spans="1:2">
      <c r="A125">
        <v>36</v>
      </c>
      <c r="B125" s="33">
        <v>9100780</v>
      </c>
    </row>
    <row r="126" spans="1:2">
      <c r="A126">
        <v>35</v>
      </c>
      <c r="B126" s="33">
        <v>9100780</v>
      </c>
    </row>
    <row r="127" spans="1:2">
      <c r="A127">
        <v>30</v>
      </c>
      <c r="B127" s="33">
        <v>9100780</v>
      </c>
    </row>
    <row r="128" spans="1:2">
      <c r="A128">
        <v>27</v>
      </c>
      <c r="B128" s="33">
        <v>8972600</v>
      </c>
    </row>
    <row r="129" spans="1:2">
      <c r="A129">
        <v>26</v>
      </c>
      <c r="B129" s="33">
        <v>8844420</v>
      </c>
    </row>
    <row r="130" spans="1:2">
      <c r="A130">
        <v>24</v>
      </c>
      <c r="B130" s="33">
        <v>8844420</v>
      </c>
    </row>
    <row r="131" spans="1:2">
      <c r="A131">
        <v>28</v>
      </c>
      <c r="B131" s="33">
        <v>8844420</v>
      </c>
    </row>
    <row r="132" spans="1:2">
      <c r="A132">
        <v>35</v>
      </c>
      <c r="B132" s="33">
        <v>8716240</v>
      </c>
    </row>
    <row r="133" spans="1:2">
      <c r="A133">
        <v>33</v>
      </c>
      <c r="B133" s="33">
        <v>8588060</v>
      </c>
    </row>
    <row r="134" spans="1:2">
      <c r="A134">
        <v>32</v>
      </c>
      <c r="B134" s="33">
        <v>8331699.9999999991</v>
      </c>
    </row>
    <row r="135" spans="1:2">
      <c r="A135">
        <v>26</v>
      </c>
      <c r="B135" s="33">
        <v>8331699.9999999991</v>
      </c>
    </row>
    <row r="136" spans="1:2">
      <c r="A136">
        <v>20</v>
      </c>
      <c r="B136" s="33">
        <v>8331699.9999999991</v>
      </c>
    </row>
    <row r="137" spans="1:2">
      <c r="A137">
        <v>30</v>
      </c>
      <c r="B137" s="33">
        <v>8331699.9999999991</v>
      </c>
    </row>
    <row r="138" spans="1:2">
      <c r="A138">
        <v>42</v>
      </c>
      <c r="B138" s="33">
        <v>8203519.9999999991</v>
      </c>
    </row>
    <row r="139" spans="1:2">
      <c r="A139">
        <v>31</v>
      </c>
      <c r="B139" s="33">
        <v>8203519.9999999991</v>
      </c>
    </row>
    <row r="140" spans="1:2">
      <c r="A140">
        <v>33</v>
      </c>
      <c r="B140" s="33">
        <v>8203519.9999999991</v>
      </c>
    </row>
    <row r="141" spans="1:2">
      <c r="A141">
        <v>30</v>
      </c>
      <c r="B141" s="33">
        <v>8075340</v>
      </c>
    </row>
    <row r="142" spans="1:2">
      <c r="A142">
        <v>34</v>
      </c>
      <c r="B142" s="33">
        <v>8075340</v>
      </c>
    </row>
    <row r="143" spans="1:2">
      <c r="A143">
        <v>26</v>
      </c>
      <c r="B143" s="33">
        <v>8075340</v>
      </c>
    </row>
    <row r="144" spans="1:2">
      <c r="A144">
        <v>24</v>
      </c>
      <c r="B144" s="33">
        <v>8075340</v>
      </c>
    </row>
    <row r="145" spans="1:2">
      <c r="A145">
        <v>26</v>
      </c>
      <c r="B145" s="33">
        <v>8075340</v>
      </c>
    </row>
    <row r="146" spans="1:2">
      <c r="A146">
        <v>29</v>
      </c>
      <c r="B146" s="33">
        <v>8075340</v>
      </c>
    </row>
    <row r="147" spans="1:2">
      <c r="A147">
        <v>33</v>
      </c>
      <c r="B147" s="33">
        <v>8075340</v>
      </c>
    </row>
    <row r="148" spans="1:2">
      <c r="A148">
        <v>30</v>
      </c>
      <c r="B148" s="33">
        <v>7947160</v>
      </c>
    </row>
    <row r="149" spans="1:2">
      <c r="A149">
        <v>29</v>
      </c>
      <c r="B149" s="33">
        <v>7947160</v>
      </c>
    </row>
    <row r="150" spans="1:2">
      <c r="A150">
        <v>26</v>
      </c>
      <c r="B150" s="33">
        <v>7947160</v>
      </c>
    </row>
    <row r="151" spans="1:2">
      <c r="A151">
        <v>37</v>
      </c>
      <c r="B151" s="33">
        <v>7818980</v>
      </c>
    </row>
    <row r="152" spans="1:2">
      <c r="A152">
        <v>20</v>
      </c>
      <c r="B152" s="33">
        <v>7818980</v>
      </c>
    </row>
    <row r="153" spans="1:2">
      <c r="A153">
        <v>36</v>
      </c>
      <c r="B153" s="33">
        <v>7818980</v>
      </c>
    </row>
    <row r="154" spans="1:2">
      <c r="A154">
        <v>33</v>
      </c>
      <c r="B154" s="33">
        <v>7818980</v>
      </c>
    </row>
    <row r="155" spans="1:2">
      <c r="A155">
        <v>24</v>
      </c>
      <c r="B155" s="33">
        <v>7818980</v>
      </c>
    </row>
    <row r="156" spans="1:2">
      <c r="A156">
        <v>29</v>
      </c>
      <c r="B156" s="33">
        <v>7690800</v>
      </c>
    </row>
    <row r="157" spans="1:2">
      <c r="A157">
        <v>26</v>
      </c>
      <c r="B157" s="33">
        <v>7690800</v>
      </c>
    </row>
    <row r="158" spans="1:2">
      <c r="A158">
        <v>26</v>
      </c>
      <c r="B158" s="33">
        <v>7690800</v>
      </c>
    </row>
    <row r="159" spans="1:2">
      <c r="A159">
        <v>26</v>
      </c>
      <c r="B159" s="33">
        <v>7690800</v>
      </c>
    </row>
    <row r="160" spans="1:2">
      <c r="A160">
        <v>26</v>
      </c>
      <c r="B160" s="33">
        <v>7690800</v>
      </c>
    </row>
    <row r="161" spans="1:2">
      <c r="A161">
        <v>32</v>
      </c>
      <c r="B161" s="33">
        <v>7562620</v>
      </c>
    </row>
    <row r="162" spans="1:2">
      <c r="A162">
        <v>25</v>
      </c>
      <c r="B162" s="33">
        <v>7562620</v>
      </c>
    </row>
    <row r="163" spans="1:2">
      <c r="A163">
        <v>22</v>
      </c>
      <c r="B163" s="33">
        <v>7562620</v>
      </c>
    </row>
    <row r="164" spans="1:2">
      <c r="A164">
        <v>40</v>
      </c>
      <c r="B164" s="33">
        <v>7562620</v>
      </c>
    </row>
    <row r="165" spans="1:2">
      <c r="A165">
        <v>30</v>
      </c>
      <c r="B165" s="33">
        <v>7562620</v>
      </c>
    </row>
    <row r="166" spans="1:2">
      <c r="A166">
        <v>26</v>
      </c>
      <c r="B166" s="33">
        <v>7562620</v>
      </c>
    </row>
    <row r="167" spans="1:2">
      <c r="A167">
        <v>28</v>
      </c>
      <c r="B167" s="33">
        <v>7434440</v>
      </c>
    </row>
    <row r="168" spans="1:2">
      <c r="A168">
        <v>21</v>
      </c>
      <c r="B168" s="33">
        <v>7178080</v>
      </c>
    </row>
    <row r="169" spans="1:2">
      <c r="A169">
        <v>30</v>
      </c>
      <c r="B169" s="33">
        <v>7178080</v>
      </c>
    </row>
    <row r="170" spans="1:2">
      <c r="A170">
        <v>34</v>
      </c>
      <c r="B170" s="33">
        <v>7049900</v>
      </c>
    </row>
    <row r="171" spans="1:2">
      <c r="A171">
        <v>21</v>
      </c>
      <c r="B171" s="33">
        <v>7049900</v>
      </c>
    </row>
    <row r="172" spans="1:2">
      <c r="A172">
        <v>26</v>
      </c>
      <c r="B172" s="33">
        <v>6921720</v>
      </c>
    </row>
    <row r="173" spans="1:2">
      <c r="A173">
        <v>33</v>
      </c>
      <c r="B173" s="33">
        <v>6921720</v>
      </c>
    </row>
    <row r="174" spans="1:2">
      <c r="A174">
        <v>34</v>
      </c>
      <c r="B174" s="33">
        <v>6921720</v>
      </c>
    </row>
    <row r="175" spans="1:2">
      <c r="A175">
        <v>23</v>
      </c>
      <c r="B175" s="33">
        <v>6921720</v>
      </c>
    </row>
    <row r="176" spans="1:2">
      <c r="A176">
        <v>26</v>
      </c>
      <c r="B176" s="33">
        <v>6921720</v>
      </c>
    </row>
    <row r="177" spans="1:2">
      <c r="A177">
        <v>27</v>
      </c>
      <c r="B177" s="33">
        <v>6793540</v>
      </c>
    </row>
    <row r="178" spans="1:2">
      <c r="A178">
        <v>28</v>
      </c>
      <c r="B178" s="33">
        <v>6793540</v>
      </c>
    </row>
    <row r="179" spans="1:2">
      <c r="A179">
        <v>27</v>
      </c>
      <c r="B179" s="33">
        <v>6793540</v>
      </c>
    </row>
    <row r="180" spans="1:2">
      <c r="A180">
        <v>28</v>
      </c>
      <c r="B180" s="33">
        <v>6793540</v>
      </c>
    </row>
    <row r="181" spans="1:2">
      <c r="A181">
        <v>32</v>
      </c>
      <c r="B181" s="33">
        <v>6793540</v>
      </c>
    </row>
    <row r="182" spans="1:2">
      <c r="A182">
        <v>26</v>
      </c>
      <c r="B182" s="33">
        <v>6793540</v>
      </c>
    </row>
    <row r="183" spans="1:2">
      <c r="A183">
        <v>37</v>
      </c>
      <c r="B183" s="33">
        <v>6793540</v>
      </c>
    </row>
    <row r="184" spans="1:2">
      <c r="A184">
        <v>25</v>
      </c>
      <c r="B184" s="33">
        <v>6793540</v>
      </c>
    </row>
    <row r="185" spans="1:2">
      <c r="A185">
        <v>20</v>
      </c>
      <c r="B185" s="33">
        <v>6793540</v>
      </c>
    </row>
    <row r="186" spans="1:2">
      <c r="A186">
        <v>25</v>
      </c>
      <c r="B186" s="33">
        <v>6793540</v>
      </c>
    </row>
    <row r="187" spans="1:2">
      <c r="A187">
        <v>28</v>
      </c>
      <c r="B187" s="33">
        <v>6665360</v>
      </c>
    </row>
    <row r="188" spans="1:2">
      <c r="A188">
        <v>25</v>
      </c>
      <c r="B188" s="33">
        <v>6665360</v>
      </c>
    </row>
    <row r="189" spans="1:2">
      <c r="A189">
        <v>29</v>
      </c>
      <c r="B189" s="33">
        <v>6665360</v>
      </c>
    </row>
    <row r="190" spans="1:2">
      <c r="A190">
        <v>39</v>
      </c>
      <c r="B190" s="33">
        <v>6665360</v>
      </c>
    </row>
    <row r="191" spans="1:2">
      <c r="A191">
        <v>26</v>
      </c>
      <c r="B191" s="33">
        <v>6537180</v>
      </c>
    </row>
    <row r="192" spans="1:2">
      <c r="A192">
        <v>29</v>
      </c>
      <c r="B192" s="33">
        <v>6537180</v>
      </c>
    </row>
    <row r="193" spans="1:2">
      <c r="A193">
        <v>31</v>
      </c>
      <c r="B193" s="33">
        <v>6537180</v>
      </c>
    </row>
    <row r="194" spans="1:2">
      <c r="A194">
        <v>28</v>
      </c>
      <c r="B194" s="33">
        <v>6537180</v>
      </c>
    </row>
    <row r="195" spans="1:2">
      <c r="A195">
        <v>22</v>
      </c>
      <c r="B195" s="33">
        <v>6537180</v>
      </c>
    </row>
    <row r="196" spans="1:2">
      <c r="A196">
        <v>24</v>
      </c>
      <c r="B196" s="33">
        <v>6537180</v>
      </c>
    </row>
    <row r="197" spans="1:2">
      <c r="A197">
        <v>31</v>
      </c>
      <c r="B197" s="33">
        <v>6537180</v>
      </c>
    </row>
    <row r="198" spans="1:2">
      <c r="A198">
        <v>23</v>
      </c>
      <c r="B198" s="33">
        <v>6537180</v>
      </c>
    </row>
    <row r="199" spans="1:2">
      <c r="A199">
        <v>29</v>
      </c>
      <c r="B199" s="33">
        <v>6537180</v>
      </c>
    </row>
    <row r="200" spans="1:2">
      <c r="A200">
        <v>24</v>
      </c>
      <c r="B200" s="33">
        <v>6537180</v>
      </c>
    </row>
    <row r="201" spans="1:2">
      <c r="A201">
        <v>24</v>
      </c>
      <c r="B201" s="33">
        <v>6537180</v>
      </c>
    </row>
    <row r="202" spans="1:2">
      <c r="A202">
        <v>26</v>
      </c>
      <c r="B202" s="33">
        <v>6409000</v>
      </c>
    </row>
    <row r="203" spans="1:2">
      <c r="A203">
        <v>30</v>
      </c>
      <c r="B203" s="33">
        <v>6409000</v>
      </c>
    </row>
    <row r="204" spans="1:2">
      <c r="A204">
        <v>34</v>
      </c>
      <c r="B204" s="33">
        <v>6409000</v>
      </c>
    </row>
    <row r="205" spans="1:2">
      <c r="A205">
        <v>30</v>
      </c>
      <c r="B205" s="33">
        <v>6409000</v>
      </c>
    </row>
    <row r="206" spans="1:2">
      <c r="A206">
        <v>24</v>
      </c>
      <c r="B206" s="33">
        <v>6409000</v>
      </c>
    </row>
    <row r="207" spans="1:2">
      <c r="A207">
        <v>28</v>
      </c>
      <c r="B207" s="33">
        <v>6280820</v>
      </c>
    </row>
    <row r="208" spans="1:2">
      <c r="A208">
        <v>26</v>
      </c>
      <c r="B208" s="33">
        <v>6280820</v>
      </c>
    </row>
    <row r="209" spans="1:2">
      <c r="A209">
        <v>35</v>
      </c>
      <c r="B209" s="33">
        <v>6280820</v>
      </c>
    </row>
    <row r="210" spans="1:2">
      <c r="A210">
        <v>34</v>
      </c>
      <c r="B210" s="33">
        <v>6280820</v>
      </c>
    </row>
    <row r="211" spans="1:2">
      <c r="A211">
        <v>23</v>
      </c>
      <c r="B211" s="33">
        <v>6280820</v>
      </c>
    </row>
    <row r="212" spans="1:2">
      <c r="A212">
        <v>27</v>
      </c>
      <c r="B212" s="33">
        <v>6280820</v>
      </c>
    </row>
    <row r="213" spans="1:2">
      <c r="A213">
        <v>23</v>
      </c>
      <c r="B213" s="33">
        <v>6280820</v>
      </c>
    </row>
    <row r="214" spans="1:2">
      <c r="A214">
        <v>31</v>
      </c>
      <c r="B214" s="33">
        <v>6280820</v>
      </c>
    </row>
    <row r="215" spans="1:2">
      <c r="A215">
        <v>35</v>
      </c>
      <c r="B215" s="33">
        <v>6280820</v>
      </c>
    </row>
    <row r="216" spans="1:2">
      <c r="A216">
        <v>21</v>
      </c>
      <c r="B216" s="33">
        <v>6024460</v>
      </c>
    </row>
    <row r="217" spans="1:2">
      <c r="A217">
        <v>31</v>
      </c>
      <c r="B217" s="33">
        <v>6024460</v>
      </c>
    </row>
    <row r="218" spans="1:2">
      <c r="A218">
        <v>24</v>
      </c>
      <c r="B218" s="33">
        <v>6024460</v>
      </c>
    </row>
    <row r="219" spans="1:2">
      <c r="A219">
        <v>26</v>
      </c>
      <c r="B219" s="33">
        <v>5896280</v>
      </c>
    </row>
    <row r="220" spans="1:2">
      <c r="A220">
        <v>41</v>
      </c>
      <c r="B220" s="33">
        <v>5896280</v>
      </c>
    </row>
    <row r="221" spans="1:2">
      <c r="A221">
        <v>25</v>
      </c>
      <c r="B221" s="33">
        <v>5896280</v>
      </c>
    </row>
    <row r="222" spans="1:2">
      <c r="A222">
        <v>28</v>
      </c>
      <c r="B222" s="33">
        <v>5768100</v>
      </c>
    </row>
    <row r="223" spans="1:2">
      <c r="A223">
        <v>25</v>
      </c>
      <c r="B223" s="33">
        <v>5768100</v>
      </c>
    </row>
    <row r="224" spans="1:2">
      <c r="A224">
        <v>24</v>
      </c>
      <c r="B224" s="33">
        <v>5768100</v>
      </c>
    </row>
    <row r="225" spans="1:2">
      <c r="A225">
        <v>31</v>
      </c>
      <c r="B225" s="33">
        <v>5768100</v>
      </c>
    </row>
    <row r="226" spans="1:2">
      <c r="A226">
        <v>22</v>
      </c>
      <c r="B226" s="33">
        <v>5768100</v>
      </c>
    </row>
    <row r="227" spans="1:2">
      <c r="A227">
        <v>25</v>
      </c>
      <c r="B227" s="33">
        <v>5768100</v>
      </c>
    </row>
    <row r="228" spans="1:2">
      <c r="A228">
        <v>28</v>
      </c>
      <c r="B228" s="33">
        <v>5768100</v>
      </c>
    </row>
    <row r="229" spans="1:2">
      <c r="A229">
        <v>27</v>
      </c>
      <c r="B229" s="33">
        <v>5768100</v>
      </c>
    </row>
    <row r="230" spans="1:2">
      <c r="A230">
        <v>24</v>
      </c>
      <c r="B230" s="33">
        <v>5768100</v>
      </c>
    </row>
    <row r="231" spans="1:2">
      <c r="A231">
        <v>22</v>
      </c>
      <c r="B231" s="33">
        <v>5768100</v>
      </c>
    </row>
    <row r="232" spans="1:2">
      <c r="A232">
        <v>33</v>
      </c>
      <c r="B232" s="33">
        <v>5639920</v>
      </c>
    </row>
    <row r="233" spans="1:2">
      <c r="A233">
        <v>31</v>
      </c>
      <c r="B233" s="33">
        <v>5639920</v>
      </c>
    </row>
    <row r="234" spans="1:2">
      <c r="A234">
        <v>21</v>
      </c>
      <c r="B234" s="33">
        <v>5639920</v>
      </c>
    </row>
    <row r="235" spans="1:2">
      <c r="A235">
        <v>34</v>
      </c>
      <c r="B235" s="33">
        <v>5639920</v>
      </c>
    </row>
    <row r="236" spans="1:2">
      <c r="A236">
        <v>30</v>
      </c>
      <c r="B236" s="33">
        <v>5639920</v>
      </c>
    </row>
    <row r="237" spans="1:2">
      <c r="A237">
        <v>32</v>
      </c>
      <c r="B237" s="33">
        <v>5639920</v>
      </c>
    </row>
    <row r="238" spans="1:2">
      <c r="A238">
        <v>34</v>
      </c>
      <c r="B238" s="33">
        <v>5639920</v>
      </c>
    </row>
    <row r="239" spans="1:2">
      <c r="A239">
        <v>32</v>
      </c>
      <c r="B239" s="33">
        <v>5511740</v>
      </c>
    </row>
    <row r="240" spans="1:2">
      <c r="A240">
        <v>33</v>
      </c>
      <c r="B240" s="33">
        <v>5511740</v>
      </c>
    </row>
    <row r="241" spans="1:2">
      <c r="A241">
        <v>27</v>
      </c>
      <c r="B241" s="33">
        <v>5511740</v>
      </c>
    </row>
    <row r="242" spans="1:2">
      <c r="A242">
        <v>23</v>
      </c>
      <c r="B242" s="33">
        <v>5511740</v>
      </c>
    </row>
    <row r="243" spans="1:2">
      <c r="A243">
        <v>27</v>
      </c>
      <c r="B243" s="33">
        <v>5511740</v>
      </c>
    </row>
    <row r="244" spans="1:2">
      <c r="A244">
        <v>29</v>
      </c>
      <c r="B244" s="33">
        <v>5511740</v>
      </c>
    </row>
    <row r="245" spans="1:2">
      <c r="A245">
        <v>22</v>
      </c>
      <c r="B245" s="33">
        <v>5511740</v>
      </c>
    </row>
    <row r="246" spans="1:2">
      <c r="A246">
        <v>26</v>
      </c>
      <c r="B246" s="33">
        <v>5511740</v>
      </c>
    </row>
    <row r="247" spans="1:2">
      <c r="A247">
        <v>24</v>
      </c>
      <c r="B247" s="33">
        <v>5511740</v>
      </c>
    </row>
    <row r="248" spans="1:2">
      <c r="A248">
        <v>39</v>
      </c>
      <c r="B248" s="33">
        <v>5511740</v>
      </c>
    </row>
    <row r="249" spans="1:2">
      <c r="A249">
        <v>22</v>
      </c>
      <c r="B249" s="33">
        <v>5511740</v>
      </c>
    </row>
    <row r="250" spans="1:2">
      <c r="A250">
        <v>27</v>
      </c>
      <c r="B250" s="33">
        <v>5511740</v>
      </c>
    </row>
    <row r="251" spans="1:2">
      <c r="A251">
        <v>25</v>
      </c>
      <c r="B251" s="33">
        <v>5383560</v>
      </c>
    </row>
    <row r="252" spans="1:2">
      <c r="A252">
        <v>25</v>
      </c>
      <c r="B252" s="33">
        <v>5383560</v>
      </c>
    </row>
    <row r="253" spans="1:2">
      <c r="A253">
        <v>23</v>
      </c>
      <c r="B253" s="33">
        <v>5383560</v>
      </c>
    </row>
    <row r="254" spans="1:2">
      <c r="A254">
        <v>24</v>
      </c>
      <c r="B254" s="33">
        <v>5383560</v>
      </c>
    </row>
    <row r="255" spans="1:2">
      <c r="A255">
        <v>25</v>
      </c>
      <c r="B255" s="33">
        <v>5383560</v>
      </c>
    </row>
    <row r="256" spans="1:2">
      <c r="A256">
        <v>20</v>
      </c>
      <c r="B256" s="33">
        <v>5383560</v>
      </c>
    </row>
    <row r="257" spans="1:2">
      <c r="A257">
        <v>28</v>
      </c>
      <c r="B257" s="33">
        <v>5383560</v>
      </c>
    </row>
    <row r="258" spans="1:2">
      <c r="A258">
        <v>34</v>
      </c>
      <c r="B258" s="33">
        <v>5255380</v>
      </c>
    </row>
    <row r="259" spans="1:2">
      <c r="A259">
        <v>25</v>
      </c>
      <c r="B259" s="33">
        <v>5255380</v>
      </c>
    </row>
    <row r="260" spans="1:2">
      <c r="A260">
        <v>26</v>
      </c>
      <c r="B260" s="33">
        <v>5255380</v>
      </c>
    </row>
    <row r="261" spans="1:2">
      <c r="A261">
        <v>22</v>
      </c>
      <c r="B261" s="33">
        <v>5255380</v>
      </c>
    </row>
    <row r="262" spans="1:2">
      <c r="A262">
        <v>28</v>
      </c>
      <c r="B262" s="33">
        <v>5255380</v>
      </c>
    </row>
    <row r="263" spans="1:2">
      <c r="A263">
        <v>26</v>
      </c>
      <c r="B263" s="33">
        <v>5255380</v>
      </c>
    </row>
    <row r="264" spans="1:2">
      <c r="A264">
        <v>23</v>
      </c>
      <c r="B264" s="33">
        <v>5255380</v>
      </c>
    </row>
    <row r="265" spans="1:2">
      <c r="A265">
        <v>22</v>
      </c>
      <c r="B265" s="33">
        <v>5255380</v>
      </c>
    </row>
    <row r="266" spans="1:2">
      <c r="A266">
        <v>35</v>
      </c>
      <c r="B266" s="33">
        <v>5255380</v>
      </c>
    </row>
    <row r="267" spans="1:2">
      <c r="A267">
        <v>28</v>
      </c>
      <c r="B267" s="33">
        <v>5255380</v>
      </c>
    </row>
    <row r="268" spans="1:2">
      <c r="A268">
        <v>25</v>
      </c>
      <c r="B268" s="33">
        <v>5255380</v>
      </c>
    </row>
    <row r="269" spans="1:2">
      <c r="A269">
        <v>25</v>
      </c>
      <c r="B269" s="33">
        <v>5127200</v>
      </c>
    </row>
    <row r="270" spans="1:2">
      <c r="A270">
        <v>26</v>
      </c>
      <c r="B270" s="33">
        <v>5127200</v>
      </c>
    </row>
    <row r="271" spans="1:2">
      <c r="A271">
        <v>36</v>
      </c>
      <c r="B271" s="33">
        <v>5127200</v>
      </c>
    </row>
    <row r="272" spans="1:2">
      <c r="A272">
        <v>36</v>
      </c>
      <c r="B272" s="33">
        <v>5127200</v>
      </c>
    </row>
    <row r="273" spans="1:2">
      <c r="A273">
        <v>26</v>
      </c>
      <c r="B273" s="33">
        <v>5127200</v>
      </c>
    </row>
    <row r="274" spans="1:2">
      <c r="A274">
        <v>28</v>
      </c>
      <c r="B274" s="33">
        <v>5127200</v>
      </c>
    </row>
    <row r="275" spans="1:2">
      <c r="A275">
        <v>29</v>
      </c>
      <c r="B275" s="33">
        <v>5127200</v>
      </c>
    </row>
    <row r="276" spans="1:2">
      <c r="A276">
        <v>26</v>
      </c>
      <c r="B276" s="33">
        <v>5127200</v>
      </c>
    </row>
    <row r="277" spans="1:2">
      <c r="A277">
        <v>34</v>
      </c>
      <c r="B277" s="33">
        <v>4999020</v>
      </c>
    </row>
    <row r="278" spans="1:2">
      <c r="A278">
        <v>36</v>
      </c>
      <c r="B278" s="33">
        <v>4999020</v>
      </c>
    </row>
    <row r="279" spans="1:2">
      <c r="A279">
        <v>33</v>
      </c>
      <c r="B279" s="33">
        <v>4999020</v>
      </c>
    </row>
    <row r="280" spans="1:2">
      <c r="A280">
        <v>23</v>
      </c>
      <c r="B280" s="33">
        <v>4999020</v>
      </c>
    </row>
    <row r="281" spans="1:2">
      <c r="A281">
        <v>25</v>
      </c>
      <c r="B281" s="33">
        <v>4999020</v>
      </c>
    </row>
    <row r="282" spans="1:2">
      <c r="A282">
        <v>32</v>
      </c>
      <c r="B282" s="33">
        <v>4999020</v>
      </c>
    </row>
    <row r="283" spans="1:2">
      <c r="A283">
        <v>31</v>
      </c>
      <c r="B283" s="33">
        <v>4999020</v>
      </c>
    </row>
    <row r="284" spans="1:2">
      <c r="A284">
        <v>31</v>
      </c>
      <c r="B284" s="33">
        <v>4999020</v>
      </c>
    </row>
    <row r="285" spans="1:2">
      <c r="A285">
        <v>25</v>
      </c>
      <c r="B285" s="33">
        <v>4999020</v>
      </c>
    </row>
    <row r="286" spans="1:2">
      <c r="A286">
        <v>32</v>
      </c>
      <c r="B286" s="33">
        <v>4999020</v>
      </c>
    </row>
    <row r="287" spans="1:2">
      <c r="A287">
        <v>26</v>
      </c>
      <c r="B287" s="33">
        <v>4999020</v>
      </c>
    </row>
    <row r="288" spans="1:2">
      <c r="A288">
        <v>22</v>
      </c>
      <c r="B288" s="33">
        <v>4999020</v>
      </c>
    </row>
    <row r="289" spans="1:2">
      <c r="A289">
        <v>29</v>
      </c>
      <c r="B289" s="33">
        <v>4999020</v>
      </c>
    </row>
    <row r="290" spans="1:2">
      <c r="A290">
        <v>30</v>
      </c>
      <c r="B290" s="33">
        <v>4742660</v>
      </c>
    </row>
    <row r="291" spans="1:2">
      <c r="A291">
        <v>26</v>
      </c>
      <c r="B291" s="33">
        <v>4742660</v>
      </c>
    </row>
    <row r="292" spans="1:2">
      <c r="A292">
        <v>35</v>
      </c>
      <c r="B292" s="33">
        <v>4742660</v>
      </c>
    </row>
    <row r="293" spans="1:2">
      <c r="A293">
        <v>25</v>
      </c>
      <c r="B293" s="33">
        <v>4614480</v>
      </c>
    </row>
    <row r="294" spans="1:2">
      <c r="A294">
        <v>23</v>
      </c>
      <c r="B294" s="33">
        <v>4614480</v>
      </c>
    </row>
    <row r="295" spans="1:2">
      <c r="A295">
        <v>34</v>
      </c>
      <c r="B295" s="33">
        <v>4486300</v>
      </c>
    </row>
    <row r="296" spans="1:2">
      <c r="A296">
        <v>28</v>
      </c>
      <c r="B296" s="33">
        <v>4486300</v>
      </c>
    </row>
    <row r="297" spans="1:2">
      <c r="A297">
        <v>21</v>
      </c>
      <c r="B297" s="33">
        <v>4486300</v>
      </c>
    </row>
    <row r="298" spans="1:2">
      <c r="A298">
        <v>21</v>
      </c>
      <c r="B298" s="33">
        <v>4486300</v>
      </c>
    </row>
    <row r="299" spans="1:2">
      <c r="A299">
        <v>22</v>
      </c>
      <c r="B299" s="33">
        <v>4486300</v>
      </c>
    </row>
    <row r="300" spans="1:2">
      <c r="A300">
        <v>21</v>
      </c>
      <c r="B300" s="33">
        <v>4486300</v>
      </c>
    </row>
    <row r="301" spans="1:2">
      <c r="A301">
        <v>22</v>
      </c>
      <c r="B301" s="33">
        <v>4486300</v>
      </c>
    </row>
    <row r="302" spans="1:2">
      <c r="A302">
        <v>25</v>
      </c>
      <c r="B302" s="33">
        <v>4486300</v>
      </c>
    </row>
    <row r="303" spans="1:2">
      <c r="A303">
        <v>34</v>
      </c>
      <c r="B303" s="33">
        <v>4486300</v>
      </c>
    </row>
    <row r="304" spans="1:2">
      <c r="A304">
        <v>30</v>
      </c>
      <c r="B304" s="33">
        <v>4358120</v>
      </c>
    </row>
    <row r="305" spans="1:2">
      <c r="A305">
        <v>32</v>
      </c>
      <c r="B305" s="33">
        <v>4358120</v>
      </c>
    </row>
    <row r="306" spans="1:2">
      <c r="A306">
        <v>27</v>
      </c>
      <c r="B306" s="33">
        <v>4358120</v>
      </c>
    </row>
    <row r="307" spans="1:2">
      <c r="A307">
        <v>23</v>
      </c>
      <c r="B307" s="33">
        <v>4358120</v>
      </c>
    </row>
    <row r="308" spans="1:2">
      <c r="A308">
        <v>32</v>
      </c>
      <c r="B308" s="33">
        <v>4358120</v>
      </c>
    </row>
    <row r="309" spans="1:2">
      <c r="A309">
        <v>30</v>
      </c>
      <c r="B309" s="33">
        <v>4358120</v>
      </c>
    </row>
    <row r="310" spans="1:2">
      <c r="A310">
        <v>27</v>
      </c>
      <c r="B310" s="33">
        <v>4358120</v>
      </c>
    </row>
    <row r="311" spans="1:2">
      <c r="A311">
        <v>32</v>
      </c>
      <c r="B311" s="33">
        <v>4358120</v>
      </c>
    </row>
    <row r="312" spans="1:2">
      <c r="A312">
        <v>25</v>
      </c>
      <c r="B312" s="33">
        <v>4358120</v>
      </c>
    </row>
    <row r="313" spans="1:2">
      <c r="A313">
        <v>27</v>
      </c>
      <c r="B313" s="33">
        <v>4358120</v>
      </c>
    </row>
    <row r="314" spans="1:2">
      <c r="A314">
        <v>24</v>
      </c>
      <c r="B314" s="33">
        <v>4358120</v>
      </c>
    </row>
    <row r="315" spans="1:2">
      <c r="A315">
        <v>29</v>
      </c>
      <c r="B315" s="33">
        <v>4229940</v>
      </c>
    </row>
    <row r="316" spans="1:2">
      <c r="A316">
        <v>28</v>
      </c>
      <c r="B316" s="33">
        <v>4229940</v>
      </c>
    </row>
    <row r="317" spans="1:2">
      <c r="A317">
        <v>29</v>
      </c>
      <c r="B317" s="33">
        <v>4229940</v>
      </c>
    </row>
    <row r="318" spans="1:2">
      <c r="A318">
        <v>29</v>
      </c>
      <c r="B318" s="33">
        <v>4229940</v>
      </c>
    </row>
    <row r="319" spans="1:2">
      <c r="A319">
        <v>24</v>
      </c>
      <c r="B319" s="33">
        <v>4229940</v>
      </c>
    </row>
    <row r="320" spans="1:2">
      <c r="A320">
        <v>22</v>
      </c>
      <c r="B320" s="33">
        <v>4229940</v>
      </c>
    </row>
    <row r="321" spans="1:2">
      <c r="A321">
        <v>18</v>
      </c>
      <c r="B321" s="33">
        <v>4229940</v>
      </c>
    </row>
    <row r="322" spans="1:2">
      <c r="A322">
        <v>24</v>
      </c>
      <c r="B322" s="33">
        <v>4229940</v>
      </c>
    </row>
    <row r="323" spans="1:2">
      <c r="A323">
        <v>28</v>
      </c>
      <c r="B323" s="33">
        <v>4229940</v>
      </c>
    </row>
    <row r="324" spans="1:2">
      <c r="A324">
        <v>27</v>
      </c>
      <c r="B324" s="33">
        <v>4229940</v>
      </c>
    </row>
    <row r="325" spans="1:2">
      <c r="A325">
        <v>27</v>
      </c>
      <c r="B325" s="33">
        <v>4229940</v>
      </c>
    </row>
    <row r="326" spans="1:2">
      <c r="A326">
        <v>23</v>
      </c>
      <c r="B326" s="33">
        <v>4229940</v>
      </c>
    </row>
    <row r="327" spans="1:2">
      <c r="A327">
        <v>23</v>
      </c>
      <c r="B327" s="33">
        <v>4229940</v>
      </c>
    </row>
    <row r="328" spans="1:2">
      <c r="A328">
        <v>21</v>
      </c>
      <c r="B328" s="33">
        <v>4229940</v>
      </c>
    </row>
    <row r="329" spans="1:2">
      <c r="A329">
        <v>22</v>
      </c>
      <c r="B329" s="33">
        <v>4229940</v>
      </c>
    </row>
    <row r="330" spans="1:2">
      <c r="A330">
        <v>29</v>
      </c>
      <c r="B330" s="33">
        <v>4229940</v>
      </c>
    </row>
    <row r="331" spans="1:2">
      <c r="A331">
        <v>26</v>
      </c>
      <c r="B331" s="33">
        <v>4229940</v>
      </c>
    </row>
    <row r="332" spans="1:2">
      <c r="A332">
        <v>23</v>
      </c>
      <c r="B332" s="33">
        <v>4229940</v>
      </c>
    </row>
    <row r="333" spans="1:2">
      <c r="A333">
        <v>32</v>
      </c>
      <c r="B333" s="33">
        <v>4229940</v>
      </c>
    </row>
    <row r="334" spans="1:2">
      <c r="A334">
        <v>22</v>
      </c>
      <c r="B334" s="33">
        <v>4229940</v>
      </c>
    </row>
    <row r="335" spans="1:2">
      <c r="A335">
        <v>39</v>
      </c>
      <c r="B335" s="33">
        <v>4229940</v>
      </c>
    </row>
    <row r="336" spans="1:2">
      <c r="A336">
        <v>23</v>
      </c>
      <c r="B336" s="33">
        <v>4101759.9999999995</v>
      </c>
    </row>
    <row r="337" spans="1:2">
      <c r="A337">
        <v>33</v>
      </c>
      <c r="B337" s="33">
        <v>4101759.9999999995</v>
      </c>
    </row>
    <row r="338" spans="1:2">
      <c r="A338">
        <v>29</v>
      </c>
      <c r="B338" s="33">
        <v>4101759.9999999995</v>
      </c>
    </row>
    <row r="339" spans="1:2">
      <c r="A339">
        <v>28</v>
      </c>
      <c r="B339" s="33">
        <v>4101759.9999999995</v>
      </c>
    </row>
    <row r="340" spans="1:2">
      <c r="A340">
        <v>23</v>
      </c>
      <c r="B340" s="33">
        <v>4101759.9999999995</v>
      </c>
    </row>
    <row r="341" spans="1:2">
      <c r="A341">
        <v>25</v>
      </c>
      <c r="B341" s="33">
        <v>4101759.9999999995</v>
      </c>
    </row>
    <row r="342" spans="1:2">
      <c r="A342">
        <v>29</v>
      </c>
      <c r="B342" s="33">
        <v>4101759.9999999995</v>
      </c>
    </row>
    <row r="343" spans="1:2">
      <c r="A343">
        <v>25</v>
      </c>
      <c r="B343" s="33">
        <v>4101759.9999999995</v>
      </c>
    </row>
    <row r="344" spans="1:2">
      <c r="A344">
        <v>33</v>
      </c>
      <c r="B344" s="33">
        <v>4101759.9999999995</v>
      </c>
    </row>
    <row r="345" spans="1:2">
      <c r="A345">
        <v>27</v>
      </c>
      <c r="B345" s="33">
        <v>4101759.9999999995</v>
      </c>
    </row>
    <row r="346" spans="1:2">
      <c r="A346">
        <v>26</v>
      </c>
      <c r="B346" s="33">
        <v>4101759.9999999995</v>
      </c>
    </row>
    <row r="347" spans="1:2">
      <c r="A347">
        <v>37</v>
      </c>
      <c r="B347" s="33">
        <v>3973580</v>
      </c>
    </row>
    <row r="348" spans="1:2">
      <c r="A348">
        <v>36</v>
      </c>
      <c r="B348" s="33">
        <v>3973580</v>
      </c>
    </row>
    <row r="349" spans="1:2">
      <c r="A349">
        <v>27</v>
      </c>
      <c r="B349" s="33">
        <v>3973580</v>
      </c>
    </row>
    <row r="350" spans="1:2">
      <c r="A350">
        <v>26</v>
      </c>
      <c r="B350" s="33">
        <v>3973580</v>
      </c>
    </row>
    <row r="351" spans="1:2">
      <c r="A351">
        <v>22</v>
      </c>
      <c r="B351" s="33">
        <v>3973580</v>
      </c>
    </row>
    <row r="352" spans="1:2">
      <c r="A352">
        <v>32</v>
      </c>
      <c r="B352" s="33">
        <v>3973580</v>
      </c>
    </row>
    <row r="353" spans="1:2">
      <c r="A353">
        <v>21</v>
      </c>
      <c r="B353" s="33">
        <v>3973580</v>
      </c>
    </row>
    <row r="354" spans="1:2">
      <c r="A354">
        <v>23</v>
      </c>
      <c r="B354" s="33">
        <v>3973580</v>
      </c>
    </row>
    <row r="355" spans="1:2">
      <c r="A355">
        <v>23</v>
      </c>
      <c r="B355" s="33">
        <v>3973580</v>
      </c>
    </row>
    <row r="356" spans="1:2">
      <c r="A356">
        <v>28</v>
      </c>
      <c r="B356" s="33">
        <v>3973580</v>
      </c>
    </row>
    <row r="357" spans="1:2">
      <c r="A357">
        <v>22</v>
      </c>
      <c r="B357" s="33">
        <v>3973580</v>
      </c>
    </row>
    <row r="358" spans="1:2">
      <c r="A358">
        <v>37</v>
      </c>
      <c r="B358" s="33">
        <v>3973580</v>
      </c>
    </row>
    <row r="359" spans="1:2">
      <c r="A359">
        <v>36</v>
      </c>
      <c r="B359" s="33">
        <v>3973580</v>
      </c>
    </row>
    <row r="360" spans="1:2">
      <c r="A360">
        <v>28</v>
      </c>
      <c r="B360" s="33">
        <v>3973580</v>
      </c>
    </row>
    <row r="361" spans="1:2">
      <c r="A361">
        <v>23</v>
      </c>
      <c r="B361" s="33">
        <v>3973580</v>
      </c>
    </row>
    <row r="362" spans="1:2">
      <c r="A362">
        <v>23</v>
      </c>
      <c r="B362" s="33">
        <v>3973580</v>
      </c>
    </row>
    <row r="363" spans="1:2">
      <c r="A363">
        <v>20</v>
      </c>
      <c r="B363" s="33">
        <v>3973580</v>
      </c>
    </row>
    <row r="364" spans="1:2">
      <c r="A364">
        <v>39</v>
      </c>
      <c r="B364" s="33">
        <v>3845400</v>
      </c>
    </row>
    <row r="365" spans="1:2">
      <c r="A365">
        <v>25</v>
      </c>
      <c r="B365" s="33">
        <v>3845400</v>
      </c>
    </row>
    <row r="366" spans="1:2">
      <c r="A366">
        <v>24</v>
      </c>
      <c r="B366" s="33">
        <v>3845400</v>
      </c>
    </row>
    <row r="367" spans="1:2">
      <c r="A367">
        <v>26</v>
      </c>
      <c r="B367" s="33">
        <v>3845400</v>
      </c>
    </row>
    <row r="368" spans="1:2">
      <c r="A368">
        <v>21</v>
      </c>
      <c r="B368" s="33">
        <v>3845400</v>
      </c>
    </row>
    <row r="369" spans="1:2">
      <c r="A369">
        <v>29</v>
      </c>
      <c r="B369" s="33">
        <v>3845400</v>
      </c>
    </row>
    <row r="370" spans="1:2">
      <c r="A370">
        <v>31</v>
      </c>
      <c r="B370" s="33">
        <v>3845400</v>
      </c>
    </row>
    <row r="371" spans="1:2">
      <c r="A371">
        <v>23</v>
      </c>
      <c r="B371" s="33">
        <v>3845400</v>
      </c>
    </row>
    <row r="372" spans="1:2">
      <c r="A372">
        <v>27</v>
      </c>
      <c r="B372" s="33">
        <v>3717220</v>
      </c>
    </row>
    <row r="373" spans="1:2">
      <c r="A373">
        <v>30</v>
      </c>
      <c r="B373" s="33">
        <v>3717220</v>
      </c>
    </row>
    <row r="374" spans="1:2">
      <c r="A374">
        <v>31</v>
      </c>
      <c r="B374" s="33">
        <v>3717220</v>
      </c>
    </row>
    <row r="375" spans="1:2">
      <c r="A375">
        <v>31</v>
      </c>
      <c r="B375" s="33">
        <v>3717220</v>
      </c>
    </row>
    <row r="376" spans="1:2">
      <c r="A376">
        <v>27</v>
      </c>
      <c r="B376" s="33">
        <v>3717220</v>
      </c>
    </row>
    <row r="377" spans="1:2">
      <c r="A377">
        <v>25</v>
      </c>
      <c r="B377" s="33">
        <v>3717220</v>
      </c>
    </row>
    <row r="378" spans="1:2">
      <c r="A378">
        <v>30</v>
      </c>
      <c r="B378" s="33">
        <v>3717220</v>
      </c>
    </row>
    <row r="379" spans="1:2">
      <c r="A379">
        <v>22</v>
      </c>
      <c r="B379" s="33">
        <v>3717220</v>
      </c>
    </row>
    <row r="380" spans="1:2">
      <c r="A380">
        <v>35</v>
      </c>
      <c r="B380" s="33">
        <v>3717220</v>
      </c>
    </row>
    <row r="381" spans="1:2">
      <c r="A381">
        <v>33</v>
      </c>
      <c r="B381" s="33">
        <v>3717220</v>
      </c>
    </row>
    <row r="382" spans="1:2">
      <c r="A382">
        <v>40</v>
      </c>
      <c r="B382" s="33">
        <v>3717220</v>
      </c>
    </row>
    <row r="383" spans="1:2">
      <c r="A383">
        <v>31</v>
      </c>
      <c r="B383" s="33">
        <v>3717220</v>
      </c>
    </row>
    <row r="384" spans="1:2">
      <c r="A384">
        <v>26</v>
      </c>
      <c r="B384" s="33">
        <v>3717220</v>
      </c>
    </row>
    <row r="385" spans="1:2">
      <c r="A385">
        <v>28</v>
      </c>
      <c r="B385" s="33">
        <v>3717220</v>
      </c>
    </row>
    <row r="386" spans="1:2">
      <c r="A386">
        <v>27</v>
      </c>
      <c r="B386" s="33">
        <v>3717220</v>
      </c>
    </row>
    <row r="387" spans="1:2">
      <c r="A387">
        <v>30</v>
      </c>
      <c r="B387" s="33">
        <v>3717220</v>
      </c>
    </row>
    <row r="388" spans="1:2">
      <c r="A388">
        <v>31</v>
      </c>
      <c r="B388" s="33">
        <v>3717220</v>
      </c>
    </row>
    <row r="389" spans="1:2">
      <c r="A389">
        <v>31</v>
      </c>
      <c r="B389" s="33">
        <v>3717220</v>
      </c>
    </row>
    <row r="390" spans="1:2">
      <c r="A390">
        <v>24</v>
      </c>
      <c r="B390" s="33">
        <v>3717220</v>
      </c>
    </row>
    <row r="391" spans="1:2">
      <c r="A391">
        <v>36</v>
      </c>
      <c r="B391" s="33">
        <v>3717220</v>
      </c>
    </row>
    <row r="392" spans="1:2">
      <c r="A392">
        <v>25</v>
      </c>
      <c r="B392" s="33">
        <v>3717220</v>
      </c>
    </row>
    <row r="393" spans="1:2">
      <c r="A393">
        <v>31</v>
      </c>
      <c r="B393" s="33">
        <v>3717220</v>
      </c>
    </row>
    <row r="394" spans="1:2">
      <c r="A394">
        <v>28</v>
      </c>
      <c r="B394" s="33">
        <v>3717220</v>
      </c>
    </row>
    <row r="395" spans="1:2">
      <c r="A395">
        <v>22</v>
      </c>
      <c r="B395" s="33">
        <v>3717220</v>
      </c>
    </row>
    <row r="396" spans="1:2">
      <c r="A396">
        <v>22</v>
      </c>
      <c r="B396" s="33">
        <v>3717220</v>
      </c>
    </row>
    <row r="397" spans="1:2">
      <c r="A397">
        <v>22</v>
      </c>
      <c r="B397" s="33">
        <v>3717220</v>
      </c>
    </row>
    <row r="398" spans="1:2">
      <c r="A398">
        <v>28</v>
      </c>
      <c r="B398" s="33">
        <v>3589040</v>
      </c>
    </row>
    <row r="399" spans="1:2">
      <c r="A399">
        <v>39</v>
      </c>
      <c r="B399" s="33">
        <v>3589040</v>
      </c>
    </row>
    <row r="400" spans="1:2">
      <c r="A400">
        <v>20</v>
      </c>
      <c r="B400" s="33">
        <v>3589040</v>
      </c>
    </row>
    <row r="401" spans="1:2">
      <c r="A401">
        <v>27</v>
      </c>
      <c r="B401" s="33">
        <v>3460860</v>
      </c>
    </row>
    <row r="402" spans="1:2">
      <c r="A402">
        <v>27</v>
      </c>
      <c r="B402" s="33">
        <v>3460860</v>
      </c>
    </row>
    <row r="403" spans="1:2">
      <c r="A403">
        <v>25</v>
      </c>
      <c r="B403" s="33">
        <v>3460860</v>
      </c>
    </row>
    <row r="404" spans="1:2">
      <c r="A404">
        <v>22</v>
      </c>
      <c r="B404" s="33">
        <v>3460860</v>
      </c>
    </row>
    <row r="405" spans="1:2">
      <c r="A405">
        <v>22</v>
      </c>
      <c r="B405" s="33">
        <v>3332680</v>
      </c>
    </row>
    <row r="406" spans="1:2">
      <c r="A406">
        <v>27</v>
      </c>
      <c r="B406" s="33">
        <v>3332680</v>
      </c>
    </row>
    <row r="407" spans="1:2">
      <c r="A407">
        <v>29</v>
      </c>
      <c r="B407" s="33">
        <v>3332680</v>
      </c>
    </row>
    <row r="408" spans="1:2">
      <c r="A408">
        <v>22</v>
      </c>
      <c r="B408" s="33">
        <v>3332680</v>
      </c>
    </row>
    <row r="409" spans="1:2">
      <c r="A409">
        <v>19</v>
      </c>
      <c r="B409" s="33">
        <v>3332680</v>
      </c>
    </row>
    <row r="410" spans="1:2">
      <c r="A410">
        <v>24</v>
      </c>
      <c r="B410" s="33">
        <v>3332680</v>
      </c>
    </row>
    <row r="411" spans="1:2">
      <c r="A411">
        <v>27</v>
      </c>
      <c r="B411" s="33">
        <v>3332680</v>
      </c>
    </row>
    <row r="412" spans="1:2">
      <c r="A412">
        <v>26</v>
      </c>
      <c r="B412" s="33">
        <v>3204500</v>
      </c>
    </row>
    <row r="413" spans="1:2">
      <c r="A413">
        <v>25</v>
      </c>
      <c r="B413" s="33">
        <v>3204500</v>
      </c>
    </row>
    <row r="414" spans="1:2">
      <c r="A414">
        <v>20</v>
      </c>
      <c r="B414" s="33">
        <v>3204500</v>
      </c>
    </row>
    <row r="415" spans="1:2">
      <c r="A415">
        <v>24</v>
      </c>
      <c r="B415" s="33">
        <v>3204500</v>
      </c>
    </row>
    <row r="416" spans="1:2">
      <c r="A416">
        <v>20</v>
      </c>
      <c r="B416" s="33">
        <v>3204500</v>
      </c>
    </row>
    <row r="417" spans="1:2">
      <c r="A417">
        <v>21</v>
      </c>
      <c r="B417" s="33">
        <v>3204500</v>
      </c>
    </row>
    <row r="418" spans="1:2">
      <c r="A418">
        <v>21</v>
      </c>
      <c r="B418" s="33">
        <v>3204500</v>
      </c>
    </row>
    <row r="419" spans="1:2">
      <c r="A419">
        <v>18</v>
      </c>
      <c r="B419" s="33">
        <v>3204500</v>
      </c>
    </row>
    <row r="420" spans="1:2">
      <c r="A420">
        <v>20</v>
      </c>
      <c r="B420" s="33">
        <v>3204500</v>
      </c>
    </row>
    <row r="421" spans="1:2">
      <c r="A421">
        <v>21</v>
      </c>
      <c r="B421" s="33">
        <v>3204500</v>
      </c>
    </row>
    <row r="422" spans="1:2">
      <c r="A422">
        <v>22</v>
      </c>
      <c r="B422" s="33">
        <v>3204500</v>
      </c>
    </row>
    <row r="423" spans="1:2">
      <c r="A423">
        <v>22</v>
      </c>
      <c r="B423" s="33">
        <v>3204500</v>
      </c>
    </row>
    <row r="424" spans="1:2">
      <c r="A424">
        <v>21</v>
      </c>
      <c r="B424" s="33">
        <v>3204500</v>
      </c>
    </row>
    <row r="425" spans="1:2">
      <c r="A425">
        <v>22</v>
      </c>
      <c r="B425" s="33">
        <v>3204500</v>
      </c>
    </row>
    <row r="426" spans="1:2">
      <c r="A426">
        <v>22</v>
      </c>
      <c r="B426" s="33">
        <v>3204500</v>
      </c>
    </row>
    <row r="427" spans="1:2">
      <c r="A427">
        <v>24</v>
      </c>
      <c r="B427" s="33">
        <v>3204500</v>
      </c>
    </row>
    <row r="428" spans="1:2">
      <c r="A428">
        <v>28</v>
      </c>
      <c r="B428" s="33">
        <v>3076320</v>
      </c>
    </row>
    <row r="429" spans="1:2">
      <c r="A429">
        <v>32</v>
      </c>
      <c r="B429" s="33">
        <v>3076320</v>
      </c>
    </row>
    <row r="430" spans="1:2">
      <c r="A430">
        <v>25</v>
      </c>
      <c r="B430" s="33">
        <v>3076320</v>
      </c>
    </row>
    <row r="431" spans="1:2">
      <c r="A431">
        <v>29</v>
      </c>
      <c r="B431" s="33">
        <v>3076320</v>
      </c>
    </row>
    <row r="432" spans="1:2">
      <c r="A432">
        <v>37</v>
      </c>
      <c r="B432" s="33">
        <v>3076320</v>
      </c>
    </row>
    <row r="433" spans="1:2">
      <c r="A433">
        <v>23</v>
      </c>
      <c r="B433" s="33">
        <v>3076320</v>
      </c>
    </row>
    <row r="434" spans="1:2">
      <c r="A434">
        <v>35</v>
      </c>
      <c r="B434" s="33">
        <v>2948140</v>
      </c>
    </row>
    <row r="435" spans="1:2">
      <c r="A435">
        <v>24</v>
      </c>
      <c r="B435" s="33">
        <v>2948140</v>
      </c>
    </row>
    <row r="436" spans="1:2">
      <c r="A436">
        <v>18</v>
      </c>
      <c r="B436" s="33">
        <v>2948140</v>
      </c>
    </row>
    <row r="437" spans="1:2">
      <c r="A437">
        <v>32</v>
      </c>
      <c r="B437" s="33">
        <v>2948140</v>
      </c>
    </row>
    <row r="438" spans="1:2">
      <c r="A438">
        <v>39</v>
      </c>
      <c r="B438" s="33">
        <v>2948140</v>
      </c>
    </row>
    <row r="439" spans="1:2">
      <c r="A439">
        <v>20</v>
      </c>
      <c r="B439" s="33">
        <v>2948140</v>
      </c>
    </row>
    <row r="440" spans="1:2">
      <c r="A440">
        <v>23</v>
      </c>
      <c r="B440" s="33">
        <v>2948140</v>
      </c>
    </row>
    <row r="441" spans="1:2">
      <c r="A441">
        <v>24</v>
      </c>
      <c r="B441" s="33">
        <v>2948140</v>
      </c>
    </row>
    <row r="442" spans="1:2">
      <c r="A442">
        <v>21</v>
      </c>
      <c r="B442" s="33">
        <v>2948140</v>
      </c>
    </row>
    <row r="443" spans="1:2">
      <c r="A443">
        <v>21</v>
      </c>
      <c r="B443" s="33">
        <v>2948140</v>
      </c>
    </row>
    <row r="444" spans="1:2">
      <c r="A444">
        <v>26</v>
      </c>
      <c r="B444" s="33">
        <v>2948140</v>
      </c>
    </row>
    <row r="445" spans="1:2">
      <c r="A445">
        <v>21</v>
      </c>
      <c r="B445" s="33">
        <v>2948140</v>
      </c>
    </row>
    <row r="446" spans="1:2">
      <c r="A446">
        <v>23</v>
      </c>
      <c r="B446" s="33">
        <v>2948140</v>
      </c>
    </row>
    <row r="447" spans="1:2">
      <c r="A447">
        <v>21</v>
      </c>
      <c r="B447" s="33">
        <v>2948140</v>
      </c>
    </row>
    <row r="448" spans="1:2">
      <c r="A448">
        <v>22</v>
      </c>
      <c r="B448" s="33">
        <v>2948140</v>
      </c>
    </row>
    <row r="449" spans="1:2">
      <c r="A449">
        <v>20</v>
      </c>
      <c r="B449" s="33">
        <v>2948140</v>
      </c>
    </row>
    <row r="450" spans="1:2">
      <c r="A450">
        <v>23</v>
      </c>
      <c r="B450" s="33">
        <v>2948140</v>
      </c>
    </row>
    <row r="451" spans="1:2">
      <c r="A451">
        <v>23</v>
      </c>
      <c r="B451" s="33">
        <v>2948140</v>
      </c>
    </row>
    <row r="452" spans="1:2">
      <c r="A452">
        <v>22</v>
      </c>
      <c r="B452" s="33">
        <v>2948140</v>
      </c>
    </row>
    <row r="453" spans="1:2">
      <c r="A453">
        <v>18</v>
      </c>
      <c r="B453" s="33">
        <v>2948140</v>
      </c>
    </row>
    <row r="454" spans="1:2">
      <c r="A454">
        <v>32</v>
      </c>
      <c r="B454" s="33">
        <v>2948140</v>
      </c>
    </row>
    <row r="455" spans="1:2">
      <c r="A455">
        <v>39</v>
      </c>
      <c r="B455" s="33">
        <v>2948140</v>
      </c>
    </row>
    <row r="456" spans="1:2">
      <c r="A456">
        <v>32</v>
      </c>
      <c r="B456" s="33">
        <v>2948140</v>
      </c>
    </row>
    <row r="457" spans="1:2">
      <c r="A457">
        <v>31</v>
      </c>
      <c r="B457" s="33">
        <v>2948140</v>
      </c>
    </row>
    <row r="458" spans="1:2">
      <c r="A458">
        <v>38</v>
      </c>
      <c r="B458" s="33">
        <v>2948140</v>
      </c>
    </row>
    <row r="459" spans="1:2">
      <c r="A459">
        <v>29</v>
      </c>
      <c r="B459" s="33">
        <v>2948140</v>
      </c>
    </row>
    <row r="460" spans="1:2">
      <c r="A460">
        <v>25</v>
      </c>
      <c r="B460" s="33">
        <v>2948140</v>
      </c>
    </row>
    <row r="461" spans="1:2">
      <c r="A461">
        <v>30</v>
      </c>
      <c r="B461" s="33">
        <v>2819960</v>
      </c>
    </row>
    <row r="462" spans="1:2">
      <c r="A462">
        <v>30</v>
      </c>
      <c r="B462" s="33">
        <v>2819960</v>
      </c>
    </row>
    <row r="463" spans="1:2">
      <c r="A463">
        <v>24</v>
      </c>
      <c r="B463" s="33">
        <v>2819960</v>
      </c>
    </row>
    <row r="464" spans="1:2">
      <c r="A464">
        <v>27</v>
      </c>
      <c r="B464" s="33">
        <v>2819960</v>
      </c>
    </row>
    <row r="465" spans="1:2">
      <c r="A465">
        <v>30</v>
      </c>
      <c r="B465" s="33">
        <v>2819960</v>
      </c>
    </row>
    <row r="466" spans="1:2">
      <c r="A466">
        <v>27</v>
      </c>
      <c r="B466" s="33">
        <v>2819960</v>
      </c>
    </row>
    <row r="467" spans="1:2">
      <c r="A467">
        <v>24</v>
      </c>
      <c r="B467" s="33">
        <v>2819960</v>
      </c>
    </row>
    <row r="468" spans="1:2">
      <c r="A468">
        <v>19</v>
      </c>
      <c r="B468" s="33">
        <v>2819960</v>
      </c>
    </row>
    <row r="469" spans="1:2">
      <c r="A469">
        <v>30</v>
      </c>
      <c r="B469" s="33">
        <v>2819960</v>
      </c>
    </row>
    <row r="470" spans="1:2">
      <c r="A470">
        <v>24</v>
      </c>
      <c r="B470" s="33">
        <v>2819960</v>
      </c>
    </row>
    <row r="471" spans="1:2">
      <c r="A471">
        <v>37</v>
      </c>
      <c r="B471" s="33">
        <v>2819960</v>
      </c>
    </row>
    <row r="472" spans="1:2">
      <c r="A472">
        <v>31</v>
      </c>
      <c r="B472" s="33">
        <v>2819960</v>
      </c>
    </row>
    <row r="473" spans="1:2">
      <c r="A473">
        <v>26</v>
      </c>
      <c r="B473" s="33">
        <v>2691780</v>
      </c>
    </row>
    <row r="474" spans="1:2">
      <c r="A474">
        <v>31</v>
      </c>
      <c r="B474" s="33">
        <v>2691780</v>
      </c>
    </row>
    <row r="475" spans="1:2">
      <c r="A475">
        <v>26</v>
      </c>
      <c r="B475" s="33">
        <v>2691780</v>
      </c>
    </row>
    <row r="476" spans="1:2">
      <c r="A476">
        <v>27</v>
      </c>
      <c r="B476" s="33">
        <v>2691780</v>
      </c>
    </row>
    <row r="477" spans="1:2">
      <c r="A477">
        <v>25</v>
      </c>
      <c r="B477" s="33">
        <v>2691780</v>
      </c>
    </row>
    <row r="478" spans="1:2">
      <c r="A478">
        <v>23</v>
      </c>
      <c r="B478" s="33">
        <v>2691780</v>
      </c>
    </row>
    <row r="479" spans="1:2">
      <c r="A479">
        <v>28</v>
      </c>
      <c r="B479" s="33">
        <v>2691780</v>
      </c>
    </row>
    <row r="480" spans="1:2">
      <c r="A480">
        <v>24</v>
      </c>
      <c r="B480" s="33">
        <v>2691780</v>
      </c>
    </row>
    <row r="481" spans="1:2">
      <c r="A481">
        <v>29</v>
      </c>
      <c r="B481" s="33">
        <v>2691780</v>
      </c>
    </row>
    <row r="482" spans="1:2">
      <c r="A482">
        <v>18</v>
      </c>
      <c r="B482" s="33">
        <v>2691780</v>
      </c>
    </row>
    <row r="483" spans="1:2">
      <c r="A483">
        <v>24</v>
      </c>
      <c r="B483" s="33">
        <v>2691780</v>
      </c>
    </row>
    <row r="484" spans="1:2">
      <c r="A484">
        <v>22</v>
      </c>
      <c r="B484" s="33">
        <v>2691780</v>
      </c>
    </row>
    <row r="485" spans="1:2">
      <c r="A485">
        <v>21</v>
      </c>
      <c r="B485" s="33">
        <v>2691780</v>
      </c>
    </row>
    <row r="486" spans="1:2">
      <c r="A486">
        <v>21</v>
      </c>
      <c r="B486" s="33">
        <v>2691780</v>
      </c>
    </row>
    <row r="487" spans="1:2">
      <c r="A487">
        <v>20</v>
      </c>
      <c r="B487" s="33">
        <v>2691780</v>
      </c>
    </row>
    <row r="488" spans="1:2">
      <c r="A488">
        <v>25</v>
      </c>
      <c r="B488" s="33">
        <v>2691780</v>
      </c>
    </row>
    <row r="489" spans="1:2">
      <c r="A489">
        <v>26</v>
      </c>
      <c r="B489" s="33">
        <v>2691780</v>
      </c>
    </row>
    <row r="490" spans="1:2">
      <c r="A490">
        <v>27</v>
      </c>
      <c r="B490" s="33">
        <v>2691780</v>
      </c>
    </row>
    <row r="491" spans="1:2">
      <c r="A491">
        <v>32</v>
      </c>
      <c r="B491" s="33">
        <v>2691780</v>
      </c>
    </row>
    <row r="492" spans="1:2">
      <c r="A492">
        <v>32</v>
      </c>
      <c r="B492" s="33">
        <v>2691780</v>
      </c>
    </row>
    <row r="493" spans="1:2">
      <c r="A493">
        <v>25</v>
      </c>
      <c r="B493" s="33">
        <v>2691780</v>
      </c>
    </row>
    <row r="494" spans="1:2">
      <c r="A494">
        <v>38</v>
      </c>
      <c r="B494" s="33">
        <v>2691780</v>
      </c>
    </row>
    <row r="495" spans="1:2">
      <c r="A495">
        <v>20</v>
      </c>
      <c r="B495" s="33">
        <v>2691780</v>
      </c>
    </row>
    <row r="496" spans="1:2">
      <c r="A496">
        <v>27</v>
      </c>
      <c r="B496" s="33">
        <v>2563600</v>
      </c>
    </row>
    <row r="497" spans="1:2">
      <c r="A497">
        <v>25</v>
      </c>
      <c r="B497" s="33">
        <v>2563600</v>
      </c>
    </row>
    <row r="498" spans="1:2">
      <c r="A498">
        <v>25</v>
      </c>
      <c r="B498" s="33">
        <v>2563600</v>
      </c>
    </row>
    <row r="499" spans="1:2">
      <c r="A499">
        <v>23</v>
      </c>
      <c r="B499" s="33">
        <v>2563600</v>
      </c>
    </row>
    <row r="500" spans="1:2">
      <c r="A500">
        <v>24</v>
      </c>
      <c r="B500" s="33">
        <v>2563600</v>
      </c>
    </row>
    <row r="501" spans="1:2">
      <c r="A501">
        <v>31</v>
      </c>
      <c r="B501" s="33">
        <v>2563600</v>
      </c>
    </row>
    <row r="502" spans="1:2">
      <c r="A502">
        <v>24</v>
      </c>
      <c r="B502" s="33">
        <v>2563600</v>
      </c>
    </row>
    <row r="503" spans="1:2">
      <c r="A503">
        <v>40</v>
      </c>
      <c r="B503" s="33">
        <v>2563600</v>
      </c>
    </row>
    <row r="504" spans="1:2">
      <c r="A504">
        <v>30</v>
      </c>
      <c r="B504" s="33">
        <v>2563600</v>
      </c>
    </row>
    <row r="505" spans="1:2">
      <c r="A505">
        <v>21</v>
      </c>
      <c r="B505" s="33">
        <v>2563600</v>
      </c>
    </row>
    <row r="506" spans="1:2">
      <c r="A506">
        <v>30</v>
      </c>
      <c r="B506" s="33">
        <v>2563600</v>
      </c>
    </row>
    <row r="507" spans="1:2">
      <c r="A507">
        <v>29</v>
      </c>
      <c r="B507" s="33">
        <v>2563600</v>
      </c>
    </row>
    <row r="508" spans="1:2">
      <c r="A508">
        <v>20</v>
      </c>
      <c r="B508" s="33">
        <v>2563600</v>
      </c>
    </row>
    <row r="509" spans="1:2">
      <c r="A509">
        <v>22</v>
      </c>
      <c r="B509" s="33">
        <v>2563600</v>
      </c>
    </row>
    <row r="510" spans="1:2">
      <c r="A510">
        <v>20</v>
      </c>
      <c r="B510" s="33">
        <v>2563600</v>
      </c>
    </row>
    <row r="511" spans="1:2">
      <c r="A511">
        <v>31</v>
      </c>
      <c r="B511" s="33">
        <v>2435420</v>
      </c>
    </row>
    <row r="512" spans="1:2">
      <c r="A512">
        <v>29</v>
      </c>
      <c r="B512" s="33">
        <v>2435420</v>
      </c>
    </row>
    <row r="513" spans="1:2">
      <c r="A513">
        <v>21</v>
      </c>
      <c r="B513" s="33">
        <v>2435420</v>
      </c>
    </row>
    <row r="514" spans="1:2">
      <c r="A514">
        <v>24</v>
      </c>
      <c r="B514" s="33">
        <v>2435420</v>
      </c>
    </row>
    <row r="515" spans="1:2">
      <c r="A515">
        <v>22</v>
      </c>
      <c r="B515" s="33">
        <v>2435420</v>
      </c>
    </row>
    <row r="516" spans="1:2">
      <c r="A516">
        <v>21</v>
      </c>
      <c r="B516" s="33">
        <v>2435420</v>
      </c>
    </row>
    <row r="517" spans="1:2">
      <c r="A517">
        <v>23</v>
      </c>
      <c r="B517" s="33">
        <v>2435420</v>
      </c>
    </row>
    <row r="518" spans="1:2">
      <c r="A518">
        <v>26</v>
      </c>
      <c r="B518" s="33">
        <v>2435420</v>
      </c>
    </row>
    <row r="519" spans="1:2">
      <c r="A519">
        <v>25</v>
      </c>
      <c r="B519" s="33">
        <v>2435420</v>
      </c>
    </row>
    <row r="520" spans="1:2">
      <c r="A520">
        <v>36</v>
      </c>
      <c r="B520" s="33">
        <v>2435420</v>
      </c>
    </row>
    <row r="521" spans="1:2">
      <c r="A521">
        <v>32</v>
      </c>
      <c r="B521" s="33">
        <v>2435420</v>
      </c>
    </row>
    <row r="522" spans="1:2">
      <c r="A522">
        <v>20</v>
      </c>
      <c r="B522" s="33">
        <v>2435420</v>
      </c>
    </row>
    <row r="523" spans="1:2">
      <c r="A523">
        <v>22</v>
      </c>
      <c r="B523" s="33">
        <v>2435420</v>
      </c>
    </row>
    <row r="524" spans="1:2">
      <c r="A524">
        <v>25</v>
      </c>
      <c r="B524" s="33">
        <v>2435420</v>
      </c>
    </row>
    <row r="525" spans="1:2">
      <c r="A525">
        <v>27</v>
      </c>
      <c r="B525" s="33">
        <v>2435420</v>
      </c>
    </row>
    <row r="526" spans="1:2">
      <c r="A526">
        <v>32</v>
      </c>
      <c r="B526" s="33">
        <v>2435420</v>
      </c>
    </row>
    <row r="527" spans="1:2">
      <c r="A527">
        <v>22</v>
      </c>
      <c r="B527" s="33">
        <v>2435420</v>
      </c>
    </row>
    <row r="528" spans="1:2">
      <c r="A528">
        <v>23</v>
      </c>
      <c r="B528" s="33">
        <v>2435420</v>
      </c>
    </row>
    <row r="529" spans="1:2">
      <c r="A529">
        <v>25</v>
      </c>
      <c r="B529" s="33">
        <v>2435420</v>
      </c>
    </row>
    <row r="530" spans="1:2">
      <c r="A530">
        <v>22</v>
      </c>
      <c r="B530" s="33">
        <v>2435420</v>
      </c>
    </row>
    <row r="531" spans="1:2">
      <c r="A531">
        <v>21</v>
      </c>
      <c r="B531" s="33">
        <v>2435420</v>
      </c>
    </row>
    <row r="532" spans="1:2">
      <c r="A532">
        <v>24</v>
      </c>
      <c r="B532" s="33">
        <v>2435420</v>
      </c>
    </row>
    <row r="533" spans="1:2">
      <c r="A533">
        <v>21</v>
      </c>
      <c r="B533" s="33">
        <v>2307240</v>
      </c>
    </row>
    <row r="534" spans="1:2">
      <c r="A534">
        <v>24</v>
      </c>
      <c r="B534" s="33">
        <v>2307240</v>
      </c>
    </row>
    <row r="535" spans="1:2">
      <c r="A535">
        <v>30</v>
      </c>
      <c r="B535" s="33">
        <v>2307240</v>
      </c>
    </row>
    <row r="536" spans="1:2">
      <c r="A536">
        <v>25</v>
      </c>
      <c r="B536" s="33">
        <v>2179060</v>
      </c>
    </row>
    <row r="537" spans="1:2">
      <c r="A537">
        <v>25</v>
      </c>
      <c r="B537" s="33">
        <v>2179060</v>
      </c>
    </row>
    <row r="538" spans="1:2">
      <c r="A538">
        <v>23</v>
      </c>
      <c r="B538" s="33">
        <v>2179060</v>
      </c>
    </row>
    <row r="539" spans="1:2">
      <c r="A539">
        <v>31</v>
      </c>
      <c r="B539" s="33">
        <v>2179060</v>
      </c>
    </row>
    <row r="540" spans="1:2">
      <c r="A540">
        <v>34</v>
      </c>
      <c r="B540" s="33">
        <v>2179060</v>
      </c>
    </row>
    <row r="541" spans="1:2">
      <c r="A541">
        <v>26</v>
      </c>
      <c r="B541" s="33">
        <v>2050879.9999999998</v>
      </c>
    </row>
    <row r="542" spans="1:2">
      <c r="A542">
        <v>27</v>
      </c>
      <c r="B542" s="33">
        <v>2050879.9999999998</v>
      </c>
    </row>
    <row r="543" spans="1:2">
      <c r="A543">
        <v>20</v>
      </c>
      <c r="B543" s="33">
        <v>2050879.9999999998</v>
      </c>
    </row>
    <row r="544" spans="1:2">
      <c r="A544">
        <v>20</v>
      </c>
      <c r="B544" s="33">
        <v>2050879.9999999998</v>
      </c>
    </row>
    <row r="545" spans="1:2">
      <c r="A545">
        <v>22</v>
      </c>
      <c r="B545" s="33">
        <v>2050879.9999999998</v>
      </c>
    </row>
    <row r="546" spans="1:2">
      <c r="A546">
        <v>33</v>
      </c>
      <c r="B546" s="33">
        <v>2050879.9999999998</v>
      </c>
    </row>
    <row r="547" spans="1:2">
      <c r="A547">
        <v>22</v>
      </c>
      <c r="B547" s="33">
        <v>2050879.9999999998</v>
      </c>
    </row>
    <row r="548" spans="1:2">
      <c r="A548">
        <v>22</v>
      </c>
      <c r="B548" s="33">
        <v>1922700</v>
      </c>
    </row>
    <row r="549" spans="1:2">
      <c r="A549">
        <v>23</v>
      </c>
      <c r="B549" s="33">
        <v>1922700</v>
      </c>
    </row>
    <row r="550" spans="1:2">
      <c r="A550">
        <v>21</v>
      </c>
      <c r="B550" s="33">
        <v>1922700</v>
      </c>
    </row>
    <row r="551" spans="1:2">
      <c r="A551">
        <v>23</v>
      </c>
      <c r="B551" s="33">
        <v>1922700</v>
      </c>
    </row>
    <row r="552" spans="1:2">
      <c r="A552">
        <v>21</v>
      </c>
      <c r="B552" s="33">
        <v>1922700</v>
      </c>
    </row>
    <row r="553" spans="1:2">
      <c r="A553">
        <v>20</v>
      </c>
      <c r="B553" s="33">
        <v>1922700</v>
      </c>
    </row>
    <row r="554" spans="1:2">
      <c r="A554">
        <v>20</v>
      </c>
      <c r="B554" s="33">
        <v>1922700</v>
      </c>
    </row>
    <row r="555" spans="1:2">
      <c r="A555">
        <v>16</v>
      </c>
      <c r="B555" s="33">
        <v>1922700</v>
      </c>
    </row>
    <row r="556" spans="1:2">
      <c r="A556">
        <v>20</v>
      </c>
      <c r="B556" s="33">
        <v>1922700</v>
      </c>
    </row>
    <row r="557" spans="1:2">
      <c r="A557">
        <v>20</v>
      </c>
      <c r="B557" s="33">
        <v>1922700</v>
      </c>
    </row>
    <row r="558" spans="1:2">
      <c r="A558">
        <v>23</v>
      </c>
      <c r="B558" s="33">
        <v>1922700</v>
      </c>
    </row>
    <row r="559" spans="1:2">
      <c r="A559">
        <v>20</v>
      </c>
      <c r="B559" s="33">
        <v>1922700</v>
      </c>
    </row>
    <row r="560" spans="1:2">
      <c r="A560">
        <v>21</v>
      </c>
      <c r="B560" s="33">
        <v>1922700</v>
      </c>
    </row>
    <row r="561" spans="1:2">
      <c r="A561">
        <v>20</v>
      </c>
      <c r="B561" s="33">
        <v>1922700</v>
      </c>
    </row>
    <row r="562" spans="1:2">
      <c r="A562">
        <v>22</v>
      </c>
      <c r="B562" s="33">
        <v>1922700</v>
      </c>
    </row>
    <row r="563" spans="1:2">
      <c r="A563">
        <v>20</v>
      </c>
      <c r="B563" s="33">
        <v>1922700</v>
      </c>
    </row>
    <row r="564" spans="1:2">
      <c r="A564">
        <v>21</v>
      </c>
      <c r="B564" s="33">
        <v>1922700</v>
      </c>
    </row>
    <row r="565" spans="1:2">
      <c r="A565">
        <v>21</v>
      </c>
      <c r="B565" s="33">
        <v>1922700</v>
      </c>
    </row>
    <row r="566" spans="1:2">
      <c r="A566">
        <v>20</v>
      </c>
      <c r="B566" s="33">
        <v>1922700</v>
      </c>
    </row>
    <row r="567" spans="1:2">
      <c r="A567">
        <v>22</v>
      </c>
      <c r="B567" s="33">
        <v>1922700</v>
      </c>
    </row>
    <row r="568" spans="1:2">
      <c r="A568">
        <v>23</v>
      </c>
      <c r="B568" s="33">
        <v>1922700</v>
      </c>
    </row>
    <row r="569" spans="1:2">
      <c r="A569">
        <v>21</v>
      </c>
      <c r="B569" s="33">
        <v>1922700</v>
      </c>
    </row>
    <row r="570" spans="1:2">
      <c r="A570">
        <v>21</v>
      </c>
      <c r="B570" s="33">
        <v>1922700</v>
      </c>
    </row>
    <row r="571" spans="1:2">
      <c r="A571">
        <v>23</v>
      </c>
      <c r="B571" s="33">
        <v>1922700</v>
      </c>
    </row>
    <row r="572" spans="1:2">
      <c r="A572">
        <v>24</v>
      </c>
      <c r="B572" s="33">
        <v>1794520</v>
      </c>
    </row>
    <row r="573" spans="1:2">
      <c r="A573">
        <v>24</v>
      </c>
      <c r="B573" s="33">
        <v>1794520</v>
      </c>
    </row>
    <row r="574" spans="1:2">
      <c r="A574">
        <v>22</v>
      </c>
      <c r="B574" s="33">
        <v>1794520</v>
      </c>
    </row>
    <row r="575" spans="1:2">
      <c r="A575">
        <v>19</v>
      </c>
      <c r="B575" s="33">
        <v>1794520</v>
      </c>
    </row>
    <row r="576" spans="1:2">
      <c r="A576">
        <v>18</v>
      </c>
      <c r="B576" s="33">
        <v>1794520</v>
      </c>
    </row>
    <row r="577" spans="1:2">
      <c r="A577">
        <v>21</v>
      </c>
      <c r="B577" s="33">
        <v>1794520</v>
      </c>
    </row>
    <row r="578" spans="1:2">
      <c r="A578">
        <v>25</v>
      </c>
      <c r="B578" s="33">
        <v>1794520</v>
      </c>
    </row>
    <row r="579" spans="1:2">
      <c r="A579">
        <v>21</v>
      </c>
      <c r="B579" s="33">
        <v>1666340</v>
      </c>
    </row>
    <row r="580" spans="1:2">
      <c r="A580">
        <v>24</v>
      </c>
      <c r="B580" s="33">
        <v>1666340</v>
      </c>
    </row>
    <row r="581" spans="1:2">
      <c r="A581">
        <v>22</v>
      </c>
      <c r="B581" s="33">
        <v>1666340</v>
      </c>
    </row>
    <row r="582" spans="1:2">
      <c r="A582">
        <v>19</v>
      </c>
      <c r="B582" s="33">
        <v>1666340</v>
      </c>
    </row>
    <row r="583" spans="1:2">
      <c r="A583">
        <v>21</v>
      </c>
      <c r="B583" s="33">
        <v>1666340</v>
      </c>
    </row>
    <row r="584" spans="1:2">
      <c r="A584">
        <v>19</v>
      </c>
      <c r="B584" s="33">
        <v>1666340</v>
      </c>
    </row>
    <row r="585" spans="1:2">
      <c r="A585">
        <v>21</v>
      </c>
      <c r="B585" s="33">
        <v>1666340</v>
      </c>
    </row>
    <row r="586" spans="1:2">
      <c r="A586">
        <v>23</v>
      </c>
      <c r="B586" s="33">
        <v>1666340</v>
      </c>
    </row>
    <row r="587" spans="1:2">
      <c r="A587">
        <v>22</v>
      </c>
      <c r="B587" s="33">
        <v>1666340</v>
      </c>
    </row>
    <row r="588" spans="1:2">
      <c r="A588">
        <v>22</v>
      </c>
      <c r="B588" s="33">
        <v>1666340</v>
      </c>
    </row>
    <row r="589" spans="1:2">
      <c r="A589">
        <v>18</v>
      </c>
      <c r="B589" s="33">
        <v>1666340</v>
      </c>
    </row>
    <row r="590" spans="1:2">
      <c r="A590">
        <v>21</v>
      </c>
      <c r="B590" s="33">
        <v>1666340</v>
      </c>
    </row>
    <row r="591" spans="1:2">
      <c r="A591">
        <v>19</v>
      </c>
      <c r="B591" s="33">
        <v>1666340</v>
      </c>
    </row>
    <row r="592" spans="1:2">
      <c r="A592">
        <v>20</v>
      </c>
      <c r="B592" s="33">
        <v>1666340</v>
      </c>
    </row>
    <row r="593" spans="1:2">
      <c r="A593">
        <v>23</v>
      </c>
      <c r="B593" s="33">
        <v>1666340</v>
      </c>
    </row>
    <row r="594" spans="1:2">
      <c r="A594">
        <v>21</v>
      </c>
      <c r="B594" s="33">
        <v>1666340</v>
      </c>
    </row>
    <row r="595" spans="1:2">
      <c r="A595">
        <v>23</v>
      </c>
      <c r="B595" s="33">
        <v>1666340</v>
      </c>
    </row>
    <row r="596" spans="1:2">
      <c r="A596">
        <v>24</v>
      </c>
      <c r="B596" s="33">
        <v>1666340</v>
      </c>
    </row>
    <row r="597" spans="1:2">
      <c r="A597">
        <v>38</v>
      </c>
      <c r="B597" s="33">
        <v>1666340</v>
      </c>
    </row>
    <row r="598" spans="1:2">
      <c r="A598">
        <v>22</v>
      </c>
      <c r="B598" s="33">
        <v>1666340</v>
      </c>
    </row>
    <row r="599" spans="1:2">
      <c r="A599">
        <v>21</v>
      </c>
      <c r="B599" s="33">
        <v>1538160</v>
      </c>
    </row>
    <row r="600" spans="1:2">
      <c r="A600">
        <v>25</v>
      </c>
      <c r="B600" s="33">
        <v>1538160</v>
      </c>
    </row>
    <row r="601" spans="1:2">
      <c r="A601">
        <v>23</v>
      </c>
      <c r="B601" s="33">
        <v>1538160</v>
      </c>
    </row>
    <row r="602" spans="1:2">
      <c r="A602">
        <v>19</v>
      </c>
      <c r="B602" s="33">
        <v>1538160</v>
      </c>
    </row>
    <row r="603" spans="1:2">
      <c r="A603">
        <v>24</v>
      </c>
      <c r="B603" s="33">
        <v>1538160</v>
      </c>
    </row>
    <row r="604" spans="1:2">
      <c r="A604">
        <v>29</v>
      </c>
      <c r="B604" s="33">
        <v>1538160</v>
      </c>
    </row>
    <row r="605" spans="1:2">
      <c r="A605">
        <v>21</v>
      </c>
      <c r="B605" s="33">
        <v>1538160</v>
      </c>
    </row>
    <row r="606" spans="1:2">
      <c r="A606">
        <v>21</v>
      </c>
      <c r="B606" s="33">
        <v>1538160</v>
      </c>
    </row>
    <row r="607" spans="1:2">
      <c r="A607">
        <v>23</v>
      </c>
      <c r="B607" s="33">
        <v>1538160</v>
      </c>
    </row>
    <row r="608" spans="1:2">
      <c r="A608">
        <v>18</v>
      </c>
      <c r="B608" s="33">
        <v>1538160</v>
      </c>
    </row>
    <row r="609" spans="1:2">
      <c r="A609">
        <v>23</v>
      </c>
      <c r="B609" s="33">
        <v>1538160</v>
      </c>
    </row>
    <row r="610" spans="1:2">
      <c r="A610">
        <v>20</v>
      </c>
      <c r="B610" s="33">
        <v>1538160</v>
      </c>
    </row>
    <row r="611" spans="1:2">
      <c r="A611">
        <v>21</v>
      </c>
      <c r="B611" s="33">
        <v>1538160</v>
      </c>
    </row>
    <row r="612" spans="1:2">
      <c r="A612">
        <v>21</v>
      </c>
      <c r="B612" s="33">
        <v>1538160</v>
      </c>
    </row>
    <row r="613" spans="1:2">
      <c r="A613">
        <v>20</v>
      </c>
      <c r="B613" s="33">
        <v>1409980</v>
      </c>
    </row>
    <row r="614" spans="1:2">
      <c r="A614">
        <v>25</v>
      </c>
      <c r="B614" s="33">
        <v>1409980</v>
      </c>
    </row>
    <row r="615" spans="1:2">
      <c r="A615">
        <v>21</v>
      </c>
      <c r="B615" s="33">
        <v>1409980</v>
      </c>
    </row>
    <row r="616" spans="1:2">
      <c r="A616">
        <v>21</v>
      </c>
      <c r="B616" s="33">
        <v>1409980</v>
      </c>
    </row>
    <row r="617" spans="1:2">
      <c r="A617">
        <v>18</v>
      </c>
      <c r="B617" s="33">
        <v>1409980</v>
      </c>
    </row>
    <row r="618" spans="1:2">
      <c r="A618">
        <v>25</v>
      </c>
      <c r="B618" s="33">
        <v>1409980</v>
      </c>
    </row>
    <row r="619" spans="1:2">
      <c r="A619">
        <v>26</v>
      </c>
      <c r="B619" s="33">
        <v>1409980</v>
      </c>
    </row>
    <row r="620" spans="1:2">
      <c r="A620">
        <v>17</v>
      </c>
      <c r="B620" s="33">
        <v>1409980</v>
      </c>
    </row>
    <row r="621" spans="1:2">
      <c r="A621">
        <v>22</v>
      </c>
      <c r="B621" s="33">
        <v>1409980</v>
      </c>
    </row>
    <row r="622" spans="1:2">
      <c r="A622">
        <v>23</v>
      </c>
      <c r="B622" s="33">
        <v>1409980</v>
      </c>
    </row>
    <row r="623" spans="1:2">
      <c r="A623">
        <v>21</v>
      </c>
      <c r="B623" s="33">
        <v>1371526</v>
      </c>
    </row>
    <row r="624" spans="1:2">
      <c r="A624">
        <v>19</v>
      </c>
      <c r="B624" s="33">
        <v>1345890</v>
      </c>
    </row>
    <row r="625" spans="1:2">
      <c r="A625">
        <v>18</v>
      </c>
      <c r="B625" s="33">
        <v>1320254</v>
      </c>
    </row>
    <row r="626" spans="1:2">
      <c r="A626">
        <v>21</v>
      </c>
      <c r="B626" s="33">
        <v>1320254</v>
      </c>
    </row>
    <row r="627" spans="1:2">
      <c r="A627">
        <v>20</v>
      </c>
      <c r="B627" s="33">
        <v>1307436</v>
      </c>
    </row>
    <row r="628" spans="1:2">
      <c r="A628">
        <v>21</v>
      </c>
      <c r="B628" s="33">
        <v>1307436</v>
      </c>
    </row>
    <row r="629" spans="1:2">
      <c r="A629">
        <v>20</v>
      </c>
      <c r="B629" s="33">
        <v>1294618</v>
      </c>
    </row>
    <row r="630" spans="1:2">
      <c r="A630">
        <v>23</v>
      </c>
      <c r="B630" s="33">
        <v>1281800</v>
      </c>
    </row>
    <row r="631" spans="1:2">
      <c r="A631">
        <v>20</v>
      </c>
      <c r="B631" s="33">
        <v>1281800</v>
      </c>
    </row>
    <row r="632" spans="1:2">
      <c r="A632">
        <v>20</v>
      </c>
      <c r="B632" s="33">
        <v>1281800</v>
      </c>
    </row>
    <row r="633" spans="1:2">
      <c r="A633">
        <v>21</v>
      </c>
      <c r="B633" s="33">
        <v>1281800</v>
      </c>
    </row>
    <row r="634" spans="1:2">
      <c r="A634">
        <v>19</v>
      </c>
      <c r="B634" s="33">
        <v>1281800</v>
      </c>
    </row>
    <row r="635" spans="1:2">
      <c r="A635">
        <v>27</v>
      </c>
      <c r="B635" s="33">
        <v>1281800</v>
      </c>
    </row>
    <row r="636" spans="1:2">
      <c r="A636">
        <v>20</v>
      </c>
      <c r="B636" s="33">
        <v>1281800</v>
      </c>
    </row>
    <row r="637" spans="1:2">
      <c r="A637">
        <v>20</v>
      </c>
      <c r="B637" s="33">
        <v>1281800</v>
      </c>
    </row>
    <row r="638" spans="1:2">
      <c r="A638">
        <v>38</v>
      </c>
      <c r="B638" s="33">
        <v>1281800</v>
      </c>
    </row>
    <row r="639" spans="1:2">
      <c r="A639">
        <v>19</v>
      </c>
      <c r="B639" s="33">
        <v>1281800</v>
      </c>
    </row>
    <row r="640" spans="1:2">
      <c r="A640">
        <v>19</v>
      </c>
      <c r="B640" s="33">
        <v>1281800</v>
      </c>
    </row>
    <row r="641" spans="1:2">
      <c r="A641">
        <v>20</v>
      </c>
      <c r="B641" s="33">
        <v>1281800</v>
      </c>
    </row>
    <row r="642" spans="1:2">
      <c r="A642">
        <v>20</v>
      </c>
      <c r="B642" s="33">
        <v>1281800</v>
      </c>
    </row>
    <row r="643" spans="1:2">
      <c r="A643">
        <v>22</v>
      </c>
      <c r="B643" s="33">
        <v>1268982</v>
      </c>
    </row>
    <row r="644" spans="1:2">
      <c r="A644">
        <v>21</v>
      </c>
      <c r="B644" s="33">
        <v>1256164</v>
      </c>
    </row>
    <row r="645" spans="1:2">
      <c r="A645">
        <v>20</v>
      </c>
      <c r="B645" s="33">
        <v>1256164</v>
      </c>
    </row>
    <row r="646" spans="1:2">
      <c r="A646">
        <v>19</v>
      </c>
      <c r="B646" s="33">
        <v>1256164</v>
      </c>
    </row>
    <row r="647" spans="1:2">
      <c r="A647">
        <v>19</v>
      </c>
      <c r="B647" s="33">
        <v>1256164</v>
      </c>
    </row>
    <row r="648" spans="1:2">
      <c r="A648">
        <v>21</v>
      </c>
      <c r="B648" s="33">
        <v>1243346</v>
      </c>
    </row>
    <row r="649" spans="1:2">
      <c r="A649">
        <v>20</v>
      </c>
      <c r="B649" s="33">
        <v>1230528</v>
      </c>
    </row>
    <row r="650" spans="1:2">
      <c r="A650">
        <v>22</v>
      </c>
      <c r="B650" s="33">
        <v>1230528</v>
      </c>
    </row>
    <row r="651" spans="1:2">
      <c r="A651">
        <v>18</v>
      </c>
      <c r="B651" s="33">
        <v>1230528</v>
      </c>
    </row>
    <row r="652" spans="1:2">
      <c r="A652">
        <v>22</v>
      </c>
      <c r="B652" s="33">
        <v>1230528</v>
      </c>
    </row>
    <row r="653" spans="1:2">
      <c r="A653">
        <v>20</v>
      </c>
      <c r="B653" s="33">
        <v>1217710</v>
      </c>
    </row>
    <row r="654" spans="1:2">
      <c r="A654">
        <v>20</v>
      </c>
      <c r="B654" s="33">
        <v>1217710</v>
      </c>
    </row>
    <row r="655" spans="1:2">
      <c r="A655">
        <v>21</v>
      </c>
      <c r="B655" s="33">
        <v>1217710</v>
      </c>
    </row>
    <row r="656" spans="1:2">
      <c r="A656">
        <v>25</v>
      </c>
      <c r="B656" s="33">
        <v>1217710</v>
      </c>
    </row>
    <row r="657" spans="1:2">
      <c r="A657">
        <v>21</v>
      </c>
      <c r="B657" s="33">
        <v>1204892</v>
      </c>
    </row>
    <row r="658" spans="1:2">
      <c r="A658">
        <v>19</v>
      </c>
      <c r="B658" s="33">
        <v>1204892</v>
      </c>
    </row>
    <row r="659" spans="1:2">
      <c r="A659">
        <v>22</v>
      </c>
      <c r="B659" s="33">
        <v>1204892</v>
      </c>
    </row>
    <row r="660" spans="1:2">
      <c r="A660">
        <v>20</v>
      </c>
      <c r="B660" s="33">
        <v>1204892</v>
      </c>
    </row>
    <row r="661" spans="1:2">
      <c r="A661">
        <v>21</v>
      </c>
      <c r="B661" s="33">
        <v>1192074</v>
      </c>
    </row>
    <row r="662" spans="1:2">
      <c r="A662">
        <v>20</v>
      </c>
      <c r="B662" s="33">
        <v>1192074</v>
      </c>
    </row>
    <row r="663" spans="1:2">
      <c r="A663">
        <v>20</v>
      </c>
      <c r="B663" s="33">
        <v>1179256</v>
      </c>
    </row>
    <row r="664" spans="1:2">
      <c r="A664">
        <v>18</v>
      </c>
      <c r="B664" s="33">
        <v>1179256</v>
      </c>
    </row>
    <row r="665" spans="1:2">
      <c r="A665">
        <v>24</v>
      </c>
      <c r="B665" s="33">
        <v>1179256</v>
      </c>
    </row>
    <row r="666" spans="1:2">
      <c r="A666">
        <v>20</v>
      </c>
      <c r="B666" s="33">
        <v>1166438</v>
      </c>
    </row>
    <row r="667" spans="1:2">
      <c r="A667">
        <v>21</v>
      </c>
      <c r="B667" s="33">
        <v>1166438</v>
      </c>
    </row>
    <row r="668" spans="1:2">
      <c r="A668">
        <v>21</v>
      </c>
      <c r="B668" s="33">
        <v>1166438</v>
      </c>
    </row>
    <row r="669" spans="1:2">
      <c r="A669">
        <v>26</v>
      </c>
      <c r="B669" s="33">
        <v>1153620</v>
      </c>
    </row>
    <row r="670" spans="1:2">
      <c r="A670">
        <v>24</v>
      </c>
      <c r="B670" s="33">
        <v>1153620</v>
      </c>
    </row>
    <row r="671" spans="1:2">
      <c r="A671">
        <v>19</v>
      </c>
      <c r="B671" s="33">
        <v>1153620</v>
      </c>
    </row>
    <row r="672" spans="1:2">
      <c r="A672">
        <v>25</v>
      </c>
      <c r="B672" s="33">
        <v>1153620</v>
      </c>
    </row>
    <row r="673" spans="1:2">
      <c r="A673">
        <v>27</v>
      </c>
      <c r="B673" s="33">
        <v>1153620</v>
      </c>
    </row>
    <row r="674" spans="1:2">
      <c r="A674">
        <v>22</v>
      </c>
      <c r="B674" s="33">
        <v>1153620</v>
      </c>
    </row>
    <row r="675" spans="1:2">
      <c r="A675">
        <v>25</v>
      </c>
      <c r="B675" s="33">
        <v>1153620</v>
      </c>
    </row>
    <row r="676" spans="1:2">
      <c r="A676">
        <v>21</v>
      </c>
      <c r="B676" s="33">
        <v>1153620</v>
      </c>
    </row>
    <row r="677" spans="1:2">
      <c r="A677">
        <v>21</v>
      </c>
      <c r="B677" s="33">
        <v>1153620</v>
      </c>
    </row>
    <row r="678" spans="1:2">
      <c r="A678">
        <v>22</v>
      </c>
      <c r="B678" s="33">
        <v>1153620</v>
      </c>
    </row>
    <row r="679" spans="1:2">
      <c r="A679">
        <v>23</v>
      </c>
      <c r="B679" s="33">
        <v>1153620</v>
      </c>
    </row>
    <row r="680" spans="1:2">
      <c r="A680">
        <v>31</v>
      </c>
      <c r="B680" s="33">
        <v>1153620</v>
      </c>
    </row>
    <row r="681" spans="1:2">
      <c r="A681">
        <v>22</v>
      </c>
      <c r="B681" s="33">
        <v>1153620</v>
      </c>
    </row>
    <row r="682" spans="1:2">
      <c r="A682">
        <v>25</v>
      </c>
      <c r="B682" s="33">
        <v>1153620</v>
      </c>
    </row>
    <row r="683" spans="1:2">
      <c r="A683">
        <v>23</v>
      </c>
      <c r="B683" s="33">
        <v>1153620</v>
      </c>
    </row>
    <row r="684" spans="1:2">
      <c r="A684">
        <v>23</v>
      </c>
      <c r="B684" s="33">
        <v>1153620</v>
      </c>
    </row>
    <row r="685" spans="1:2">
      <c r="A685">
        <v>27</v>
      </c>
      <c r="B685" s="33">
        <v>1153620</v>
      </c>
    </row>
    <row r="686" spans="1:2">
      <c r="A686">
        <v>19</v>
      </c>
      <c r="B686" s="33">
        <v>1153620</v>
      </c>
    </row>
    <row r="687" spans="1:2">
      <c r="A687">
        <v>22</v>
      </c>
      <c r="B687" s="33">
        <v>1153620</v>
      </c>
    </row>
    <row r="688" spans="1:2">
      <c r="A688">
        <v>18</v>
      </c>
      <c r="B688" s="33">
        <v>1153620</v>
      </c>
    </row>
    <row r="689" spans="1:2">
      <c r="A689">
        <v>19</v>
      </c>
      <c r="B689" s="33">
        <v>1153620</v>
      </c>
    </row>
    <row r="690" spans="1:2">
      <c r="A690">
        <v>21</v>
      </c>
      <c r="B690" s="33">
        <v>1140802</v>
      </c>
    </row>
    <row r="691" spans="1:2">
      <c r="A691">
        <v>18</v>
      </c>
      <c r="B691" s="33">
        <v>1140802</v>
      </c>
    </row>
    <row r="692" spans="1:2">
      <c r="A692">
        <v>19</v>
      </c>
      <c r="B692" s="33">
        <v>1127984</v>
      </c>
    </row>
    <row r="693" spans="1:2">
      <c r="A693">
        <v>19</v>
      </c>
      <c r="B693" s="33">
        <v>1127984</v>
      </c>
    </row>
    <row r="694" spans="1:2">
      <c r="A694">
        <v>22</v>
      </c>
      <c r="B694" s="33">
        <v>1115166</v>
      </c>
    </row>
    <row r="695" spans="1:2">
      <c r="A695">
        <v>19</v>
      </c>
      <c r="B695" s="33">
        <v>1115166</v>
      </c>
    </row>
    <row r="696" spans="1:2">
      <c r="A696">
        <v>21</v>
      </c>
      <c r="B696" s="33">
        <v>1115166</v>
      </c>
    </row>
    <row r="697" spans="1:2">
      <c r="A697">
        <v>18</v>
      </c>
      <c r="B697" s="33">
        <v>1115166</v>
      </c>
    </row>
    <row r="698" spans="1:2">
      <c r="A698">
        <v>22</v>
      </c>
      <c r="B698" s="33">
        <v>1102348</v>
      </c>
    </row>
    <row r="699" spans="1:2">
      <c r="A699">
        <v>21</v>
      </c>
      <c r="B699" s="33">
        <v>1102348</v>
      </c>
    </row>
    <row r="700" spans="1:2">
      <c r="A700">
        <v>21</v>
      </c>
      <c r="B700" s="33">
        <v>1102348</v>
      </c>
    </row>
    <row r="701" spans="1:2">
      <c r="A701">
        <v>20</v>
      </c>
      <c r="B701" s="33">
        <v>1102348</v>
      </c>
    </row>
    <row r="702" spans="1:2">
      <c r="A702">
        <v>17</v>
      </c>
      <c r="B702" s="33">
        <v>1089530</v>
      </c>
    </row>
    <row r="703" spans="1:2">
      <c r="A703">
        <v>21</v>
      </c>
      <c r="B703" s="33">
        <v>1089530</v>
      </c>
    </row>
    <row r="704" spans="1:2">
      <c r="A704">
        <v>21</v>
      </c>
      <c r="B704" s="33">
        <v>1089530</v>
      </c>
    </row>
    <row r="705" spans="1:2">
      <c r="A705">
        <v>21</v>
      </c>
      <c r="B705" s="33">
        <v>1089530</v>
      </c>
    </row>
    <row r="706" spans="1:2">
      <c r="A706">
        <v>30</v>
      </c>
      <c r="B706" s="33">
        <v>1089530</v>
      </c>
    </row>
    <row r="707" spans="1:2">
      <c r="A707">
        <v>33</v>
      </c>
      <c r="B707" s="33">
        <v>1089530</v>
      </c>
    </row>
    <row r="708" spans="1:2">
      <c r="A708">
        <v>21</v>
      </c>
      <c r="B708" s="33">
        <v>1076712</v>
      </c>
    </row>
    <row r="709" spans="1:2">
      <c r="A709">
        <v>23</v>
      </c>
      <c r="B709" s="33">
        <v>1076712</v>
      </c>
    </row>
    <row r="710" spans="1:2">
      <c r="A710">
        <v>22</v>
      </c>
      <c r="B710" s="33">
        <v>1076712</v>
      </c>
    </row>
    <row r="711" spans="1:2">
      <c r="A711">
        <v>19</v>
      </c>
      <c r="B711" s="33">
        <v>1076712</v>
      </c>
    </row>
    <row r="712" spans="1:2">
      <c r="A712">
        <v>22</v>
      </c>
      <c r="B712" s="33">
        <v>1063894</v>
      </c>
    </row>
    <row r="713" spans="1:2">
      <c r="A713">
        <v>24</v>
      </c>
      <c r="B713" s="33">
        <v>1063894</v>
      </c>
    </row>
    <row r="714" spans="1:2">
      <c r="A714">
        <v>20</v>
      </c>
      <c r="B714" s="33">
        <v>1063894</v>
      </c>
    </row>
    <row r="715" spans="1:2">
      <c r="A715">
        <v>18</v>
      </c>
      <c r="B715" s="33">
        <v>1063894</v>
      </c>
    </row>
    <row r="716" spans="1:2">
      <c r="A716">
        <v>22</v>
      </c>
      <c r="B716" s="33">
        <v>1063894</v>
      </c>
    </row>
    <row r="717" spans="1:2">
      <c r="A717">
        <v>21</v>
      </c>
      <c r="B717" s="33">
        <v>1051076</v>
      </c>
    </row>
    <row r="718" spans="1:2">
      <c r="A718">
        <v>20</v>
      </c>
      <c r="B718" s="33">
        <v>1051076</v>
      </c>
    </row>
    <row r="719" spans="1:2">
      <c r="A719">
        <v>17</v>
      </c>
      <c r="B719" s="33">
        <v>1051076</v>
      </c>
    </row>
    <row r="720" spans="1:2">
      <c r="A720">
        <v>21</v>
      </c>
      <c r="B720" s="33">
        <v>1051076</v>
      </c>
    </row>
    <row r="721" spans="1:2">
      <c r="A721">
        <v>24</v>
      </c>
      <c r="B721" s="33">
        <v>1038257.9999999999</v>
      </c>
    </row>
    <row r="722" spans="1:2">
      <c r="A722">
        <v>23</v>
      </c>
      <c r="B722" s="33">
        <v>1038257.9999999999</v>
      </c>
    </row>
    <row r="723" spans="1:2">
      <c r="A723">
        <v>22</v>
      </c>
      <c r="B723" s="33">
        <v>1025439.9999999999</v>
      </c>
    </row>
    <row r="724" spans="1:2">
      <c r="A724">
        <v>21</v>
      </c>
      <c r="B724" s="33">
        <v>1025439.9999999999</v>
      </c>
    </row>
    <row r="725" spans="1:2">
      <c r="A725">
        <v>21</v>
      </c>
      <c r="B725" s="33">
        <v>1025439.9999999999</v>
      </c>
    </row>
    <row r="726" spans="1:2">
      <c r="A726">
        <v>22</v>
      </c>
      <c r="B726" s="33">
        <v>1025439.9999999999</v>
      </c>
    </row>
    <row r="727" spans="1:2">
      <c r="A727">
        <v>19</v>
      </c>
      <c r="B727" s="33">
        <v>1025439.9999999999</v>
      </c>
    </row>
    <row r="728" spans="1:2">
      <c r="A728">
        <v>22</v>
      </c>
      <c r="B728" s="33">
        <v>1012621.9999999999</v>
      </c>
    </row>
    <row r="729" spans="1:2">
      <c r="A729">
        <v>21</v>
      </c>
      <c r="B729" s="33">
        <v>1012621.9999999999</v>
      </c>
    </row>
    <row r="730" spans="1:2">
      <c r="A730">
        <v>21</v>
      </c>
      <c r="B730" s="33">
        <v>1012621.9999999999</v>
      </c>
    </row>
    <row r="731" spans="1:2">
      <c r="A731">
        <v>22</v>
      </c>
      <c r="B731" s="33">
        <v>1012621.9999999999</v>
      </c>
    </row>
    <row r="732" spans="1:2">
      <c r="A732">
        <v>23</v>
      </c>
      <c r="B732" s="33">
        <v>1012621.9999999999</v>
      </c>
    </row>
    <row r="733" spans="1:2">
      <c r="A733">
        <v>21</v>
      </c>
      <c r="B733" s="33">
        <v>999804</v>
      </c>
    </row>
    <row r="734" spans="1:2">
      <c r="A734">
        <v>21</v>
      </c>
      <c r="B734" s="33">
        <v>999804</v>
      </c>
    </row>
    <row r="735" spans="1:2">
      <c r="A735">
        <v>21</v>
      </c>
      <c r="B735" s="33">
        <v>999804</v>
      </c>
    </row>
    <row r="736" spans="1:2">
      <c r="A736">
        <v>17</v>
      </c>
      <c r="B736" s="33">
        <v>999804</v>
      </c>
    </row>
    <row r="737" spans="1:2">
      <c r="A737">
        <v>21</v>
      </c>
      <c r="B737" s="33">
        <v>999804</v>
      </c>
    </row>
    <row r="738" spans="1:2">
      <c r="A738">
        <v>24</v>
      </c>
      <c r="B738" s="33">
        <v>986986</v>
      </c>
    </row>
    <row r="739" spans="1:2">
      <c r="A739">
        <v>21</v>
      </c>
      <c r="B739" s="33">
        <v>986986</v>
      </c>
    </row>
    <row r="740" spans="1:2">
      <c r="A740">
        <v>25</v>
      </c>
      <c r="B740" s="33">
        <v>986986</v>
      </c>
    </row>
    <row r="741" spans="1:2">
      <c r="A741">
        <v>19</v>
      </c>
      <c r="B741" s="33">
        <v>986986</v>
      </c>
    </row>
    <row r="742" spans="1:2">
      <c r="A742">
        <v>23</v>
      </c>
      <c r="B742" s="33">
        <v>986986</v>
      </c>
    </row>
    <row r="743" spans="1:2">
      <c r="A743">
        <v>18</v>
      </c>
      <c r="B743" s="33">
        <v>986986</v>
      </c>
    </row>
    <row r="744" spans="1:2">
      <c r="A744">
        <v>22</v>
      </c>
      <c r="B744" s="33">
        <v>974168</v>
      </c>
    </row>
    <row r="745" spans="1:2">
      <c r="A745">
        <v>19</v>
      </c>
      <c r="B745" s="33">
        <v>974168</v>
      </c>
    </row>
    <row r="746" spans="1:2">
      <c r="A746">
        <v>19</v>
      </c>
      <c r="B746" s="33">
        <v>974168</v>
      </c>
    </row>
    <row r="747" spans="1:2">
      <c r="A747">
        <v>18</v>
      </c>
      <c r="B747" s="33">
        <v>961350</v>
      </c>
    </row>
    <row r="748" spans="1:2">
      <c r="A748">
        <v>21</v>
      </c>
      <c r="B748" s="33">
        <v>961350</v>
      </c>
    </row>
    <row r="749" spans="1:2">
      <c r="A749">
        <v>20</v>
      </c>
      <c r="B749" s="33">
        <v>961350</v>
      </c>
    </row>
    <row r="750" spans="1:2">
      <c r="A750">
        <v>21</v>
      </c>
      <c r="B750" s="33">
        <v>961350</v>
      </c>
    </row>
    <row r="751" spans="1:2">
      <c r="A751">
        <v>21</v>
      </c>
      <c r="B751" s="33">
        <v>961350</v>
      </c>
    </row>
    <row r="752" spans="1:2">
      <c r="A752">
        <v>19</v>
      </c>
      <c r="B752" s="33">
        <v>961350</v>
      </c>
    </row>
    <row r="753" spans="1:2">
      <c r="A753">
        <v>22</v>
      </c>
      <c r="B753" s="33">
        <v>948532</v>
      </c>
    </row>
    <row r="754" spans="1:2">
      <c r="A754">
        <v>21</v>
      </c>
      <c r="B754" s="33">
        <v>948532</v>
      </c>
    </row>
    <row r="755" spans="1:2">
      <c r="A755">
        <v>21</v>
      </c>
      <c r="B755" s="33">
        <v>948532</v>
      </c>
    </row>
    <row r="756" spans="1:2">
      <c r="A756">
        <v>21</v>
      </c>
      <c r="B756" s="33">
        <v>948532</v>
      </c>
    </row>
    <row r="757" spans="1:2">
      <c r="A757">
        <v>19</v>
      </c>
      <c r="B757" s="33">
        <v>948532</v>
      </c>
    </row>
    <row r="758" spans="1:2">
      <c r="A758">
        <v>21</v>
      </c>
      <c r="B758" s="33">
        <v>948532</v>
      </c>
    </row>
    <row r="759" spans="1:2">
      <c r="A759">
        <v>18</v>
      </c>
      <c r="B759" s="33">
        <v>935714</v>
      </c>
    </row>
    <row r="760" spans="1:2">
      <c r="A760">
        <v>20</v>
      </c>
      <c r="B760" s="33">
        <v>935714</v>
      </c>
    </row>
    <row r="761" spans="1:2">
      <c r="A761">
        <v>18</v>
      </c>
      <c r="B761" s="33">
        <v>922896</v>
      </c>
    </row>
    <row r="762" spans="1:2">
      <c r="A762">
        <v>20</v>
      </c>
      <c r="B762" s="33">
        <v>922896</v>
      </c>
    </row>
    <row r="763" spans="1:2">
      <c r="A763">
        <v>20</v>
      </c>
      <c r="B763" s="33">
        <v>922896</v>
      </c>
    </row>
    <row r="764" spans="1:2">
      <c r="A764">
        <v>21</v>
      </c>
      <c r="B764" s="33">
        <v>922896</v>
      </c>
    </row>
    <row r="765" spans="1:2">
      <c r="A765">
        <v>21</v>
      </c>
      <c r="B765" s="33">
        <v>910078</v>
      </c>
    </row>
    <row r="766" spans="1:2">
      <c r="A766">
        <v>21</v>
      </c>
      <c r="B766" s="33">
        <v>910078</v>
      </c>
    </row>
    <row r="767" spans="1:2">
      <c r="A767">
        <v>21</v>
      </c>
      <c r="B767" s="33">
        <v>910078</v>
      </c>
    </row>
    <row r="768" spans="1:2">
      <c r="A768">
        <v>19</v>
      </c>
      <c r="B768" s="33">
        <v>910078</v>
      </c>
    </row>
    <row r="769" spans="1:2">
      <c r="A769">
        <v>21</v>
      </c>
      <c r="B769" s="33">
        <v>910078</v>
      </c>
    </row>
    <row r="770" spans="1:2">
      <c r="A770">
        <v>20</v>
      </c>
      <c r="B770" s="33">
        <v>910078</v>
      </c>
    </row>
    <row r="771" spans="1:2">
      <c r="A771">
        <v>24</v>
      </c>
      <c r="B771" s="33">
        <v>910078</v>
      </c>
    </row>
    <row r="772" spans="1:2">
      <c r="A772">
        <v>25</v>
      </c>
      <c r="B772" s="33">
        <v>897260</v>
      </c>
    </row>
    <row r="773" spans="1:2">
      <c r="A773">
        <v>25</v>
      </c>
      <c r="B773" s="33">
        <v>897260</v>
      </c>
    </row>
    <row r="774" spans="1:2">
      <c r="A774">
        <v>21</v>
      </c>
      <c r="B774" s="33">
        <v>897260</v>
      </c>
    </row>
    <row r="775" spans="1:2">
      <c r="A775">
        <v>21</v>
      </c>
      <c r="B775" s="33">
        <v>897260</v>
      </c>
    </row>
    <row r="776" spans="1:2">
      <c r="A776">
        <v>20</v>
      </c>
      <c r="B776" s="33">
        <v>897260</v>
      </c>
    </row>
    <row r="777" spans="1:2">
      <c r="A777">
        <v>20</v>
      </c>
      <c r="B777" s="33">
        <v>897260</v>
      </c>
    </row>
    <row r="778" spans="1:2">
      <c r="A778">
        <v>22</v>
      </c>
      <c r="B778" s="33">
        <v>897260</v>
      </c>
    </row>
    <row r="779" spans="1:2">
      <c r="A779">
        <v>19</v>
      </c>
      <c r="B779" s="33">
        <v>897260</v>
      </c>
    </row>
    <row r="780" spans="1:2">
      <c r="A780">
        <v>20</v>
      </c>
      <c r="B780" s="33">
        <v>897260</v>
      </c>
    </row>
    <row r="781" spans="1:2">
      <c r="A781">
        <v>23</v>
      </c>
      <c r="B781" s="33">
        <v>897260</v>
      </c>
    </row>
    <row r="782" spans="1:2">
      <c r="A782">
        <v>25</v>
      </c>
      <c r="B782" s="33">
        <v>897260</v>
      </c>
    </row>
    <row r="783" spans="1:2">
      <c r="A783">
        <v>21</v>
      </c>
      <c r="B783" s="33">
        <v>897260</v>
      </c>
    </row>
    <row r="784" spans="1:2">
      <c r="A784">
        <v>23</v>
      </c>
      <c r="B784" s="33">
        <v>884442</v>
      </c>
    </row>
    <row r="785" spans="1:2">
      <c r="A785">
        <v>22</v>
      </c>
      <c r="B785" s="33">
        <v>884442</v>
      </c>
    </row>
    <row r="786" spans="1:2">
      <c r="A786">
        <v>22</v>
      </c>
      <c r="B786" s="33">
        <v>884442</v>
      </c>
    </row>
    <row r="787" spans="1:2">
      <c r="A787">
        <v>19</v>
      </c>
      <c r="B787" s="33">
        <v>871624</v>
      </c>
    </row>
    <row r="788" spans="1:2">
      <c r="A788">
        <v>21</v>
      </c>
      <c r="B788" s="33">
        <v>871624</v>
      </c>
    </row>
    <row r="789" spans="1:2">
      <c r="A789">
        <v>17</v>
      </c>
      <c r="B789" s="33">
        <v>871624</v>
      </c>
    </row>
    <row r="790" spans="1:2">
      <c r="A790">
        <v>21</v>
      </c>
      <c r="B790" s="33">
        <v>871624</v>
      </c>
    </row>
    <row r="791" spans="1:2">
      <c r="A791">
        <v>20</v>
      </c>
      <c r="B791" s="33">
        <v>871624</v>
      </c>
    </row>
    <row r="792" spans="1:2">
      <c r="A792">
        <v>18</v>
      </c>
      <c r="B792" s="33">
        <v>871624</v>
      </c>
    </row>
    <row r="793" spans="1:2">
      <c r="A793">
        <v>18</v>
      </c>
      <c r="B793" s="33">
        <v>858806</v>
      </c>
    </row>
    <row r="794" spans="1:2">
      <c r="A794">
        <v>17</v>
      </c>
      <c r="B794" s="33">
        <v>858806</v>
      </c>
    </row>
    <row r="795" spans="1:2">
      <c r="A795">
        <v>20</v>
      </c>
      <c r="B795" s="33">
        <v>858806</v>
      </c>
    </row>
    <row r="796" spans="1:2">
      <c r="A796">
        <v>22</v>
      </c>
      <c r="B796" s="33">
        <v>858806</v>
      </c>
    </row>
    <row r="797" spans="1:2">
      <c r="A797">
        <v>22</v>
      </c>
      <c r="B797" s="33">
        <v>858806</v>
      </c>
    </row>
    <row r="798" spans="1:2">
      <c r="A798">
        <v>19</v>
      </c>
      <c r="B798" s="33">
        <v>858806</v>
      </c>
    </row>
    <row r="799" spans="1:2">
      <c r="A799">
        <v>23</v>
      </c>
      <c r="B799" s="33">
        <v>858806</v>
      </c>
    </row>
    <row r="800" spans="1:2">
      <c r="A800">
        <v>18</v>
      </c>
      <c r="B800" s="33">
        <v>858806</v>
      </c>
    </row>
    <row r="801" spans="1:2">
      <c r="A801">
        <v>18</v>
      </c>
      <c r="B801" s="33">
        <v>858806</v>
      </c>
    </row>
    <row r="802" spans="1:2">
      <c r="A802">
        <v>23</v>
      </c>
      <c r="B802" s="33">
        <v>858806</v>
      </c>
    </row>
    <row r="803" spans="1:2">
      <c r="A803">
        <v>17</v>
      </c>
      <c r="B803" s="33">
        <v>858806</v>
      </c>
    </row>
    <row r="804" spans="1:2">
      <c r="A804">
        <v>21</v>
      </c>
      <c r="B804" s="33">
        <v>845988</v>
      </c>
    </row>
    <row r="805" spans="1:2">
      <c r="A805">
        <v>23</v>
      </c>
      <c r="B805" s="33">
        <v>845988</v>
      </c>
    </row>
    <row r="806" spans="1:2">
      <c r="A806">
        <v>19</v>
      </c>
      <c r="B806" s="33">
        <v>845988</v>
      </c>
    </row>
    <row r="807" spans="1:2">
      <c r="A807">
        <v>18</v>
      </c>
      <c r="B807" s="33">
        <v>845988</v>
      </c>
    </row>
    <row r="808" spans="1:2">
      <c r="A808">
        <v>17</v>
      </c>
      <c r="B808" s="33">
        <v>845988</v>
      </c>
    </row>
    <row r="809" spans="1:2">
      <c r="A809">
        <v>21</v>
      </c>
      <c r="B809" s="33">
        <v>845988</v>
      </c>
    </row>
    <row r="810" spans="1:2">
      <c r="A810">
        <v>20</v>
      </c>
      <c r="B810" s="33">
        <v>845988</v>
      </c>
    </row>
    <row r="811" spans="1:2">
      <c r="A811">
        <v>21</v>
      </c>
      <c r="B811" s="33">
        <v>833170</v>
      </c>
    </row>
    <row r="812" spans="1:2">
      <c r="A812">
        <v>17</v>
      </c>
      <c r="B812" s="33">
        <v>833170</v>
      </c>
    </row>
    <row r="813" spans="1:2">
      <c r="A813">
        <v>21</v>
      </c>
      <c r="B813" s="33">
        <v>833170</v>
      </c>
    </row>
    <row r="814" spans="1:2">
      <c r="A814">
        <v>21</v>
      </c>
      <c r="B814" s="33">
        <v>833170</v>
      </c>
    </row>
    <row r="815" spans="1:2">
      <c r="A815">
        <v>21</v>
      </c>
      <c r="B815" s="33">
        <v>833170</v>
      </c>
    </row>
    <row r="816" spans="1:2">
      <c r="A816">
        <v>21</v>
      </c>
      <c r="B816" s="33">
        <v>833170</v>
      </c>
    </row>
    <row r="817" spans="1:2">
      <c r="A817">
        <v>21</v>
      </c>
      <c r="B817" s="33">
        <v>833170</v>
      </c>
    </row>
    <row r="818" spans="1:2">
      <c r="A818">
        <v>17</v>
      </c>
      <c r="B818" s="33">
        <v>833170</v>
      </c>
    </row>
    <row r="819" spans="1:2">
      <c r="A819">
        <v>20</v>
      </c>
      <c r="B819" s="33">
        <v>833170</v>
      </c>
    </row>
    <row r="820" spans="1:2">
      <c r="A820">
        <v>22</v>
      </c>
      <c r="B820" s="33">
        <v>833170</v>
      </c>
    </row>
    <row r="821" spans="1:2">
      <c r="A821">
        <v>17</v>
      </c>
      <c r="B821" s="33">
        <v>833170</v>
      </c>
    </row>
    <row r="822" spans="1:2">
      <c r="A822">
        <v>21</v>
      </c>
      <c r="B822" s="33">
        <v>833170</v>
      </c>
    </row>
    <row r="823" spans="1:2">
      <c r="A823">
        <v>20</v>
      </c>
      <c r="B823" s="33">
        <v>820352</v>
      </c>
    </row>
    <row r="824" spans="1:2">
      <c r="A824">
        <v>22</v>
      </c>
      <c r="B824" s="33">
        <v>820352</v>
      </c>
    </row>
    <row r="825" spans="1:2">
      <c r="A825">
        <v>20</v>
      </c>
      <c r="B825" s="33">
        <v>820352</v>
      </c>
    </row>
    <row r="826" spans="1:2">
      <c r="A826">
        <v>17</v>
      </c>
      <c r="B826" s="33">
        <v>820352</v>
      </c>
    </row>
    <row r="827" spans="1:2">
      <c r="A827">
        <v>16</v>
      </c>
      <c r="B827" s="33">
        <v>820352</v>
      </c>
    </row>
    <row r="828" spans="1:2">
      <c r="A828">
        <v>22</v>
      </c>
      <c r="B828" s="33">
        <v>820352</v>
      </c>
    </row>
    <row r="829" spans="1:2">
      <c r="A829">
        <v>22</v>
      </c>
      <c r="B829" s="33">
        <v>807534</v>
      </c>
    </row>
    <row r="830" spans="1:2">
      <c r="A830">
        <v>22</v>
      </c>
      <c r="B830" s="33">
        <v>807534</v>
      </c>
    </row>
    <row r="831" spans="1:2">
      <c r="A831">
        <v>19</v>
      </c>
      <c r="B831" s="33">
        <v>807534</v>
      </c>
    </row>
    <row r="832" spans="1:2">
      <c r="A832">
        <v>21</v>
      </c>
      <c r="B832" s="33">
        <v>794716</v>
      </c>
    </row>
    <row r="833" spans="1:2">
      <c r="A833">
        <v>19</v>
      </c>
      <c r="B833" s="33">
        <v>794716</v>
      </c>
    </row>
    <row r="834" spans="1:2">
      <c r="A834">
        <v>17</v>
      </c>
      <c r="B834" s="33">
        <v>794716</v>
      </c>
    </row>
    <row r="835" spans="1:2">
      <c r="A835">
        <v>20</v>
      </c>
      <c r="B835" s="33">
        <v>781898</v>
      </c>
    </row>
    <row r="836" spans="1:2">
      <c r="A836">
        <v>24</v>
      </c>
      <c r="B836" s="33">
        <v>781898</v>
      </c>
    </row>
    <row r="837" spans="1:2">
      <c r="A837">
        <v>21</v>
      </c>
      <c r="B837" s="33">
        <v>769080</v>
      </c>
    </row>
    <row r="838" spans="1:2">
      <c r="A838">
        <v>21</v>
      </c>
      <c r="B838" s="33">
        <v>769080</v>
      </c>
    </row>
    <row r="839" spans="1:2">
      <c r="A839">
        <v>20</v>
      </c>
      <c r="B839" s="33">
        <v>769080</v>
      </c>
    </row>
    <row r="840" spans="1:2">
      <c r="A840">
        <v>22</v>
      </c>
      <c r="B840" s="33">
        <v>769080</v>
      </c>
    </row>
    <row r="841" spans="1:2">
      <c r="A841">
        <v>19</v>
      </c>
      <c r="B841" s="33">
        <v>769080</v>
      </c>
    </row>
    <row r="842" spans="1:2">
      <c r="A842">
        <v>17</v>
      </c>
      <c r="B842" s="33">
        <v>769080</v>
      </c>
    </row>
    <row r="843" spans="1:2">
      <c r="A843">
        <v>21</v>
      </c>
      <c r="B843" s="33">
        <v>769080</v>
      </c>
    </row>
    <row r="844" spans="1:2">
      <c r="A844">
        <v>21</v>
      </c>
      <c r="B844" s="33">
        <v>769080</v>
      </c>
    </row>
    <row r="845" spans="1:2">
      <c r="A845">
        <v>20</v>
      </c>
      <c r="B845" s="33">
        <v>769080</v>
      </c>
    </row>
    <row r="846" spans="1:2">
      <c r="A846">
        <v>23</v>
      </c>
      <c r="B846" s="33">
        <v>769080</v>
      </c>
    </row>
    <row r="847" spans="1:2">
      <c r="A847">
        <v>21</v>
      </c>
      <c r="B847" s="33">
        <v>769080</v>
      </c>
    </row>
    <row r="848" spans="1:2">
      <c r="A848">
        <v>19</v>
      </c>
      <c r="B848" s="33">
        <v>756262</v>
      </c>
    </row>
    <row r="849" spans="1:2">
      <c r="A849">
        <v>17</v>
      </c>
      <c r="B849" s="33">
        <v>756262</v>
      </c>
    </row>
    <row r="850" spans="1:2">
      <c r="A850">
        <v>16</v>
      </c>
      <c r="B850" s="33">
        <v>756262</v>
      </c>
    </row>
    <row r="851" spans="1:2">
      <c r="A851">
        <v>18</v>
      </c>
      <c r="B851" s="33">
        <v>756262</v>
      </c>
    </row>
    <row r="852" spans="1:2">
      <c r="A852">
        <v>21</v>
      </c>
      <c r="B852" s="33">
        <v>756262</v>
      </c>
    </row>
    <row r="853" spans="1:2">
      <c r="A853">
        <v>22</v>
      </c>
      <c r="B853" s="33">
        <v>756262</v>
      </c>
    </row>
    <row r="854" spans="1:2">
      <c r="A854">
        <v>21</v>
      </c>
      <c r="B854" s="33">
        <v>756262</v>
      </c>
    </row>
    <row r="855" spans="1:2">
      <c r="A855">
        <v>21</v>
      </c>
      <c r="B855" s="33">
        <v>743444</v>
      </c>
    </row>
    <row r="856" spans="1:2">
      <c r="A856">
        <v>21</v>
      </c>
      <c r="B856" s="33">
        <v>743444</v>
      </c>
    </row>
    <row r="857" spans="1:2">
      <c r="A857">
        <v>21</v>
      </c>
      <c r="B857" s="33">
        <v>743444</v>
      </c>
    </row>
    <row r="858" spans="1:2">
      <c r="A858">
        <v>17</v>
      </c>
      <c r="B858" s="33">
        <v>743444</v>
      </c>
    </row>
    <row r="859" spans="1:2">
      <c r="A859">
        <v>21</v>
      </c>
      <c r="B859" s="33">
        <v>743444</v>
      </c>
    </row>
    <row r="860" spans="1:2">
      <c r="A860">
        <v>21</v>
      </c>
      <c r="B860" s="33">
        <v>743444</v>
      </c>
    </row>
    <row r="861" spans="1:2">
      <c r="A861">
        <v>20</v>
      </c>
      <c r="B861" s="33">
        <v>743444</v>
      </c>
    </row>
    <row r="862" spans="1:2">
      <c r="A862">
        <v>21</v>
      </c>
      <c r="B862" s="33">
        <v>730626</v>
      </c>
    </row>
    <row r="863" spans="1:2">
      <c r="A863">
        <v>22</v>
      </c>
      <c r="B863" s="33">
        <v>730626</v>
      </c>
    </row>
    <row r="864" spans="1:2">
      <c r="A864">
        <v>21</v>
      </c>
      <c r="B864" s="33">
        <v>730626</v>
      </c>
    </row>
    <row r="865" spans="1:2">
      <c r="A865">
        <v>21</v>
      </c>
      <c r="B865" s="33">
        <v>730626</v>
      </c>
    </row>
    <row r="866" spans="1:2">
      <c r="A866">
        <v>23</v>
      </c>
      <c r="B866" s="33">
        <v>730626</v>
      </c>
    </row>
    <row r="867" spans="1:2">
      <c r="A867">
        <v>21</v>
      </c>
      <c r="B867" s="33">
        <v>717808</v>
      </c>
    </row>
    <row r="868" spans="1:2">
      <c r="A868">
        <v>22</v>
      </c>
      <c r="B868" s="33">
        <v>717808</v>
      </c>
    </row>
    <row r="869" spans="1:2">
      <c r="A869">
        <v>19</v>
      </c>
      <c r="B869" s="33">
        <v>717808</v>
      </c>
    </row>
    <row r="870" spans="1:2">
      <c r="A870">
        <v>19</v>
      </c>
      <c r="B870" s="33">
        <v>717808</v>
      </c>
    </row>
    <row r="871" spans="1:2">
      <c r="A871">
        <v>22</v>
      </c>
      <c r="B871" s="33">
        <v>717808</v>
      </c>
    </row>
    <row r="872" spans="1:2">
      <c r="A872">
        <v>24</v>
      </c>
      <c r="B872" s="33">
        <v>717808</v>
      </c>
    </row>
    <row r="873" spans="1:2">
      <c r="A873">
        <v>20</v>
      </c>
      <c r="B873" s="33">
        <v>717808</v>
      </c>
    </row>
    <row r="874" spans="1:2">
      <c r="A874">
        <v>22</v>
      </c>
      <c r="B874" s="33">
        <v>704990</v>
      </c>
    </row>
    <row r="875" spans="1:2">
      <c r="A875">
        <v>21</v>
      </c>
      <c r="B875" s="33">
        <v>704990</v>
      </c>
    </row>
    <row r="876" spans="1:2">
      <c r="A876">
        <v>21</v>
      </c>
      <c r="B876" s="33">
        <v>704990</v>
      </c>
    </row>
    <row r="877" spans="1:2">
      <c r="A877">
        <v>21</v>
      </c>
      <c r="B877" s="33">
        <v>704990</v>
      </c>
    </row>
    <row r="878" spans="1:2">
      <c r="A878">
        <v>28</v>
      </c>
      <c r="B878" s="33">
        <v>704990</v>
      </c>
    </row>
    <row r="879" spans="1:2">
      <c r="A879">
        <v>21</v>
      </c>
      <c r="B879" s="33">
        <v>704990</v>
      </c>
    </row>
    <row r="880" spans="1:2">
      <c r="A880">
        <v>21</v>
      </c>
      <c r="B880" s="33">
        <v>704990</v>
      </c>
    </row>
    <row r="881" spans="1:2">
      <c r="A881">
        <v>21</v>
      </c>
      <c r="B881" s="33">
        <v>692172</v>
      </c>
    </row>
    <row r="882" spans="1:2">
      <c r="A882">
        <v>21</v>
      </c>
      <c r="B882" s="33">
        <v>692172</v>
      </c>
    </row>
    <row r="883" spans="1:2">
      <c r="A883">
        <v>21</v>
      </c>
      <c r="B883" s="33">
        <v>692172</v>
      </c>
    </row>
    <row r="884" spans="1:2">
      <c r="A884">
        <v>19</v>
      </c>
      <c r="B884" s="33">
        <v>692172</v>
      </c>
    </row>
    <row r="885" spans="1:2">
      <c r="A885">
        <v>21</v>
      </c>
      <c r="B885" s="33">
        <v>692172</v>
      </c>
    </row>
    <row r="886" spans="1:2">
      <c r="A886">
        <v>21</v>
      </c>
      <c r="B886" s="33">
        <v>692172</v>
      </c>
    </row>
    <row r="887" spans="1:2">
      <c r="A887">
        <v>21</v>
      </c>
      <c r="B887" s="33">
        <v>692172</v>
      </c>
    </row>
    <row r="888" spans="1:2">
      <c r="A888">
        <v>31</v>
      </c>
      <c r="B888" s="33">
        <v>692172</v>
      </c>
    </row>
    <row r="889" spans="1:2">
      <c r="A889">
        <v>21</v>
      </c>
      <c r="B889" s="33">
        <v>692172</v>
      </c>
    </row>
    <row r="890" spans="1:2">
      <c r="A890">
        <v>21</v>
      </c>
      <c r="B890" s="33">
        <v>679354</v>
      </c>
    </row>
    <row r="891" spans="1:2">
      <c r="A891">
        <v>25</v>
      </c>
      <c r="B891" s="33">
        <v>679354</v>
      </c>
    </row>
    <row r="892" spans="1:2">
      <c r="A892">
        <v>21</v>
      </c>
      <c r="B892" s="33">
        <v>679354</v>
      </c>
    </row>
    <row r="893" spans="1:2">
      <c r="A893">
        <v>21</v>
      </c>
      <c r="B893" s="33">
        <v>679354</v>
      </c>
    </row>
    <row r="894" spans="1:2">
      <c r="A894">
        <v>19</v>
      </c>
      <c r="B894" s="33">
        <v>679354</v>
      </c>
    </row>
    <row r="895" spans="1:2">
      <c r="A895">
        <v>21</v>
      </c>
      <c r="B895" s="33">
        <v>679354</v>
      </c>
    </row>
    <row r="896" spans="1:2">
      <c r="A896">
        <v>21</v>
      </c>
      <c r="B896" s="33">
        <v>679354</v>
      </c>
    </row>
    <row r="897" spans="1:2">
      <c r="A897">
        <v>23</v>
      </c>
      <c r="B897" s="33">
        <v>666536</v>
      </c>
    </row>
    <row r="898" spans="1:2">
      <c r="A898">
        <v>20</v>
      </c>
      <c r="B898" s="33">
        <v>666536</v>
      </c>
    </row>
    <row r="899" spans="1:2">
      <c r="A899">
        <v>20</v>
      </c>
      <c r="B899" s="33">
        <v>666536</v>
      </c>
    </row>
    <row r="900" spans="1:2">
      <c r="A900">
        <v>21</v>
      </c>
      <c r="B900" s="33">
        <v>666536</v>
      </c>
    </row>
    <row r="901" spans="1:2">
      <c r="A901">
        <v>22</v>
      </c>
      <c r="B901" s="33">
        <v>666536</v>
      </c>
    </row>
    <row r="902" spans="1:2">
      <c r="A902">
        <v>23</v>
      </c>
      <c r="B902" s="33">
        <v>666536</v>
      </c>
    </row>
    <row r="903" spans="1:2">
      <c r="A903">
        <v>21</v>
      </c>
      <c r="B903" s="33">
        <v>653718</v>
      </c>
    </row>
    <row r="904" spans="1:2">
      <c r="A904">
        <v>25</v>
      </c>
      <c r="B904" s="33">
        <v>653718</v>
      </c>
    </row>
    <row r="905" spans="1:2">
      <c r="A905">
        <v>21</v>
      </c>
      <c r="B905" s="33">
        <v>653718</v>
      </c>
    </row>
    <row r="906" spans="1:2">
      <c r="A906">
        <v>21</v>
      </c>
      <c r="B906" s="33">
        <v>653718</v>
      </c>
    </row>
    <row r="907" spans="1:2">
      <c r="A907">
        <v>21</v>
      </c>
      <c r="B907" s="33">
        <v>653718</v>
      </c>
    </row>
    <row r="908" spans="1:2">
      <c r="A908">
        <v>19</v>
      </c>
      <c r="B908" s="33">
        <v>653718</v>
      </c>
    </row>
    <row r="909" spans="1:2">
      <c r="A909">
        <v>23</v>
      </c>
      <c r="B909" s="33">
        <v>653718</v>
      </c>
    </row>
    <row r="910" spans="1:2">
      <c r="A910">
        <v>21</v>
      </c>
      <c r="B910" s="33">
        <v>653718</v>
      </c>
    </row>
    <row r="911" spans="1:2">
      <c r="A911">
        <v>21</v>
      </c>
      <c r="B911" s="33">
        <v>653718</v>
      </c>
    </row>
    <row r="912" spans="1:2">
      <c r="A912">
        <v>22</v>
      </c>
      <c r="B912" s="33">
        <v>653718</v>
      </c>
    </row>
    <row r="913" spans="1:2">
      <c r="A913">
        <v>21</v>
      </c>
      <c r="B913" s="33">
        <v>640900</v>
      </c>
    </row>
    <row r="914" spans="1:2">
      <c r="A914">
        <v>23</v>
      </c>
      <c r="B914" s="33">
        <v>640900</v>
      </c>
    </row>
    <row r="915" spans="1:2">
      <c r="A915">
        <v>20</v>
      </c>
      <c r="B915" s="33">
        <v>640900</v>
      </c>
    </row>
    <row r="916" spans="1:2">
      <c r="A916">
        <v>21</v>
      </c>
      <c r="B916" s="33">
        <v>640900</v>
      </c>
    </row>
    <row r="917" spans="1:2">
      <c r="A917">
        <v>20</v>
      </c>
      <c r="B917" s="33">
        <v>640900</v>
      </c>
    </row>
    <row r="918" spans="1:2">
      <c r="A918">
        <v>21</v>
      </c>
      <c r="B918" s="33">
        <v>640900</v>
      </c>
    </row>
    <row r="919" spans="1:2">
      <c r="A919">
        <v>18</v>
      </c>
      <c r="B919" s="33">
        <v>640900</v>
      </c>
    </row>
    <row r="920" spans="1:2">
      <c r="A920">
        <v>17</v>
      </c>
      <c r="B920" s="33">
        <v>640900</v>
      </c>
    </row>
    <row r="921" spans="1:2">
      <c r="A921">
        <v>21</v>
      </c>
      <c r="B921" s="33">
        <v>640900</v>
      </c>
    </row>
    <row r="922" spans="1:2">
      <c r="A922">
        <v>21</v>
      </c>
      <c r="B922" s="33">
        <v>640900</v>
      </c>
    </row>
    <row r="923" spans="1:2">
      <c r="A923">
        <v>21</v>
      </c>
      <c r="B923" s="33">
        <v>640900</v>
      </c>
    </row>
    <row r="924" spans="1:2">
      <c r="A924">
        <v>17</v>
      </c>
      <c r="B924" s="33">
        <v>640900</v>
      </c>
    </row>
    <row r="925" spans="1:2">
      <c r="A925">
        <v>18</v>
      </c>
      <c r="B925" s="33">
        <v>640900</v>
      </c>
    </row>
    <row r="926" spans="1:2">
      <c r="A926">
        <v>18</v>
      </c>
      <c r="B926" s="33">
        <v>640900</v>
      </c>
    </row>
    <row r="927" spans="1:2">
      <c r="A927">
        <v>21</v>
      </c>
      <c r="B927" s="33">
        <v>628082</v>
      </c>
    </row>
    <row r="928" spans="1:2">
      <c r="A928">
        <v>19</v>
      </c>
      <c r="B928" s="33">
        <v>628082</v>
      </c>
    </row>
    <row r="929" spans="1:2">
      <c r="A929">
        <v>21</v>
      </c>
      <c r="B929" s="33">
        <v>628082</v>
      </c>
    </row>
    <row r="930" spans="1:2">
      <c r="A930">
        <v>21</v>
      </c>
      <c r="B930" s="33">
        <v>628082</v>
      </c>
    </row>
    <row r="931" spans="1:2">
      <c r="A931">
        <v>22</v>
      </c>
      <c r="B931" s="33">
        <v>628082</v>
      </c>
    </row>
    <row r="932" spans="1:2">
      <c r="A932">
        <v>20</v>
      </c>
      <c r="B932" s="33">
        <v>615264</v>
      </c>
    </row>
    <row r="933" spans="1:2">
      <c r="A933">
        <v>23</v>
      </c>
      <c r="B933" s="33">
        <v>615264</v>
      </c>
    </row>
    <row r="934" spans="1:2">
      <c r="A934">
        <v>21</v>
      </c>
      <c r="B934" s="33">
        <v>615264</v>
      </c>
    </row>
    <row r="935" spans="1:2">
      <c r="A935">
        <v>23</v>
      </c>
      <c r="B935" s="33">
        <v>615264</v>
      </c>
    </row>
    <row r="936" spans="1:2">
      <c r="A936">
        <v>20</v>
      </c>
      <c r="B936" s="33">
        <v>615264</v>
      </c>
    </row>
    <row r="937" spans="1:2">
      <c r="A937">
        <v>21</v>
      </c>
      <c r="B937" s="33">
        <v>615264</v>
      </c>
    </row>
    <row r="938" spans="1:2">
      <c r="A938">
        <v>21</v>
      </c>
      <c r="B938" s="33">
        <v>615264</v>
      </c>
    </row>
    <row r="939" spans="1:2">
      <c r="A939">
        <v>21</v>
      </c>
      <c r="B939" s="33">
        <v>615264</v>
      </c>
    </row>
    <row r="940" spans="1:2">
      <c r="A940">
        <v>20</v>
      </c>
      <c r="B940" s="33">
        <v>615264</v>
      </c>
    </row>
    <row r="941" spans="1:2">
      <c r="A941">
        <v>22</v>
      </c>
      <c r="B941" s="33">
        <v>615264</v>
      </c>
    </row>
    <row r="942" spans="1:2">
      <c r="A942">
        <v>19</v>
      </c>
      <c r="B942" s="33">
        <v>602446</v>
      </c>
    </row>
    <row r="943" spans="1:2">
      <c r="A943">
        <v>21</v>
      </c>
      <c r="B943" s="33">
        <v>602446</v>
      </c>
    </row>
    <row r="944" spans="1:2">
      <c r="A944">
        <v>17</v>
      </c>
      <c r="B944" s="33">
        <v>602446</v>
      </c>
    </row>
    <row r="945" spans="1:2">
      <c r="A945">
        <v>21</v>
      </c>
      <c r="B945" s="33">
        <v>602446</v>
      </c>
    </row>
    <row r="946" spans="1:2">
      <c r="A946">
        <v>22</v>
      </c>
      <c r="B946" s="33">
        <v>602446</v>
      </c>
    </row>
    <row r="947" spans="1:2">
      <c r="A947">
        <v>21</v>
      </c>
      <c r="B947" s="33">
        <v>589628</v>
      </c>
    </row>
    <row r="948" spans="1:2">
      <c r="A948">
        <v>21</v>
      </c>
      <c r="B948" s="33">
        <v>589628</v>
      </c>
    </row>
    <row r="949" spans="1:2">
      <c r="A949">
        <v>21</v>
      </c>
      <c r="B949" s="33">
        <v>589628</v>
      </c>
    </row>
    <row r="950" spans="1:2">
      <c r="A950">
        <v>23</v>
      </c>
      <c r="B950" s="33">
        <v>589628</v>
      </c>
    </row>
    <row r="951" spans="1:2">
      <c r="A951">
        <v>20</v>
      </c>
      <c r="B951" s="33">
        <v>589628</v>
      </c>
    </row>
    <row r="952" spans="1:2">
      <c r="A952">
        <v>20</v>
      </c>
      <c r="B952" s="33">
        <v>589628</v>
      </c>
    </row>
    <row r="953" spans="1:2">
      <c r="A953">
        <v>21</v>
      </c>
      <c r="B953" s="33">
        <v>589628</v>
      </c>
    </row>
    <row r="954" spans="1:2">
      <c r="A954">
        <v>19</v>
      </c>
      <c r="B954" s="33">
        <v>576810</v>
      </c>
    </row>
    <row r="955" spans="1:2">
      <c r="A955">
        <v>19</v>
      </c>
      <c r="B955" s="33">
        <v>576810</v>
      </c>
    </row>
    <row r="956" spans="1:2">
      <c r="A956">
        <v>23</v>
      </c>
      <c r="B956" s="33">
        <v>576810</v>
      </c>
    </row>
    <row r="957" spans="1:2">
      <c r="A957">
        <v>21</v>
      </c>
      <c r="B957" s="33">
        <v>576810</v>
      </c>
    </row>
    <row r="958" spans="1:2">
      <c r="A958">
        <v>19</v>
      </c>
      <c r="B958" s="33">
        <v>576810</v>
      </c>
    </row>
    <row r="959" spans="1:2">
      <c r="A959">
        <v>20</v>
      </c>
      <c r="B959" s="33">
        <v>563992</v>
      </c>
    </row>
    <row r="960" spans="1:2">
      <c r="A960">
        <v>19</v>
      </c>
      <c r="B960" s="33">
        <v>563992</v>
      </c>
    </row>
    <row r="961" spans="1:2">
      <c r="A961">
        <v>21</v>
      </c>
      <c r="B961" s="33">
        <v>563992</v>
      </c>
    </row>
    <row r="962" spans="1:2">
      <c r="A962">
        <v>20</v>
      </c>
      <c r="B962" s="33">
        <v>563992</v>
      </c>
    </row>
    <row r="963" spans="1:2">
      <c r="A963">
        <v>21</v>
      </c>
      <c r="B963" s="33">
        <v>563992</v>
      </c>
    </row>
    <row r="964" spans="1:2">
      <c r="A964">
        <v>23</v>
      </c>
      <c r="B964" s="33">
        <v>563992</v>
      </c>
    </row>
    <row r="965" spans="1:2">
      <c r="A965">
        <v>21</v>
      </c>
      <c r="B965" s="33">
        <v>563992</v>
      </c>
    </row>
    <row r="966" spans="1:2">
      <c r="A966">
        <v>24</v>
      </c>
      <c r="B966" s="33">
        <v>563992</v>
      </c>
    </row>
    <row r="967" spans="1:2">
      <c r="A967">
        <v>20</v>
      </c>
      <c r="B967" s="33">
        <v>563992</v>
      </c>
    </row>
    <row r="968" spans="1:2">
      <c r="A968">
        <v>21</v>
      </c>
      <c r="B968" s="33">
        <v>551174</v>
      </c>
    </row>
    <row r="969" spans="1:2">
      <c r="A969">
        <v>21</v>
      </c>
      <c r="B969" s="33">
        <v>551174</v>
      </c>
    </row>
    <row r="970" spans="1:2">
      <c r="A970">
        <v>21</v>
      </c>
      <c r="B970" s="33">
        <v>551174</v>
      </c>
    </row>
    <row r="971" spans="1:2">
      <c r="A971">
        <v>21</v>
      </c>
      <c r="B971" s="33">
        <v>551174</v>
      </c>
    </row>
    <row r="972" spans="1:2">
      <c r="A972">
        <v>18</v>
      </c>
      <c r="B972" s="33">
        <v>551174</v>
      </c>
    </row>
    <row r="973" spans="1:2">
      <c r="A973">
        <v>23</v>
      </c>
      <c r="B973" s="33">
        <v>551174</v>
      </c>
    </row>
    <row r="974" spans="1:2">
      <c r="A974">
        <v>18</v>
      </c>
      <c r="B974" s="33">
        <v>551174</v>
      </c>
    </row>
    <row r="975" spans="1:2">
      <c r="A975">
        <v>17</v>
      </c>
      <c r="B975" s="33">
        <v>551174</v>
      </c>
    </row>
    <row r="976" spans="1:2">
      <c r="A976">
        <v>19</v>
      </c>
      <c r="B976" s="33">
        <v>551174</v>
      </c>
    </row>
    <row r="977" spans="1:2">
      <c r="A977">
        <v>19</v>
      </c>
      <c r="B977" s="33">
        <v>538356</v>
      </c>
    </row>
    <row r="978" spans="1:2">
      <c r="A978">
        <v>23</v>
      </c>
      <c r="B978" s="33">
        <v>538356</v>
      </c>
    </row>
    <row r="979" spans="1:2">
      <c r="A979">
        <v>21</v>
      </c>
      <c r="B979" s="33">
        <v>538356</v>
      </c>
    </row>
    <row r="980" spans="1:2">
      <c r="A980">
        <v>18</v>
      </c>
      <c r="B980" s="33">
        <v>538356</v>
      </c>
    </row>
    <row r="981" spans="1:2">
      <c r="A981">
        <v>21</v>
      </c>
      <c r="B981" s="33">
        <v>538356</v>
      </c>
    </row>
    <row r="982" spans="1:2">
      <c r="A982">
        <v>22</v>
      </c>
      <c r="B982" s="33">
        <v>538356</v>
      </c>
    </row>
    <row r="983" spans="1:2">
      <c r="A983">
        <v>19</v>
      </c>
      <c r="B983" s="33">
        <v>538356</v>
      </c>
    </row>
    <row r="984" spans="1:2">
      <c r="A984">
        <v>20</v>
      </c>
      <c r="B984" s="33">
        <v>538356</v>
      </c>
    </row>
    <row r="985" spans="1:2">
      <c r="A985">
        <v>19</v>
      </c>
      <c r="B985" s="33">
        <v>538356</v>
      </c>
    </row>
    <row r="986" spans="1:2">
      <c r="A986">
        <v>16</v>
      </c>
      <c r="B986" s="33">
        <v>538356</v>
      </c>
    </row>
    <row r="987" spans="1:2">
      <c r="A987">
        <v>23</v>
      </c>
      <c r="B987" s="33">
        <v>538356</v>
      </c>
    </row>
    <row r="988" spans="1:2">
      <c r="A988">
        <v>21</v>
      </c>
      <c r="B988" s="33">
        <v>538356</v>
      </c>
    </row>
    <row r="989" spans="1:2">
      <c r="A989">
        <v>21</v>
      </c>
      <c r="B989" s="33">
        <v>525538</v>
      </c>
    </row>
    <row r="990" spans="1:2">
      <c r="A990">
        <v>23</v>
      </c>
      <c r="B990" s="33">
        <v>525538</v>
      </c>
    </row>
    <row r="991" spans="1:2">
      <c r="A991">
        <v>21</v>
      </c>
      <c r="B991" s="33">
        <v>525538</v>
      </c>
    </row>
    <row r="992" spans="1:2">
      <c r="A992">
        <v>21</v>
      </c>
      <c r="B992" s="33">
        <v>512719.99999999994</v>
      </c>
    </row>
    <row r="993" spans="1:2">
      <c r="A993">
        <v>18</v>
      </c>
      <c r="B993" s="33">
        <v>512719.99999999994</v>
      </c>
    </row>
    <row r="994" spans="1:2">
      <c r="A994">
        <v>18</v>
      </c>
      <c r="B994" s="33">
        <v>512719.99999999994</v>
      </c>
    </row>
    <row r="995" spans="1:2">
      <c r="A995">
        <v>22</v>
      </c>
      <c r="B995" s="33">
        <v>512719.99999999994</v>
      </c>
    </row>
    <row r="996" spans="1:2">
      <c r="A996">
        <v>22</v>
      </c>
      <c r="B996" s="33">
        <v>512719.99999999994</v>
      </c>
    </row>
    <row r="997" spans="1:2">
      <c r="A997">
        <v>21</v>
      </c>
      <c r="B997" s="33">
        <v>512719.99999999994</v>
      </c>
    </row>
    <row r="998" spans="1:2">
      <c r="A998">
        <v>20</v>
      </c>
      <c r="B998" s="33">
        <v>499902</v>
      </c>
    </row>
    <row r="999" spans="1:2">
      <c r="A999">
        <v>19</v>
      </c>
      <c r="B999" s="33">
        <v>499902</v>
      </c>
    </row>
    <row r="1000" spans="1:2">
      <c r="A1000">
        <v>19</v>
      </c>
      <c r="B1000" s="33">
        <v>499902</v>
      </c>
    </row>
    <row r="1001" spans="1:2">
      <c r="A1001">
        <v>21</v>
      </c>
      <c r="B1001" s="33">
        <v>499902</v>
      </c>
    </row>
    <row r="1002" spans="1:2">
      <c r="A1002">
        <v>20</v>
      </c>
      <c r="B1002" s="33">
        <v>499902</v>
      </c>
    </row>
    <row r="1003" spans="1:2">
      <c r="A1003">
        <v>21</v>
      </c>
      <c r="B1003" s="33">
        <v>499902</v>
      </c>
    </row>
    <row r="1004" spans="1:2">
      <c r="A1004">
        <v>21</v>
      </c>
      <c r="B1004" s="33">
        <v>499902</v>
      </c>
    </row>
    <row r="1005" spans="1:2">
      <c r="A1005">
        <v>20</v>
      </c>
      <c r="B1005" s="33">
        <v>487084</v>
      </c>
    </row>
    <row r="1006" spans="1:2">
      <c r="A1006">
        <v>22</v>
      </c>
      <c r="B1006" s="33">
        <v>487084</v>
      </c>
    </row>
    <row r="1007" spans="1:2">
      <c r="A1007">
        <v>18</v>
      </c>
      <c r="B1007" s="33">
        <v>487084</v>
      </c>
    </row>
    <row r="1008" spans="1:2">
      <c r="A1008">
        <v>20</v>
      </c>
      <c r="B1008" s="33">
        <v>487084</v>
      </c>
    </row>
    <row r="1009" spans="1:2">
      <c r="A1009">
        <v>20</v>
      </c>
      <c r="B1009" s="33">
        <v>487084</v>
      </c>
    </row>
    <row r="1010" spans="1:2">
      <c r="A1010">
        <v>20</v>
      </c>
      <c r="B1010" s="33">
        <v>487084</v>
      </c>
    </row>
    <row r="1011" spans="1:2">
      <c r="A1011">
        <v>22</v>
      </c>
      <c r="B1011" s="33">
        <v>474266</v>
      </c>
    </row>
    <row r="1012" spans="1:2">
      <c r="A1012">
        <v>21</v>
      </c>
      <c r="B1012" s="33">
        <v>474266</v>
      </c>
    </row>
    <row r="1013" spans="1:2">
      <c r="A1013">
        <v>19</v>
      </c>
      <c r="B1013" s="33">
        <v>474266</v>
      </c>
    </row>
    <row r="1014" spans="1:2">
      <c r="A1014">
        <v>20</v>
      </c>
      <c r="B1014" s="33">
        <v>474266</v>
      </c>
    </row>
    <row r="1015" spans="1:2">
      <c r="A1015">
        <v>21</v>
      </c>
      <c r="B1015" s="33">
        <v>461448</v>
      </c>
    </row>
    <row r="1016" spans="1:2">
      <c r="A1016">
        <v>21</v>
      </c>
      <c r="B1016" s="33">
        <v>461448</v>
      </c>
    </row>
    <row r="1017" spans="1:2">
      <c r="A1017">
        <v>22</v>
      </c>
      <c r="B1017" s="33">
        <v>461448</v>
      </c>
    </row>
    <row r="1018" spans="1:2">
      <c r="A1018">
        <v>21</v>
      </c>
      <c r="B1018" s="33">
        <v>448630</v>
      </c>
    </row>
    <row r="1019" spans="1:2">
      <c r="A1019">
        <v>21</v>
      </c>
      <c r="B1019" s="33">
        <v>448630</v>
      </c>
    </row>
    <row r="1020" spans="1:2">
      <c r="A1020">
        <v>19</v>
      </c>
      <c r="B1020" s="33">
        <v>448630</v>
      </c>
    </row>
    <row r="1021" spans="1:2">
      <c r="A1021">
        <v>21</v>
      </c>
      <c r="B1021" s="33">
        <v>448630</v>
      </c>
    </row>
    <row r="1022" spans="1:2">
      <c r="A1022">
        <v>21</v>
      </c>
      <c r="B1022" s="33">
        <v>435812</v>
      </c>
    </row>
    <row r="1023" spans="1:2">
      <c r="A1023">
        <v>23</v>
      </c>
      <c r="B1023" s="33">
        <v>435812</v>
      </c>
    </row>
    <row r="1024" spans="1:2">
      <c r="A1024">
        <v>21</v>
      </c>
      <c r="B1024" s="33">
        <v>435812</v>
      </c>
    </row>
    <row r="1025" spans="1:2">
      <c r="A1025">
        <v>21</v>
      </c>
      <c r="B1025" s="33">
        <v>435812</v>
      </c>
    </row>
    <row r="1026" spans="1:2">
      <c r="A1026">
        <v>21</v>
      </c>
      <c r="B1026" s="33">
        <v>422994</v>
      </c>
    </row>
    <row r="1027" spans="1:2">
      <c r="A1027">
        <v>21</v>
      </c>
      <c r="B1027" s="33">
        <v>422994</v>
      </c>
    </row>
    <row r="1028" spans="1:2">
      <c r="A1028">
        <v>16</v>
      </c>
      <c r="B1028" s="33">
        <v>422994</v>
      </c>
    </row>
    <row r="1029" spans="1:2">
      <c r="A1029">
        <v>17</v>
      </c>
      <c r="B1029" s="33">
        <v>410176</v>
      </c>
    </row>
    <row r="1030" spans="1:2">
      <c r="A1030">
        <v>24</v>
      </c>
      <c r="B1030" s="33">
        <v>410176</v>
      </c>
    </row>
    <row r="1031" spans="1:2">
      <c r="A1031">
        <v>21</v>
      </c>
      <c r="B1031" s="33">
        <v>410176</v>
      </c>
    </row>
    <row r="1032" spans="1:2">
      <c r="A1032">
        <v>23</v>
      </c>
      <c r="B1032" s="33">
        <v>410176</v>
      </c>
    </row>
    <row r="1033" spans="1:2">
      <c r="A1033">
        <v>22</v>
      </c>
      <c r="B1033" s="33">
        <v>397358</v>
      </c>
    </row>
    <row r="1034" spans="1:2">
      <c r="A1034">
        <v>18</v>
      </c>
      <c r="B1034" s="33">
        <v>397358</v>
      </c>
    </row>
    <row r="1035" spans="1:2">
      <c r="A1035">
        <v>17</v>
      </c>
      <c r="B1035" s="33">
        <v>384540</v>
      </c>
    </row>
    <row r="1036" spans="1:2">
      <c r="A1036">
        <v>19</v>
      </c>
      <c r="B1036" s="33">
        <v>384540</v>
      </c>
    </row>
    <row r="1037" spans="1:2">
      <c r="A1037">
        <v>21</v>
      </c>
      <c r="B1037" s="33">
        <v>384540</v>
      </c>
    </row>
    <row r="1038" spans="1:2">
      <c r="A1038">
        <v>21</v>
      </c>
      <c r="B1038" s="33">
        <v>384540</v>
      </c>
    </row>
    <row r="1039" spans="1:2">
      <c r="A1039">
        <v>22</v>
      </c>
      <c r="B1039" s="33">
        <v>371722</v>
      </c>
    </row>
    <row r="1040" spans="1:2">
      <c r="A1040">
        <v>22</v>
      </c>
      <c r="B1040" s="33">
        <v>371722</v>
      </c>
    </row>
    <row r="1041" spans="1:2">
      <c r="A1041">
        <v>19</v>
      </c>
      <c r="B1041" s="33">
        <v>371722</v>
      </c>
    </row>
    <row r="1042" spans="1:2">
      <c r="A1042">
        <v>22</v>
      </c>
      <c r="B1042" s="33">
        <v>371722</v>
      </c>
    </row>
    <row r="1043" spans="1:2">
      <c r="A1043">
        <v>22</v>
      </c>
      <c r="B1043" s="33">
        <v>371722</v>
      </c>
    </row>
    <row r="1044" spans="1:2">
      <c r="A1044">
        <v>18</v>
      </c>
      <c r="B1044" s="33">
        <v>371722</v>
      </c>
    </row>
    <row r="1045" spans="1:2">
      <c r="A1045">
        <v>21</v>
      </c>
      <c r="B1045" s="33">
        <v>371722</v>
      </c>
    </row>
    <row r="1046" spans="1:2">
      <c r="A1046">
        <v>20</v>
      </c>
      <c r="B1046" s="33">
        <v>371722</v>
      </c>
    </row>
    <row r="1047" spans="1:2">
      <c r="A1047">
        <v>19</v>
      </c>
      <c r="B1047" s="33">
        <v>371722</v>
      </c>
    </row>
    <row r="1048" spans="1:2">
      <c r="A1048">
        <v>24</v>
      </c>
      <c r="B1048" s="33">
        <v>358904</v>
      </c>
    </row>
    <row r="1049" spans="1:2">
      <c r="A1049">
        <v>20</v>
      </c>
      <c r="B1049" s="33">
        <v>358904</v>
      </c>
    </row>
    <row r="1050" spans="1:2">
      <c r="A1050">
        <v>21</v>
      </c>
      <c r="B1050" s="33">
        <v>346086</v>
      </c>
    </row>
    <row r="1051" spans="1:2">
      <c r="A1051">
        <v>21</v>
      </c>
      <c r="B1051" s="33">
        <v>346086</v>
      </c>
    </row>
    <row r="1052" spans="1:2">
      <c r="A1052">
        <v>20</v>
      </c>
      <c r="B1052" s="33">
        <v>346086</v>
      </c>
    </row>
    <row r="1053" spans="1:2">
      <c r="A1053">
        <v>21</v>
      </c>
      <c r="B1053" s="33">
        <v>333268</v>
      </c>
    </row>
    <row r="1054" spans="1:2">
      <c r="A1054">
        <v>18</v>
      </c>
      <c r="B1054" s="33">
        <v>333268</v>
      </c>
    </row>
    <row r="1055" spans="1:2">
      <c r="A1055">
        <v>18</v>
      </c>
      <c r="B1055" s="33">
        <v>333268</v>
      </c>
    </row>
    <row r="1056" spans="1:2">
      <c r="A1056">
        <v>16</v>
      </c>
      <c r="B1056" s="33">
        <v>333268</v>
      </c>
    </row>
    <row r="1057" spans="1:2">
      <c r="A1057">
        <v>21</v>
      </c>
      <c r="B1057" s="33">
        <v>333268</v>
      </c>
    </row>
    <row r="1058" spans="1:2">
      <c r="A1058">
        <v>21</v>
      </c>
      <c r="B1058" s="33">
        <v>333268</v>
      </c>
    </row>
    <row r="1059" spans="1:2">
      <c r="A1059">
        <v>20</v>
      </c>
      <c r="B1059" s="33">
        <v>320450</v>
      </c>
    </row>
    <row r="1060" spans="1:2">
      <c r="A1060">
        <v>20</v>
      </c>
      <c r="B1060" s="33">
        <v>320450</v>
      </c>
    </row>
    <row r="1061" spans="1:2">
      <c r="A1061">
        <v>17</v>
      </c>
      <c r="B1061" s="33">
        <v>320450</v>
      </c>
    </row>
    <row r="1062" spans="1:2">
      <c r="A1062">
        <v>17</v>
      </c>
      <c r="B1062" s="33">
        <v>320450</v>
      </c>
    </row>
    <row r="1063" spans="1:2">
      <c r="A1063">
        <v>22</v>
      </c>
      <c r="B1063" s="33">
        <v>320450</v>
      </c>
    </row>
    <row r="1064" spans="1:2">
      <c r="A1064">
        <v>19</v>
      </c>
      <c r="B1064" s="33">
        <v>307632</v>
      </c>
    </row>
    <row r="1065" spans="1:2">
      <c r="A1065">
        <v>18</v>
      </c>
      <c r="B1065" s="33">
        <v>307632</v>
      </c>
    </row>
    <row r="1066" spans="1:2">
      <c r="A1066">
        <v>20</v>
      </c>
      <c r="B1066" s="33">
        <v>281996</v>
      </c>
    </row>
    <row r="1067" spans="1:2">
      <c r="A1067">
        <v>19</v>
      </c>
      <c r="B1067" s="33">
        <v>281996</v>
      </c>
    </row>
    <row r="1068" spans="1:2">
      <c r="A1068">
        <v>18</v>
      </c>
      <c r="B1068" s="33">
        <v>281996</v>
      </c>
    </row>
    <row r="1069" spans="1:2">
      <c r="A1069">
        <v>18</v>
      </c>
      <c r="B1069" s="33">
        <v>281996</v>
      </c>
    </row>
    <row r="1070" spans="1:2">
      <c r="A1070">
        <v>20</v>
      </c>
      <c r="B1070" s="33">
        <v>281996</v>
      </c>
    </row>
    <row r="1071" spans="1:2">
      <c r="A1071">
        <v>18</v>
      </c>
      <c r="B1071" s="33">
        <v>269178</v>
      </c>
    </row>
    <row r="1072" spans="1:2">
      <c r="A1072">
        <v>18</v>
      </c>
      <c r="B1072" s="33">
        <v>269178</v>
      </c>
    </row>
    <row r="1073" spans="1:2">
      <c r="A1073">
        <v>22</v>
      </c>
      <c r="B1073" s="33">
        <v>256359.99999999997</v>
      </c>
    </row>
    <row r="1074" spans="1:2">
      <c r="A1074">
        <v>23</v>
      </c>
      <c r="B1074" s="33">
        <v>256359.99999999997</v>
      </c>
    </row>
    <row r="1075" spans="1:2">
      <c r="A1075">
        <v>20</v>
      </c>
      <c r="B1075" s="33">
        <v>243542</v>
      </c>
    </row>
    <row r="1076" spans="1:2">
      <c r="A1076">
        <v>21</v>
      </c>
      <c r="B1076" s="33">
        <v>243542</v>
      </c>
    </row>
    <row r="1077" spans="1:2">
      <c r="A1077">
        <v>21</v>
      </c>
      <c r="B1077" s="33">
        <v>230724</v>
      </c>
    </row>
    <row r="1078" spans="1:2">
      <c r="A1078">
        <v>22</v>
      </c>
      <c r="B1078" s="33">
        <v>230724</v>
      </c>
    </row>
    <row r="1079" spans="1:2">
      <c r="A1079">
        <v>20</v>
      </c>
      <c r="B1079" s="33">
        <v>230724</v>
      </c>
    </row>
    <row r="1080" spans="1:2">
      <c r="A1080">
        <v>20</v>
      </c>
      <c r="B1080" s="33">
        <v>230724</v>
      </c>
    </row>
    <row r="1081" spans="1:2">
      <c r="A1081">
        <v>21</v>
      </c>
      <c r="B1081" s="33">
        <v>230724</v>
      </c>
    </row>
    <row r="1082" spans="1:2">
      <c r="A1082">
        <v>21</v>
      </c>
      <c r="B1082" s="33">
        <v>217906</v>
      </c>
    </row>
    <row r="1083" spans="1:2">
      <c r="A1083">
        <v>20</v>
      </c>
      <c r="B1083" s="33">
        <v>217906</v>
      </c>
    </row>
    <row r="1084" spans="1:2">
      <c r="A1084">
        <v>22</v>
      </c>
      <c r="B1084" s="33">
        <v>205088</v>
      </c>
    </row>
    <row r="1085" spans="1:2">
      <c r="A1085">
        <v>21</v>
      </c>
      <c r="B1085" s="33">
        <v>205088</v>
      </c>
    </row>
    <row r="1086" spans="1:2">
      <c r="A1086">
        <v>19</v>
      </c>
      <c r="B1086" s="33">
        <v>205088</v>
      </c>
    </row>
    <row r="1087" spans="1:2">
      <c r="A1087">
        <v>20</v>
      </c>
      <c r="B1087" s="33">
        <v>192270</v>
      </c>
    </row>
    <row r="1088" spans="1:2">
      <c r="A1088">
        <v>20</v>
      </c>
      <c r="B1088" s="33">
        <v>192270</v>
      </c>
    </row>
    <row r="1089" spans="1:2">
      <c r="A1089">
        <v>20</v>
      </c>
      <c r="B1089" s="33">
        <v>192270</v>
      </c>
    </row>
    <row r="1090" spans="1:2">
      <c r="A1090">
        <v>23</v>
      </c>
      <c r="B1090" s="33">
        <v>179452</v>
      </c>
    </row>
    <row r="1091" spans="1:2">
      <c r="A1091">
        <v>22</v>
      </c>
      <c r="B1091" s="33">
        <v>179452</v>
      </c>
    </row>
    <row r="1092" spans="1:2">
      <c r="A1092">
        <v>20</v>
      </c>
      <c r="B1092" s="33">
        <v>179452</v>
      </c>
    </row>
    <row r="1093" spans="1:2">
      <c r="A1093">
        <v>22</v>
      </c>
      <c r="B1093" s="33">
        <v>179452</v>
      </c>
    </row>
    <row r="1094" spans="1:2">
      <c r="A1094">
        <v>21</v>
      </c>
      <c r="B1094" s="33">
        <v>153816</v>
      </c>
    </row>
    <row r="1095" spans="1:2">
      <c r="A1095">
        <v>21</v>
      </c>
      <c r="B1095" s="33">
        <v>153816</v>
      </c>
    </row>
    <row r="1096" spans="1:2">
      <c r="A1096">
        <v>21</v>
      </c>
      <c r="B1096" s="33">
        <v>153816</v>
      </c>
    </row>
    <row r="1097" spans="1:2">
      <c r="A1097">
        <v>19</v>
      </c>
      <c r="B1097" s="33">
        <v>140998</v>
      </c>
    </row>
    <row r="1098" spans="1:2">
      <c r="A1098">
        <v>19</v>
      </c>
      <c r="B1098" s="33">
        <v>128179.99999999999</v>
      </c>
    </row>
    <row r="1099" spans="1:2">
      <c r="A1099">
        <v>21</v>
      </c>
      <c r="B1099" s="33">
        <v>128179.99999999999</v>
      </c>
    </row>
    <row r="1100" spans="1:2">
      <c r="A1100">
        <v>20</v>
      </c>
      <c r="B1100" s="33">
        <v>128179.99999999999</v>
      </c>
    </row>
    <row r="1101" spans="1:2">
      <c r="A1101">
        <v>20</v>
      </c>
      <c r="B1101" s="33">
        <v>25636</v>
      </c>
    </row>
    <row r="1102" spans="1:2">
      <c r="A1102">
        <v>20</v>
      </c>
      <c r="B1102" s="33">
        <v>25636</v>
      </c>
    </row>
    <row r="1103" spans="1:2">
      <c r="A1103">
        <v>18</v>
      </c>
      <c r="B1103" s="33">
        <v>25636</v>
      </c>
    </row>
    <row r="1104" spans="1:2">
      <c r="A1104">
        <v>19</v>
      </c>
      <c r="B1104" s="33">
        <v>25636</v>
      </c>
    </row>
    <row r="1105" spans="1:2">
      <c r="A1105">
        <v>18</v>
      </c>
      <c r="B1105" s="33">
        <v>25636</v>
      </c>
    </row>
    <row r="1106" spans="1:2">
      <c r="A1106">
        <v>20</v>
      </c>
      <c r="B1106" s="33">
        <v>25636</v>
      </c>
    </row>
    <row r="1107" spans="1:2">
      <c r="A1107">
        <v>19</v>
      </c>
      <c r="B1107" s="33">
        <v>25636</v>
      </c>
    </row>
    <row r="1108" spans="1:2">
      <c r="A1108">
        <v>18</v>
      </c>
      <c r="B1108" s="33">
        <v>25636</v>
      </c>
    </row>
    <row r="1109" spans="1:2">
      <c r="A1109">
        <v>20</v>
      </c>
      <c r="B1109" s="33">
        <v>25636</v>
      </c>
    </row>
    <row r="1110" spans="1:2">
      <c r="A1110">
        <v>19</v>
      </c>
      <c r="B1110" s="33">
        <v>25636</v>
      </c>
    </row>
    <row r="1111" spans="1:2">
      <c r="A1111">
        <v>20</v>
      </c>
      <c r="B1111" s="33">
        <v>25636</v>
      </c>
    </row>
    <row r="1112" spans="1:2">
      <c r="A1112">
        <v>18</v>
      </c>
      <c r="B1112" s="33">
        <v>25636</v>
      </c>
    </row>
    <row r="1113" spans="1:2">
      <c r="A1113">
        <v>20</v>
      </c>
      <c r="B1113" s="33">
        <v>25636</v>
      </c>
    </row>
    <row r="1114" spans="1:2">
      <c r="A1114">
        <v>20</v>
      </c>
      <c r="B1114" s="33">
        <v>25636</v>
      </c>
    </row>
    <row r="1115" spans="1:2">
      <c r="A1115">
        <v>18</v>
      </c>
      <c r="B1115" s="33">
        <v>25636</v>
      </c>
    </row>
    <row r="1116" spans="1:2">
      <c r="A1116">
        <v>18</v>
      </c>
      <c r="B1116" s="33">
        <v>25636</v>
      </c>
    </row>
    <row r="1117" spans="1:2">
      <c r="A1117">
        <v>17</v>
      </c>
      <c r="B1117" s="33">
        <v>25636</v>
      </c>
    </row>
    <row r="1118" spans="1:2">
      <c r="A1118">
        <v>18</v>
      </c>
      <c r="B1118" s="33">
        <v>25636</v>
      </c>
    </row>
    <row r="1119" spans="1:2">
      <c r="A1119">
        <v>20</v>
      </c>
      <c r="B1119" s="33">
        <v>25636</v>
      </c>
    </row>
    <row r="1120" spans="1:2">
      <c r="A1120">
        <v>18</v>
      </c>
      <c r="B1120" s="33">
        <v>25636</v>
      </c>
    </row>
    <row r="1121" spans="1:2">
      <c r="A1121">
        <v>18</v>
      </c>
      <c r="B1121" s="33">
        <v>25636</v>
      </c>
    </row>
    <row r="1122" spans="1:2">
      <c r="A1122">
        <v>17</v>
      </c>
      <c r="B1122" s="33">
        <v>25636</v>
      </c>
    </row>
    <row r="1123" spans="1:2">
      <c r="A1123">
        <v>18</v>
      </c>
      <c r="B1123" s="33">
        <v>25636</v>
      </c>
    </row>
    <row r="1124" spans="1:2">
      <c r="A1124">
        <v>19</v>
      </c>
      <c r="B1124" s="33">
        <v>25636</v>
      </c>
    </row>
    <row r="1125" spans="1:2">
      <c r="A1125">
        <v>18</v>
      </c>
      <c r="B1125" s="33">
        <v>25636</v>
      </c>
    </row>
    <row r="1126" spans="1:2">
      <c r="A1126">
        <v>19</v>
      </c>
      <c r="B1126" s="33">
        <v>25636</v>
      </c>
    </row>
    <row r="1127" spans="1:2">
      <c r="A1127">
        <v>20</v>
      </c>
      <c r="B1127" s="33">
        <v>25636</v>
      </c>
    </row>
    <row r="1128" spans="1:2">
      <c r="A1128">
        <v>18</v>
      </c>
      <c r="B1128" s="33">
        <v>25636</v>
      </c>
    </row>
    <row r="1129" spans="1:2">
      <c r="A1129">
        <v>17</v>
      </c>
      <c r="B1129" s="33">
        <v>25636</v>
      </c>
    </row>
    <row r="1130" spans="1:2">
      <c r="A1130">
        <v>19</v>
      </c>
      <c r="B1130" s="33">
        <v>25636</v>
      </c>
    </row>
    <row r="1131" spans="1:2">
      <c r="A1131">
        <v>20</v>
      </c>
      <c r="B1131" s="33">
        <v>25636</v>
      </c>
    </row>
    <row r="1132" spans="1:2">
      <c r="A1132">
        <v>19</v>
      </c>
      <c r="B1132" s="33">
        <v>25636</v>
      </c>
    </row>
    <row r="1133" spans="1:2">
      <c r="A1133">
        <v>20</v>
      </c>
      <c r="B1133" s="33">
        <v>25636</v>
      </c>
    </row>
    <row r="1134" spans="1:2">
      <c r="A1134">
        <v>17</v>
      </c>
      <c r="B1134" s="33">
        <v>25636</v>
      </c>
    </row>
    <row r="1135" spans="1:2">
      <c r="A1135">
        <v>20</v>
      </c>
      <c r="B1135" s="33">
        <v>25636</v>
      </c>
    </row>
    <row r="1136" spans="1:2">
      <c r="A1136">
        <v>19</v>
      </c>
      <c r="B1136" s="33">
        <v>25636</v>
      </c>
    </row>
    <row r="1137" spans="1:2">
      <c r="A1137">
        <v>18</v>
      </c>
      <c r="B1137" s="33">
        <v>25636</v>
      </c>
    </row>
    <row r="1138" spans="1:2">
      <c r="A1138">
        <v>16</v>
      </c>
      <c r="B1138" s="33">
        <v>25636</v>
      </c>
    </row>
    <row r="1139" spans="1:2">
      <c r="A1139">
        <v>19</v>
      </c>
      <c r="B1139" s="33">
        <v>25636</v>
      </c>
    </row>
    <row r="1140" spans="1:2">
      <c r="A1140">
        <v>17</v>
      </c>
      <c r="B1140" s="33">
        <v>25636</v>
      </c>
    </row>
    <row r="1141" spans="1:2">
      <c r="A1141">
        <v>19</v>
      </c>
      <c r="B1141" s="33">
        <v>25636</v>
      </c>
    </row>
    <row r="1142" spans="1:2">
      <c r="A1142">
        <v>18</v>
      </c>
      <c r="B1142" s="33">
        <v>25636</v>
      </c>
    </row>
    <row r="1143" spans="1:2">
      <c r="A1143">
        <v>20</v>
      </c>
      <c r="B1143" s="33">
        <v>25636</v>
      </c>
    </row>
    <row r="1144" spans="1:2">
      <c r="A1144">
        <v>19</v>
      </c>
      <c r="B1144" s="33">
        <v>25636</v>
      </c>
    </row>
    <row r="1145" spans="1:2">
      <c r="A1145">
        <v>19</v>
      </c>
      <c r="B1145" s="33">
        <v>25636</v>
      </c>
    </row>
    <row r="1146" spans="1:2">
      <c r="A1146">
        <v>17</v>
      </c>
      <c r="B1146" s="33">
        <v>25636</v>
      </c>
    </row>
    <row r="1147" spans="1:2">
      <c r="A1147">
        <v>17</v>
      </c>
      <c r="B1147" s="33">
        <v>25636</v>
      </c>
    </row>
    <row r="1148" spans="1:2">
      <c r="A1148">
        <v>17</v>
      </c>
      <c r="B1148" s="33">
        <v>25636</v>
      </c>
    </row>
    <row r="1149" spans="1:2">
      <c r="A1149">
        <v>19</v>
      </c>
      <c r="B1149" s="33">
        <v>25636</v>
      </c>
    </row>
    <row r="1150" spans="1:2">
      <c r="A1150">
        <v>18</v>
      </c>
      <c r="B1150" s="33">
        <v>25636</v>
      </c>
    </row>
    <row r="1151" spans="1:2">
      <c r="A1151">
        <v>18</v>
      </c>
      <c r="B1151" s="33">
        <v>25636</v>
      </c>
    </row>
    <row r="1152" spans="1:2">
      <c r="A1152">
        <v>17</v>
      </c>
      <c r="B1152" s="33">
        <v>25636</v>
      </c>
    </row>
    <row r="1153" spans="1:2">
      <c r="A1153">
        <v>19</v>
      </c>
      <c r="B1153" s="33">
        <v>25636</v>
      </c>
    </row>
    <row r="1154" spans="1:2">
      <c r="A1154">
        <v>17</v>
      </c>
      <c r="B1154" s="33">
        <v>25636</v>
      </c>
    </row>
    <row r="1155" spans="1:2">
      <c r="A1155">
        <v>19</v>
      </c>
      <c r="B1155" s="33">
        <v>25636</v>
      </c>
    </row>
    <row r="1156" spans="1:2">
      <c r="A1156">
        <v>18</v>
      </c>
      <c r="B1156" s="33">
        <v>25636</v>
      </c>
    </row>
    <row r="1157" spans="1:2">
      <c r="A1157">
        <v>19</v>
      </c>
      <c r="B1157" s="33">
        <v>25636</v>
      </c>
    </row>
    <row r="1158" spans="1:2">
      <c r="A1158">
        <v>18</v>
      </c>
      <c r="B1158" s="33">
        <v>25636</v>
      </c>
    </row>
    <row r="1159" spans="1:2">
      <c r="A1159">
        <v>18</v>
      </c>
      <c r="B1159" s="33">
        <v>25636</v>
      </c>
    </row>
    <row r="1160" spans="1:2">
      <c r="A1160">
        <v>19</v>
      </c>
      <c r="B1160" s="33">
        <v>25636</v>
      </c>
    </row>
    <row r="1161" spans="1:2">
      <c r="A1161">
        <v>17</v>
      </c>
      <c r="B1161" s="33">
        <v>25636</v>
      </c>
    </row>
    <row r="1162" spans="1:2">
      <c r="A1162">
        <v>17</v>
      </c>
      <c r="B1162" s="33">
        <v>25636</v>
      </c>
    </row>
    <row r="1163" spans="1:2">
      <c r="A1163">
        <v>19</v>
      </c>
      <c r="B1163" s="33">
        <v>25636</v>
      </c>
    </row>
    <row r="1164" spans="1:2">
      <c r="A1164">
        <v>20</v>
      </c>
      <c r="B1164" s="33">
        <v>25636</v>
      </c>
    </row>
    <row r="1165" spans="1:2">
      <c r="A1165">
        <v>19</v>
      </c>
      <c r="B1165" s="33">
        <v>25636</v>
      </c>
    </row>
    <row r="1166" spans="1:2">
      <c r="A1166">
        <v>20</v>
      </c>
      <c r="B1166" s="33">
        <v>25636</v>
      </c>
    </row>
    <row r="1167" spans="1:2">
      <c r="A1167">
        <v>20</v>
      </c>
      <c r="B1167" s="33">
        <v>25636</v>
      </c>
    </row>
    <row r="1168" spans="1:2">
      <c r="A1168">
        <v>18</v>
      </c>
      <c r="B1168" s="33">
        <v>25636</v>
      </c>
    </row>
    <row r="1169" spans="1:2">
      <c r="A1169">
        <v>19</v>
      </c>
      <c r="B1169" s="33">
        <v>25636</v>
      </c>
    </row>
    <row r="1170" spans="1:2">
      <c r="A1170">
        <v>19</v>
      </c>
      <c r="B1170" s="33">
        <v>25636</v>
      </c>
    </row>
    <row r="1171" spans="1:2">
      <c r="A1171">
        <v>18</v>
      </c>
      <c r="B1171" s="33">
        <v>25636</v>
      </c>
    </row>
    <row r="1172" spans="1:2">
      <c r="A1172">
        <v>18</v>
      </c>
      <c r="B1172" s="33">
        <v>25636</v>
      </c>
    </row>
    <row r="1173" spans="1:2">
      <c r="A1173">
        <v>18</v>
      </c>
      <c r="B1173" s="33">
        <v>25636</v>
      </c>
    </row>
    <row r="1174" spans="1:2">
      <c r="A1174">
        <v>17</v>
      </c>
      <c r="B1174" s="33">
        <v>25636</v>
      </c>
    </row>
    <row r="1175" spans="1:2">
      <c r="A1175">
        <v>18</v>
      </c>
      <c r="B1175" s="33">
        <v>25636</v>
      </c>
    </row>
    <row r="1176" spans="1:2">
      <c r="A1176">
        <v>17</v>
      </c>
      <c r="B1176" s="33">
        <v>25636</v>
      </c>
    </row>
    <row r="1177" spans="1:2">
      <c r="A1177">
        <v>20</v>
      </c>
      <c r="B1177" s="33">
        <v>25636</v>
      </c>
    </row>
    <row r="1178" spans="1:2">
      <c r="A1178">
        <v>18</v>
      </c>
      <c r="B1178" s="33">
        <v>25636</v>
      </c>
    </row>
    <row r="1179" spans="1:2">
      <c r="A1179">
        <v>19</v>
      </c>
      <c r="B1179" s="33">
        <v>25636</v>
      </c>
    </row>
    <row r="1180" spans="1:2">
      <c r="A1180">
        <v>17</v>
      </c>
      <c r="B1180" s="33">
        <v>25636</v>
      </c>
    </row>
    <row r="1181" spans="1:2">
      <c r="A1181">
        <v>20</v>
      </c>
      <c r="B1181" s="33">
        <v>25636</v>
      </c>
    </row>
    <row r="1182" spans="1:2">
      <c r="A1182">
        <v>19</v>
      </c>
      <c r="B1182" s="33">
        <v>25636</v>
      </c>
    </row>
    <row r="1183" spans="1:2">
      <c r="A1183">
        <v>18</v>
      </c>
      <c r="B1183" s="33">
        <v>25636</v>
      </c>
    </row>
    <row r="1184" spans="1:2">
      <c r="A1184">
        <v>20</v>
      </c>
      <c r="B1184" s="33">
        <v>25636</v>
      </c>
    </row>
    <row r="1185" spans="1:2">
      <c r="A1185">
        <v>17</v>
      </c>
      <c r="B1185" s="33">
        <v>25636</v>
      </c>
    </row>
    <row r="1186" spans="1:2">
      <c r="A1186">
        <v>17</v>
      </c>
      <c r="B1186" s="33">
        <v>25636</v>
      </c>
    </row>
    <row r="1187" spans="1:2">
      <c r="A1187">
        <v>16</v>
      </c>
      <c r="B1187" s="33">
        <v>25636</v>
      </c>
    </row>
    <row r="1188" spans="1:2">
      <c r="A1188">
        <v>18</v>
      </c>
      <c r="B1188" s="33">
        <v>25636</v>
      </c>
    </row>
    <row r="1189" spans="1:2">
      <c r="A1189">
        <v>17</v>
      </c>
      <c r="B1189" s="33">
        <v>25636</v>
      </c>
    </row>
    <row r="1190" spans="1:2">
      <c r="A1190">
        <v>17</v>
      </c>
      <c r="B1190" s="33">
        <v>25636</v>
      </c>
    </row>
    <row r="1191" spans="1:2">
      <c r="A1191">
        <v>20</v>
      </c>
      <c r="B1191" s="33">
        <v>25636</v>
      </c>
    </row>
    <row r="1192" spans="1:2">
      <c r="A1192">
        <v>20</v>
      </c>
      <c r="B1192" s="33">
        <v>25636</v>
      </c>
    </row>
    <row r="1193" spans="1:2">
      <c r="A1193">
        <v>20</v>
      </c>
      <c r="B1193" s="33">
        <v>25636</v>
      </c>
    </row>
    <row r="1194" spans="1:2">
      <c r="A1194">
        <v>19</v>
      </c>
      <c r="B1194" s="33">
        <v>25636</v>
      </c>
    </row>
    <row r="1195" spans="1:2">
      <c r="A1195">
        <v>20</v>
      </c>
      <c r="B1195" s="33">
        <v>25636</v>
      </c>
    </row>
    <row r="1196" spans="1:2">
      <c r="A1196">
        <v>18</v>
      </c>
      <c r="B1196" s="33">
        <v>25636</v>
      </c>
    </row>
    <row r="1197" spans="1:2">
      <c r="A1197">
        <v>20</v>
      </c>
      <c r="B1197" s="33">
        <v>25636</v>
      </c>
    </row>
    <row r="1198" spans="1:2">
      <c r="A1198">
        <v>20</v>
      </c>
      <c r="B1198" s="33">
        <v>25636</v>
      </c>
    </row>
    <row r="1199" spans="1:2">
      <c r="A1199">
        <v>19</v>
      </c>
      <c r="B1199" s="33">
        <v>25636</v>
      </c>
    </row>
    <row r="1200" spans="1:2">
      <c r="A1200">
        <v>17</v>
      </c>
      <c r="B1200" s="33">
        <v>25636</v>
      </c>
    </row>
    <row r="1201" spans="1:2">
      <c r="A1201">
        <v>18</v>
      </c>
      <c r="B1201" s="33">
        <v>25636</v>
      </c>
    </row>
    <row r="1202" spans="1:2">
      <c r="A1202">
        <v>20</v>
      </c>
      <c r="B1202" s="33">
        <v>25636</v>
      </c>
    </row>
    <row r="1203" spans="1:2">
      <c r="A1203">
        <v>19</v>
      </c>
      <c r="B1203" s="33">
        <v>25636</v>
      </c>
    </row>
    <row r="1204" spans="1:2">
      <c r="A1204">
        <v>19</v>
      </c>
      <c r="B1204" s="33">
        <v>25636</v>
      </c>
    </row>
    <row r="1205" spans="1:2">
      <c r="A1205">
        <v>18</v>
      </c>
      <c r="B1205" s="33">
        <v>25636</v>
      </c>
    </row>
    <row r="1206" spans="1:2">
      <c r="A1206">
        <v>18</v>
      </c>
      <c r="B1206" s="33">
        <v>25636</v>
      </c>
    </row>
    <row r="1207" spans="1:2">
      <c r="A1207">
        <v>18</v>
      </c>
      <c r="B1207" s="33">
        <v>25636</v>
      </c>
    </row>
    <row r="1208" spans="1:2">
      <c r="A1208">
        <v>18</v>
      </c>
      <c r="B1208" s="33">
        <v>25636</v>
      </c>
    </row>
    <row r="1209" spans="1:2">
      <c r="A1209">
        <v>19</v>
      </c>
      <c r="B1209" s="33">
        <v>25636</v>
      </c>
    </row>
    <row r="1210" spans="1:2">
      <c r="A1210">
        <v>20</v>
      </c>
      <c r="B1210" s="33">
        <v>25636</v>
      </c>
    </row>
    <row r="1211" spans="1:2">
      <c r="A1211">
        <v>18</v>
      </c>
      <c r="B1211" s="33">
        <v>25636</v>
      </c>
    </row>
    <row r="1212" spans="1:2">
      <c r="A1212">
        <v>17</v>
      </c>
      <c r="B1212" s="33">
        <v>25636</v>
      </c>
    </row>
    <row r="1213" spans="1:2">
      <c r="A1213">
        <v>17</v>
      </c>
      <c r="B1213" s="33">
        <v>25636</v>
      </c>
    </row>
    <row r="1214" spans="1:2">
      <c r="A1214">
        <v>20</v>
      </c>
      <c r="B1214" s="33">
        <v>25636</v>
      </c>
    </row>
    <row r="1215" spans="1:2">
      <c r="A1215">
        <v>17</v>
      </c>
      <c r="B1215" s="33">
        <v>25636</v>
      </c>
    </row>
    <row r="1216" spans="1:2">
      <c r="A1216">
        <v>19</v>
      </c>
      <c r="B1216" s="33">
        <v>25636</v>
      </c>
    </row>
    <row r="1217" spans="1:2">
      <c r="A1217">
        <v>16</v>
      </c>
      <c r="B1217" s="33">
        <v>25636</v>
      </c>
    </row>
    <row r="1218" spans="1:2">
      <c r="A1218">
        <v>18</v>
      </c>
      <c r="B1218" s="33">
        <v>25636</v>
      </c>
    </row>
    <row r="1219" spans="1:2">
      <c r="A1219">
        <v>20</v>
      </c>
      <c r="B1219" s="33">
        <v>25636</v>
      </c>
    </row>
    <row r="1220" spans="1:2">
      <c r="A1220">
        <v>20</v>
      </c>
      <c r="B1220" s="33">
        <v>25636</v>
      </c>
    </row>
    <row r="1221" spans="1:2">
      <c r="A1221">
        <v>20</v>
      </c>
      <c r="B1221" s="33">
        <v>25636</v>
      </c>
    </row>
    <row r="1222" spans="1:2">
      <c r="A1222">
        <v>19</v>
      </c>
      <c r="B1222" s="33">
        <v>25636</v>
      </c>
    </row>
    <row r="1223" spans="1:2">
      <c r="A1223">
        <v>20</v>
      </c>
      <c r="B1223" s="33">
        <v>25636</v>
      </c>
    </row>
    <row r="1224" spans="1:2">
      <c r="A1224">
        <v>20</v>
      </c>
      <c r="B1224" s="33">
        <v>25636</v>
      </c>
    </row>
    <row r="1225" spans="1:2">
      <c r="A1225">
        <v>18</v>
      </c>
      <c r="B1225" s="33">
        <v>25636</v>
      </c>
    </row>
    <row r="1226" spans="1:2">
      <c r="A1226">
        <v>16</v>
      </c>
      <c r="B1226" s="33">
        <v>25636</v>
      </c>
    </row>
    <row r="1227" spans="1:2">
      <c r="A1227">
        <v>20</v>
      </c>
      <c r="B1227" s="33">
        <v>25636</v>
      </c>
    </row>
    <row r="1228" spans="1:2">
      <c r="A1228">
        <v>20</v>
      </c>
      <c r="B1228" s="33">
        <v>25636</v>
      </c>
    </row>
    <row r="1229" spans="1:2">
      <c r="A1229">
        <v>20</v>
      </c>
      <c r="B1229" s="33">
        <v>25636</v>
      </c>
    </row>
    <row r="1230" spans="1:2">
      <c r="A1230">
        <v>20</v>
      </c>
      <c r="B1230" s="33">
        <v>25636</v>
      </c>
    </row>
    <row r="1231" spans="1:2">
      <c r="A1231">
        <v>20</v>
      </c>
      <c r="B1231" s="33">
        <v>25636</v>
      </c>
    </row>
    <row r="1232" spans="1:2">
      <c r="A1232">
        <v>20</v>
      </c>
      <c r="B1232" s="33">
        <v>25636</v>
      </c>
    </row>
    <row r="1233" spans="1:2">
      <c r="A1233">
        <v>19</v>
      </c>
      <c r="B1233" s="33">
        <v>25636</v>
      </c>
    </row>
    <row r="1234" spans="1:2">
      <c r="A1234">
        <v>18</v>
      </c>
      <c r="B1234" s="33">
        <v>25636</v>
      </c>
    </row>
    <row r="1235" spans="1:2">
      <c r="A1235">
        <v>18</v>
      </c>
      <c r="B1235" s="33">
        <v>25636</v>
      </c>
    </row>
    <row r="1236" spans="1:2">
      <c r="A1236">
        <v>18</v>
      </c>
      <c r="B1236" s="33">
        <v>25636</v>
      </c>
    </row>
    <row r="1237" spans="1:2">
      <c r="A1237">
        <v>19</v>
      </c>
      <c r="B1237" s="33">
        <v>25636</v>
      </c>
    </row>
    <row r="1238" spans="1:2">
      <c r="A1238">
        <v>17</v>
      </c>
      <c r="B1238" s="33">
        <v>25636</v>
      </c>
    </row>
    <row r="1239" spans="1:2">
      <c r="A1239">
        <v>18</v>
      </c>
      <c r="B1239" s="33">
        <v>25636</v>
      </c>
    </row>
    <row r="1240" spans="1:2">
      <c r="A1240">
        <v>20</v>
      </c>
      <c r="B1240" s="33">
        <v>25636</v>
      </c>
    </row>
    <row r="1241" spans="1:2">
      <c r="A1241">
        <v>19</v>
      </c>
      <c r="B1241" s="33">
        <v>25636</v>
      </c>
    </row>
    <row r="1242" spans="1:2">
      <c r="A1242">
        <v>19</v>
      </c>
      <c r="B1242" s="33">
        <v>25636</v>
      </c>
    </row>
    <row r="1243" spans="1:2">
      <c r="A1243">
        <v>18</v>
      </c>
      <c r="B1243" s="33">
        <v>25636</v>
      </c>
    </row>
    <row r="1244" spans="1:2">
      <c r="A1244">
        <v>18</v>
      </c>
      <c r="B1244" s="33">
        <v>25636</v>
      </c>
    </row>
    <row r="1245" spans="1:2">
      <c r="A1245">
        <v>18</v>
      </c>
      <c r="B1245" s="33">
        <v>25636</v>
      </c>
    </row>
    <row r="1246" spans="1:2">
      <c r="A1246">
        <v>17</v>
      </c>
      <c r="B1246" s="33">
        <v>25636</v>
      </c>
    </row>
    <row r="1247" spans="1:2">
      <c r="A1247">
        <v>20</v>
      </c>
      <c r="B1247" s="33">
        <v>25636</v>
      </c>
    </row>
    <row r="1248" spans="1:2">
      <c r="A1248">
        <v>20</v>
      </c>
      <c r="B1248" s="33">
        <v>25636</v>
      </c>
    </row>
    <row r="1249" spans="1:2">
      <c r="A1249">
        <v>19</v>
      </c>
      <c r="B1249" s="33">
        <v>25636</v>
      </c>
    </row>
    <row r="1250" spans="1:2">
      <c r="A1250">
        <v>20</v>
      </c>
      <c r="B1250" s="33">
        <v>25636</v>
      </c>
    </row>
    <row r="1251" spans="1:2">
      <c r="A1251">
        <v>18</v>
      </c>
      <c r="B1251" s="33">
        <v>25636</v>
      </c>
    </row>
    <row r="1252" spans="1:2">
      <c r="A1252">
        <v>18</v>
      </c>
      <c r="B1252" s="33">
        <v>25636</v>
      </c>
    </row>
    <row r="1253" spans="1:2">
      <c r="A1253">
        <v>17</v>
      </c>
      <c r="B1253" s="33">
        <v>25636</v>
      </c>
    </row>
    <row r="1254" spans="1:2">
      <c r="A1254">
        <v>18</v>
      </c>
      <c r="B1254" s="33">
        <v>25636</v>
      </c>
    </row>
    <row r="1255" spans="1:2">
      <c r="A1255">
        <v>17</v>
      </c>
      <c r="B1255" s="33">
        <v>25636</v>
      </c>
    </row>
    <row r="1256" spans="1:2">
      <c r="A1256">
        <v>17</v>
      </c>
      <c r="B1256" s="33">
        <v>25636</v>
      </c>
    </row>
    <row r="1257" spans="1:2">
      <c r="A1257">
        <v>16</v>
      </c>
      <c r="B1257" s="33">
        <v>25636</v>
      </c>
    </row>
    <row r="1258" spans="1:2">
      <c r="A1258">
        <v>17</v>
      </c>
      <c r="B1258" s="33">
        <v>25636</v>
      </c>
    </row>
    <row r="1259" spans="1:2">
      <c r="A1259">
        <v>17</v>
      </c>
      <c r="B1259" s="33">
        <v>25636</v>
      </c>
    </row>
    <row r="1260" spans="1:2">
      <c r="A1260">
        <v>17</v>
      </c>
      <c r="B1260" s="33">
        <v>25636</v>
      </c>
    </row>
    <row r="1261" spans="1:2">
      <c r="A1261">
        <v>16</v>
      </c>
      <c r="B1261" s="33">
        <v>25636</v>
      </c>
    </row>
    <row r="1262" spans="1:2">
      <c r="A1262">
        <v>16</v>
      </c>
      <c r="B1262" s="33">
        <v>25636</v>
      </c>
    </row>
    <row r="1263" spans="1:2">
      <c r="A1263">
        <v>16</v>
      </c>
      <c r="B1263" s="33">
        <v>25636</v>
      </c>
    </row>
    <row r="1264" spans="1:2">
      <c r="A1264">
        <v>17</v>
      </c>
      <c r="B1264" s="33">
        <v>25636</v>
      </c>
    </row>
    <row r="1265" spans="1:2">
      <c r="A1265">
        <v>16</v>
      </c>
      <c r="B1265" s="33">
        <v>25636</v>
      </c>
    </row>
    <row r="1266" spans="1:2">
      <c r="A1266">
        <v>17</v>
      </c>
      <c r="B1266" s="33">
        <v>25636</v>
      </c>
    </row>
    <row r="1267" spans="1:2">
      <c r="A1267">
        <v>17</v>
      </c>
      <c r="B1267" s="33">
        <v>25636</v>
      </c>
    </row>
    <row r="1268" spans="1:2">
      <c r="A1268">
        <v>17</v>
      </c>
      <c r="B1268" s="33">
        <v>25636</v>
      </c>
    </row>
    <row r="1269" spans="1:2">
      <c r="A1269">
        <v>15</v>
      </c>
      <c r="B1269" s="33">
        <v>25636</v>
      </c>
    </row>
    <row r="1270" spans="1:2">
      <c r="A1270">
        <v>17</v>
      </c>
      <c r="B1270" s="33">
        <v>25636</v>
      </c>
    </row>
    <row r="1271" spans="1:2">
      <c r="A1271">
        <v>18</v>
      </c>
      <c r="B1271" s="33">
        <v>25636</v>
      </c>
    </row>
    <row r="1272" spans="1:2">
      <c r="A1272">
        <v>20</v>
      </c>
      <c r="B1272" s="33">
        <v>25636</v>
      </c>
    </row>
    <row r="1273" spans="1:2">
      <c r="A1273">
        <v>19</v>
      </c>
      <c r="B1273" s="33">
        <v>25636</v>
      </c>
    </row>
    <row r="1274" spans="1:2">
      <c r="A1274">
        <v>20</v>
      </c>
      <c r="B1274" s="33">
        <v>25636</v>
      </c>
    </row>
    <row r="1275" spans="1:2">
      <c r="A1275">
        <v>17</v>
      </c>
      <c r="B1275" s="33">
        <v>25636</v>
      </c>
    </row>
    <row r="1276" spans="1:2">
      <c r="A1276">
        <v>20</v>
      </c>
      <c r="B1276" s="33">
        <v>25636</v>
      </c>
    </row>
    <row r="1277" spans="1:2">
      <c r="A1277">
        <v>20</v>
      </c>
      <c r="B1277" s="33">
        <v>25636</v>
      </c>
    </row>
    <row r="1278" spans="1:2">
      <c r="A1278">
        <v>20</v>
      </c>
      <c r="B1278" s="33">
        <v>25636</v>
      </c>
    </row>
    <row r="1279" spans="1:2">
      <c r="A1279">
        <v>16</v>
      </c>
      <c r="B1279" s="33">
        <v>25636</v>
      </c>
    </row>
    <row r="1280" spans="1:2">
      <c r="A1280">
        <v>18</v>
      </c>
      <c r="B1280" s="33">
        <v>25636</v>
      </c>
    </row>
    <row r="1281" spans="1:2">
      <c r="A1281">
        <v>19</v>
      </c>
      <c r="B1281" s="33">
        <v>25636</v>
      </c>
    </row>
    <row r="1282" spans="1:2">
      <c r="A1282">
        <v>18</v>
      </c>
      <c r="B1282" s="33">
        <v>25636</v>
      </c>
    </row>
    <row r="1283" spans="1:2">
      <c r="A1283">
        <v>18</v>
      </c>
      <c r="B1283" s="33">
        <v>25636</v>
      </c>
    </row>
    <row r="1284" spans="1:2">
      <c r="A1284">
        <v>17</v>
      </c>
      <c r="B1284" s="33">
        <v>25636</v>
      </c>
    </row>
    <row r="1285" spans="1:2">
      <c r="A1285">
        <v>17</v>
      </c>
      <c r="B1285" s="33">
        <v>25636</v>
      </c>
    </row>
    <row r="1286" spans="1:2">
      <c r="A1286">
        <v>18</v>
      </c>
      <c r="B1286" s="33">
        <v>25636</v>
      </c>
    </row>
    <row r="1287" spans="1:2">
      <c r="A1287">
        <v>19</v>
      </c>
      <c r="B1287" s="33">
        <v>25636</v>
      </c>
    </row>
    <row r="1288" spans="1:2">
      <c r="A1288">
        <v>18</v>
      </c>
      <c r="B1288" s="33">
        <v>25636</v>
      </c>
    </row>
    <row r="1289" spans="1:2">
      <c r="A1289">
        <v>19</v>
      </c>
      <c r="B1289" s="33">
        <v>25636</v>
      </c>
    </row>
    <row r="1290" spans="1:2">
      <c r="A1290">
        <v>18</v>
      </c>
      <c r="B1290" s="33">
        <v>25636</v>
      </c>
    </row>
    <row r="1291" spans="1:2">
      <c r="A1291">
        <v>19</v>
      </c>
      <c r="B1291" s="33">
        <v>25636</v>
      </c>
    </row>
    <row r="1292" spans="1:2">
      <c r="A1292">
        <v>17</v>
      </c>
      <c r="B1292" s="33">
        <v>25636</v>
      </c>
    </row>
    <row r="1293" spans="1:2">
      <c r="A1293">
        <v>17</v>
      </c>
      <c r="B1293" s="33">
        <v>25636</v>
      </c>
    </row>
    <row r="1294" spans="1:2">
      <c r="A1294">
        <v>17</v>
      </c>
      <c r="B1294" s="33">
        <v>25636</v>
      </c>
    </row>
    <row r="1295" spans="1:2">
      <c r="A1295">
        <v>18</v>
      </c>
      <c r="B1295" s="33">
        <v>25636</v>
      </c>
    </row>
    <row r="1296" spans="1:2">
      <c r="A1296">
        <v>18</v>
      </c>
      <c r="B1296" s="33">
        <v>25636</v>
      </c>
    </row>
    <row r="1297" spans="1:2">
      <c r="A1297">
        <v>17</v>
      </c>
      <c r="B1297" s="33">
        <v>25636</v>
      </c>
    </row>
    <row r="1298" spans="1:2">
      <c r="A1298">
        <v>17</v>
      </c>
      <c r="B1298" s="33">
        <v>25636</v>
      </c>
    </row>
    <row r="1299" spans="1:2">
      <c r="A1299">
        <v>18</v>
      </c>
      <c r="B1299" s="33">
        <v>25636</v>
      </c>
    </row>
    <row r="1300" spans="1:2">
      <c r="A1300">
        <v>19</v>
      </c>
      <c r="B1300" s="33">
        <v>25636</v>
      </c>
    </row>
    <row r="1301" spans="1:2">
      <c r="A1301">
        <v>16</v>
      </c>
      <c r="B1301" s="33">
        <v>25636</v>
      </c>
    </row>
    <row r="1302" spans="1:2">
      <c r="A1302">
        <v>18</v>
      </c>
      <c r="B1302" s="33">
        <v>25636</v>
      </c>
    </row>
    <row r="1303" spans="1:2">
      <c r="A1303">
        <v>17</v>
      </c>
      <c r="B1303" s="33">
        <v>25636</v>
      </c>
    </row>
    <row r="1304" spans="1:2">
      <c r="A1304">
        <v>19</v>
      </c>
      <c r="B1304" s="33">
        <v>25636</v>
      </c>
    </row>
    <row r="1305" spans="1:2">
      <c r="A1305">
        <v>20</v>
      </c>
      <c r="B1305" s="33">
        <v>25636</v>
      </c>
    </row>
    <row r="1306" spans="1:2">
      <c r="A1306">
        <v>19</v>
      </c>
      <c r="B1306" s="33">
        <v>25636</v>
      </c>
    </row>
    <row r="1307" spans="1:2">
      <c r="A1307">
        <v>20</v>
      </c>
      <c r="B1307" s="33">
        <v>25636</v>
      </c>
    </row>
    <row r="1308" spans="1:2">
      <c r="A1308">
        <v>20</v>
      </c>
      <c r="B1308" s="33">
        <v>25636</v>
      </c>
    </row>
    <row r="1309" spans="1:2">
      <c r="A1309">
        <v>20</v>
      </c>
      <c r="B1309" s="33">
        <v>25636</v>
      </c>
    </row>
    <row r="1310" spans="1:2">
      <c r="A1310">
        <v>20</v>
      </c>
      <c r="B1310" s="33">
        <v>25636</v>
      </c>
    </row>
    <row r="1311" spans="1:2">
      <c r="A1311">
        <v>19</v>
      </c>
      <c r="B1311" s="33">
        <v>25636</v>
      </c>
    </row>
    <row r="1312" spans="1:2">
      <c r="A1312">
        <v>19</v>
      </c>
      <c r="B1312" s="33">
        <v>25636</v>
      </c>
    </row>
    <row r="1313" spans="1:2">
      <c r="A1313">
        <v>19</v>
      </c>
      <c r="B1313" s="33">
        <v>25636</v>
      </c>
    </row>
    <row r="1314" spans="1:2">
      <c r="A1314">
        <v>20</v>
      </c>
      <c r="B1314" s="33">
        <v>25636</v>
      </c>
    </row>
    <row r="1315" spans="1:2">
      <c r="A1315">
        <v>19</v>
      </c>
      <c r="B1315" s="33">
        <v>25636</v>
      </c>
    </row>
    <row r="1316" spans="1:2">
      <c r="A1316">
        <v>20</v>
      </c>
      <c r="B1316" s="33">
        <v>25636</v>
      </c>
    </row>
    <row r="1317" spans="1:2">
      <c r="A1317">
        <v>19</v>
      </c>
      <c r="B1317" s="33">
        <v>25636</v>
      </c>
    </row>
    <row r="1318" spans="1:2">
      <c r="A1318">
        <v>19</v>
      </c>
      <c r="B1318" s="33">
        <v>25636</v>
      </c>
    </row>
    <row r="1319" spans="1:2">
      <c r="A1319">
        <v>19</v>
      </c>
      <c r="B1319" s="33">
        <v>25636</v>
      </c>
    </row>
    <row r="1320" spans="1:2">
      <c r="A1320">
        <v>19</v>
      </c>
      <c r="B1320" s="33">
        <v>25636</v>
      </c>
    </row>
    <row r="1321" spans="1:2">
      <c r="A1321">
        <v>20</v>
      </c>
      <c r="B1321" s="33">
        <v>25636</v>
      </c>
    </row>
    <row r="1322" spans="1:2">
      <c r="A1322">
        <v>20</v>
      </c>
      <c r="B1322" s="33">
        <v>25636</v>
      </c>
    </row>
    <row r="1323" spans="1:2">
      <c r="A1323">
        <v>19</v>
      </c>
      <c r="B1323" s="33">
        <v>25636</v>
      </c>
    </row>
    <row r="1324" spans="1:2">
      <c r="A1324">
        <v>20</v>
      </c>
      <c r="B1324" s="33">
        <v>25636</v>
      </c>
    </row>
    <row r="1325" spans="1:2">
      <c r="A1325">
        <v>19</v>
      </c>
      <c r="B1325" s="33">
        <v>25636</v>
      </c>
    </row>
    <row r="1326" spans="1:2">
      <c r="A1326">
        <v>18</v>
      </c>
      <c r="B1326" s="33">
        <v>25636</v>
      </c>
    </row>
    <row r="1327" spans="1:2">
      <c r="A1327">
        <v>19</v>
      </c>
      <c r="B1327" s="33">
        <v>25636</v>
      </c>
    </row>
    <row r="1328" spans="1:2">
      <c r="A1328">
        <v>18</v>
      </c>
      <c r="B1328" s="33">
        <v>25636</v>
      </c>
    </row>
    <row r="1329" spans="1:2">
      <c r="A1329">
        <v>19</v>
      </c>
      <c r="B1329" s="33">
        <v>25636</v>
      </c>
    </row>
    <row r="1330" spans="1:2">
      <c r="A1330">
        <v>19</v>
      </c>
      <c r="B1330" s="33">
        <v>25636</v>
      </c>
    </row>
    <row r="1331" spans="1:2">
      <c r="A1331">
        <v>19</v>
      </c>
      <c r="B1331" s="33">
        <v>25636</v>
      </c>
    </row>
    <row r="1332" spans="1:2">
      <c r="A1332">
        <v>19</v>
      </c>
      <c r="B1332" s="33">
        <v>25636</v>
      </c>
    </row>
    <row r="1333" spans="1:2">
      <c r="A1333">
        <v>18</v>
      </c>
      <c r="B1333" s="33">
        <v>25636</v>
      </c>
    </row>
    <row r="1334" spans="1:2">
      <c r="A1334">
        <v>20</v>
      </c>
      <c r="B1334" s="33">
        <v>25636</v>
      </c>
    </row>
    <row r="1335" spans="1:2">
      <c r="A1335">
        <v>19</v>
      </c>
      <c r="B1335" s="33">
        <v>25636</v>
      </c>
    </row>
    <row r="1336" spans="1:2">
      <c r="A1336">
        <v>18</v>
      </c>
      <c r="B1336" s="33">
        <v>25636</v>
      </c>
    </row>
    <row r="1337" spans="1:2">
      <c r="A1337">
        <v>18</v>
      </c>
      <c r="B1337" s="33">
        <v>25636</v>
      </c>
    </row>
    <row r="1338" spans="1:2">
      <c r="A1338">
        <v>19</v>
      </c>
      <c r="B1338" s="33">
        <v>25636</v>
      </c>
    </row>
    <row r="1339" spans="1:2">
      <c r="A1339">
        <v>19</v>
      </c>
      <c r="B1339" s="33">
        <v>25636</v>
      </c>
    </row>
    <row r="1340" spans="1:2">
      <c r="A1340">
        <v>18</v>
      </c>
      <c r="B1340" s="33">
        <v>25636</v>
      </c>
    </row>
    <row r="1341" spans="1:2">
      <c r="A1341">
        <v>19</v>
      </c>
      <c r="B1341" s="33">
        <v>25636</v>
      </c>
    </row>
    <row r="1342" spans="1:2">
      <c r="A1342">
        <v>17</v>
      </c>
      <c r="B1342" s="33">
        <v>25636</v>
      </c>
    </row>
    <row r="1343" spans="1:2">
      <c r="A1343">
        <v>18</v>
      </c>
      <c r="B1343" s="33">
        <v>25636</v>
      </c>
    </row>
    <row r="1344" spans="1:2">
      <c r="A1344">
        <v>17</v>
      </c>
      <c r="B1344" s="33">
        <v>25636</v>
      </c>
    </row>
    <row r="1345" spans="1:2">
      <c r="A1345">
        <v>18</v>
      </c>
      <c r="B1345" s="33">
        <v>25636</v>
      </c>
    </row>
    <row r="1346" spans="1:2">
      <c r="A1346">
        <v>19</v>
      </c>
      <c r="B1346" s="33">
        <v>25636</v>
      </c>
    </row>
    <row r="1347" spans="1:2">
      <c r="A1347">
        <v>19</v>
      </c>
      <c r="B1347" s="33">
        <v>25636</v>
      </c>
    </row>
    <row r="1348" spans="1:2">
      <c r="A1348">
        <v>18</v>
      </c>
      <c r="B1348" s="33">
        <v>25636</v>
      </c>
    </row>
    <row r="1349" spans="1:2">
      <c r="A1349">
        <v>18</v>
      </c>
      <c r="B1349" s="33">
        <v>25636</v>
      </c>
    </row>
    <row r="1350" spans="1:2">
      <c r="A1350">
        <v>18</v>
      </c>
      <c r="B1350" s="33">
        <v>25636</v>
      </c>
    </row>
    <row r="1351" spans="1:2">
      <c r="A1351">
        <v>16</v>
      </c>
      <c r="B1351" s="33">
        <v>25636</v>
      </c>
    </row>
    <row r="1352" spans="1:2">
      <c r="A1352">
        <v>18</v>
      </c>
      <c r="B1352" s="33">
        <v>25636</v>
      </c>
    </row>
    <row r="1353" spans="1:2">
      <c r="A1353">
        <v>16</v>
      </c>
      <c r="B1353" s="33">
        <v>25636</v>
      </c>
    </row>
    <row r="1354" spans="1:2">
      <c r="A1354">
        <v>19</v>
      </c>
      <c r="B1354" s="33">
        <v>25636</v>
      </c>
    </row>
    <row r="1355" spans="1:2">
      <c r="A1355">
        <v>16</v>
      </c>
      <c r="B1355" s="33">
        <v>25636</v>
      </c>
    </row>
    <row r="1356" spans="1:2">
      <c r="A1356">
        <v>19</v>
      </c>
      <c r="B1356" s="33">
        <v>25636</v>
      </c>
    </row>
    <row r="1357" spans="1:2">
      <c r="A1357">
        <v>16</v>
      </c>
      <c r="B1357" s="33">
        <v>25636</v>
      </c>
    </row>
    <row r="1358" spans="1:2">
      <c r="A1358">
        <v>19</v>
      </c>
      <c r="B1358" s="33">
        <v>25636</v>
      </c>
    </row>
    <row r="1359" spans="1:2">
      <c r="A1359">
        <v>18</v>
      </c>
      <c r="B1359" s="33">
        <v>25636</v>
      </c>
    </row>
    <row r="1360" spans="1:2">
      <c r="A1360">
        <v>19</v>
      </c>
      <c r="B1360" s="33">
        <v>25636</v>
      </c>
    </row>
    <row r="1361" spans="1:2">
      <c r="A1361">
        <v>18</v>
      </c>
      <c r="B1361" s="33">
        <v>25636</v>
      </c>
    </row>
    <row r="1362" spans="1:2">
      <c r="A1362">
        <v>19</v>
      </c>
      <c r="B1362" s="33">
        <v>25636</v>
      </c>
    </row>
    <row r="1363" spans="1:2">
      <c r="A1363">
        <v>18</v>
      </c>
      <c r="B1363" s="33">
        <v>25636</v>
      </c>
    </row>
    <row r="1364" spans="1:2">
      <c r="A1364">
        <v>17</v>
      </c>
      <c r="B1364" s="33">
        <v>25636</v>
      </c>
    </row>
    <row r="1365" spans="1:2">
      <c r="A1365">
        <v>18</v>
      </c>
      <c r="B1365" s="33">
        <v>25636</v>
      </c>
    </row>
    <row r="1366" spans="1:2">
      <c r="A1366">
        <v>17</v>
      </c>
      <c r="B1366" s="33">
        <v>25636</v>
      </c>
    </row>
    <row r="1367" spans="1:2">
      <c r="A1367">
        <v>16</v>
      </c>
      <c r="B1367" s="33">
        <v>25636</v>
      </c>
    </row>
    <row r="1368" spans="1:2">
      <c r="A1368">
        <v>19</v>
      </c>
      <c r="B1368" s="33">
        <v>25636</v>
      </c>
    </row>
    <row r="1369" spans="1:2">
      <c r="A1369">
        <v>17</v>
      </c>
      <c r="B1369" s="33">
        <v>25636</v>
      </c>
    </row>
    <row r="1370" spans="1:2">
      <c r="A1370">
        <v>20</v>
      </c>
      <c r="B1370" s="33">
        <v>25636</v>
      </c>
    </row>
    <row r="1371" spans="1:2">
      <c r="A1371">
        <v>19</v>
      </c>
      <c r="B1371" s="33">
        <v>25636</v>
      </c>
    </row>
    <row r="1372" spans="1:2">
      <c r="A1372">
        <v>17</v>
      </c>
      <c r="B1372" s="33">
        <v>25636</v>
      </c>
    </row>
    <row r="1373" spans="1:2">
      <c r="A1373">
        <v>19</v>
      </c>
      <c r="B1373" s="33">
        <v>25636</v>
      </c>
    </row>
    <row r="1374" spans="1:2">
      <c r="A1374">
        <v>19</v>
      </c>
      <c r="B1374" s="33">
        <v>25636</v>
      </c>
    </row>
    <row r="1375" spans="1:2">
      <c r="A1375">
        <v>17</v>
      </c>
      <c r="B1375" s="33">
        <v>25636</v>
      </c>
    </row>
    <row r="1376" spans="1:2">
      <c r="A1376">
        <v>18</v>
      </c>
      <c r="B1376" s="33">
        <v>25636</v>
      </c>
    </row>
    <row r="1377" spans="1:2">
      <c r="A1377">
        <v>18</v>
      </c>
      <c r="B1377" s="33">
        <v>25636</v>
      </c>
    </row>
    <row r="1378" spans="1:2">
      <c r="A1378">
        <v>19</v>
      </c>
      <c r="B1378" s="33">
        <v>25636</v>
      </c>
    </row>
    <row r="1379" spans="1:2">
      <c r="A1379">
        <v>17</v>
      </c>
      <c r="B1379" s="33">
        <v>25636</v>
      </c>
    </row>
    <row r="1380" spans="1:2">
      <c r="A1380">
        <v>17</v>
      </c>
      <c r="B1380" s="33">
        <v>25636</v>
      </c>
    </row>
    <row r="1381" spans="1:2">
      <c r="A1381">
        <v>17</v>
      </c>
      <c r="B1381" s="33">
        <v>25636</v>
      </c>
    </row>
    <row r="1382" spans="1:2">
      <c r="A1382">
        <v>17</v>
      </c>
      <c r="B1382" s="33">
        <v>25636</v>
      </c>
    </row>
    <row r="1383" spans="1:2">
      <c r="A1383">
        <v>18</v>
      </c>
      <c r="B1383" s="33">
        <v>25636</v>
      </c>
    </row>
    <row r="1384" spans="1:2">
      <c r="A1384">
        <v>18</v>
      </c>
      <c r="B1384" s="33">
        <v>25636</v>
      </c>
    </row>
    <row r="1385" spans="1:2">
      <c r="A1385">
        <v>20</v>
      </c>
      <c r="B1385" s="33">
        <v>25636</v>
      </c>
    </row>
    <row r="1386" spans="1:2">
      <c r="A1386">
        <v>20</v>
      </c>
      <c r="B1386" s="33">
        <v>25636</v>
      </c>
    </row>
    <row r="1387" spans="1:2">
      <c r="A1387">
        <v>17</v>
      </c>
      <c r="B1387" s="33">
        <v>25636</v>
      </c>
    </row>
    <row r="1388" spans="1:2">
      <c r="A1388">
        <v>20</v>
      </c>
      <c r="B1388" s="33">
        <v>25636</v>
      </c>
    </row>
    <row r="1389" spans="1:2">
      <c r="A1389">
        <v>18</v>
      </c>
      <c r="B1389" s="33">
        <v>25636</v>
      </c>
    </row>
    <row r="1390" spans="1:2">
      <c r="A1390">
        <v>20</v>
      </c>
      <c r="B1390" s="33">
        <v>25636</v>
      </c>
    </row>
    <row r="1391" spans="1:2">
      <c r="A1391">
        <v>19</v>
      </c>
      <c r="B1391" s="33">
        <v>25636</v>
      </c>
    </row>
    <row r="1392" spans="1:2">
      <c r="A1392">
        <v>19</v>
      </c>
      <c r="B1392" s="33">
        <v>25636</v>
      </c>
    </row>
    <row r="1393" spans="1:2">
      <c r="A1393">
        <v>19</v>
      </c>
      <c r="B1393" s="33">
        <v>25636</v>
      </c>
    </row>
    <row r="1394" spans="1:2">
      <c r="A1394">
        <v>18</v>
      </c>
      <c r="B1394" s="33">
        <v>25636</v>
      </c>
    </row>
    <row r="1395" spans="1:2">
      <c r="A1395">
        <v>19</v>
      </c>
      <c r="B1395" s="33">
        <v>25636</v>
      </c>
    </row>
    <row r="1396" spans="1:2">
      <c r="A1396">
        <v>20</v>
      </c>
      <c r="B1396" s="33">
        <v>25636</v>
      </c>
    </row>
    <row r="1397" spans="1:2">
      <c r="A1397">
        <v>19</v>
      </c>
      <c r="B1397" s="33">
        <v>25636</v>
      </c>
    </row>
    <row r="1398" spans="1:2">
      <c r="A1398">
        <v>20</v>
      </c>
      <c r="B1398" s="33">
        <v>25636</v>
      </c>
    </row>
    <row r="1399" spans="1:2">
      <c r="A1399">
        <v>20</v>
      </c>
      <c r="B1399" s="33">
        <v>25636</v>
      </c>
    </row>
    <row r="1400" spans="1:2">
      <c r="A1400">
        <v>19</v>
      </c>
      <c r="B1400" s="33">
        <v>25636</v>
      </c>
    </row>
    <row r="1401" spans="1:2">
      <c r="A1401">
        <v>19</v>
      </c>
      <c r="B1401" s="33">
        <v>25636</v>
      </c>
    </row>
    <row r="1402" spans="1:2">
      <c r="A1402">
        <v>19</v>
      </c>
      <c r="B1402" s="33">
        <v>25636</v>
      </c>
    </row>
    <row r="1403" spans="1:2">
      <c r="A1403">
        <v>19</v>
      </c>
      <c r="B1403" s="33">
        <v>25636</v>
      </c>
    </row>
    <row r="1404" spans="1:2">
      <c r="A1404">
        <v>19</v>
      </c>
      <c r="B1404" s="33">
        <v>25636</v>
      </c>
    </row>
    <row r="1405" spans="1:2">
      <c r="A1405">
        <v>19</v>
      </c>
      <c r="B1405" s="33">
        <v>25636</v>
      </c>
    </row>
    <row r="1406" spans="1:2">
      <c r="A1406">
        <v>16</v>
      </c>
      <c r="B1406" s="33">
        <v>25636</v>
      </c>
    </row>
    <row r="1407" spans="1:2">
      <c r="A1407">
        <v>17</v>
      </c>
      <c r="B1407" s="33">
        <v>25636</v>
      </c>
    </row>
    <row r="1408" spans="1:2">
      <c r="A1408">
        <v>17</v>
      </c>
      <c r="B1408" s="33">
        <v>25636</v>
      </c>
    </row>
    <row r="1409" spans="1:2">
      <c r="A1409">
        <v>19</v>
      </c>
      <c r="B1409" s="33">
        <v>25636</v>
      </c>
    </row>
    <row r="1410" spans="1:2">
      <c r="A1410">
        <v>19</v>
      </c>
      <c r="B1410" s="33">
        <v>25636</v>
      </c>
    </row>
    <row r="1411" spans="1:2">
      <c r="A1411">
        <v>18</v>
      </c>
      <c r="B1411" s="33">
        <v>25636</v>
      </c>
    </row>
    <row r="1412" spans="1:2">
      <c r="A1412">
        <v>17</v>
      </c>
      <c r="B1412" s="33">
        <v>25636</v>
      </c>
    </row>
    <row r="1413" spans="1:2">
      <c r="A1413">
        <v>20</v>
      </c>
      <c r="B1413" s="33">
        <v>25636</v>
      </c>
    </row>
    <row r="1414" spans="1:2">
      <c r="A1414">
        <v>19</v>
      </c>
      <c r="B1414" s="33">
        <v>25636</v>
      </c>
    </row>
    <row r="1415" spans="1:2">
      <c r="A1415">
        <v>18</v>
      </c>
      <c r="B1415" s="33">
        <v>25636</v>
      </c>
    </row>
    <row r="1416" spans="1:2">
      <c r="A1416">
        <v>18</v>
      </c>
      <c r="B1416" s="33">
        <v>25636</v>
      </c>
    </row>
    <row r="1417" spans="1:2">
      <c r="A1417">
        <v>19</v>
      </c>
      <c r="B1417" s="33">
        <v>25636</v>
      </c>
    </row>
    <row r="1418" spans="1:2">
      <c r="A1418">
        <v>19</v>
      </c>
      <c r="B1418" s="33">
        <v>25636</v>
      </c>
    </row>
    <row r="1419" spans="1:2">
      <c r="A1419">
        <v>19</v>
      </c>
      <c r="B1419" s="33">
        <v>25636</v>
      </c>
    </row>
    <row r="1420" spans="1:2">
      <c r="A1420">
        <v>18</v>
      </c>
      <c r="B1420" s="33">
        <v>25636</v>
      </c>
    </row>
    <row r="1421" spans="1:2">
      <c r="A1421">
        <v>18</v>
      </c>
      <c r="B1421" s="33">
        <v>25636</v>
      </c>
    </row>
    <row r="1422" spans="1:2">
      <c r="A1422">
        <v>18</v>
      </c>
      <c r="B1422" s="33">
        <v>25636</v>
      </c>
    </row>
    <row r="1423" spans="1:2">
      <c r="A1423">
        <v>17</v>
      </c>
      <c r="B1423" s="33">
        <v>25636</v>
      </c>
    </row>
    <row r="1424" spans="1:2">
      <c r="A1424">
        <v>17</v>
      </c>
      <c r="B1424" s="33">
        <v>25636</v>
      </c>
    </row>
    <row r="1425" spans="1:2">
      <c r="A1425">
        <v>18</v>
      </c>
      <c r="B1425" s="33">
        <v>25636</v>
      </c>
    </row>
    <row r="1426" spans="1:2">
      <c r="A1426">
        <v>18</v>
      </c>
      <c r="B1426" s="33">
        <v>25636</v>
      </c>
    </row>
    <row r="1427" spans="1:2">
      <c r="A1427">
        <v>19</v>
      </c>
      <c r="B1427" s="33">
        <v>25636</v>
      </c>
    </row>
    <row r="1428" spans="1:2">
      <c r="A1428">
        <v>18</v>
      </c>
      <c r="B1428" s="33">
        <v>25636</v>
      </c>
    </row>
    <row r="1429" spans="1:2">
      <c r="A1429">
        <v>17</v>
      </c>
      <c r="B1429" s="33">
        <v>25636</v>
      </c>
    </row>
    <row r="1430" spans="1:2">
      <c r="A1430">
        <v>19</v>
      </c>
      <c r="B1430" s="33">
        <v>25636</v>
      </c>
    </row>
    <row r="1431" spans="1:2">
      <c r="A1431">
        <v>18</v>
      </c>
      <c r="B1431" s="33">
        <v>25636</v>
      </c>
    </row>
    <row r="1432" spans="1:2">
      <c r="A1432">
        <v>17</v>
      </c>
      <c r="B1432" s="33">
        <v>25636</v>
      </c>
    </row>
    <row r="1433" spans="1:2">
      <c r="A1433">
        <v>17</v>
      </c>
      <c r="B1433" s="33">
        <v>25636</v>
      </c>
    </row>
    <row r="1434" spans="1:2">
      <c r="A1434">
        <v>17</v>
      </c>
      <c r="B1434" s="33">
        <v>25636</v>
      </c>
    </row>
    <row r="1435" spans="1:2">
      <c r="A1435">
        <v>19</v>
      </c>
      <c r="B1435" s="33">
        <v>25636</v>
      </c>
    </row>
    <row r="1436" spans="1:2">
      <c r="A1436">
        <v>19</v>
      </c>
      <c r="B1436" s="33">
        <v>25636</v>
      </c>
    </row>
    <row r="1437" spans="1:2">
      <c r="A1437">
        <v>17</v>
      </c>
      <c r="B1437" s="33">
        <v>25636</v>
      </c>
    </row>
    <row r="1438" spans="1:2">
      <c r="A1438">
        <v>20</v>
      </c>
      <c r="B1438" s="33">
        <v>25636</v>
      </c>
    </row>
    <row r="1439" spans="1:2">
      <c r="A1439">
        <v>19</v>
      </c>
      <c r="B1439" s="33">
        <v>25636</v>
      </c>
    </row>
    <row r="1440" spans="1:2">
      <c r="A1440">
        <v>18</v>
      </c>
      <c r="B1440" s="33">
        <v>25636</v>
      </c>
    </row>
    <row r="1441" spans="1:2">
      <c r="A1441">
        <v>19</v>
      </c>
      <c r="B1441" s="33">
        <v>25636</v>
      </c>
    </row>
    <row r="1442" spans="1:2">
      <c r="A1442">
        <v>19</v>
      </c>
      <c r="B1442" s="33">
        <v>25636</v>
      </c>
    </row>
    <row r="1443" spans="1:2">
      <c r="A1443">
        <v>20</v>
      </c>
      <c r="B1443" s="33">
        <v>25636</v>
      </c>
    </row>
    <row r="1444" spans="1:2">
      <c r="A1444">
        <v>19</v>
      </c>
      <c r="B1444" s="33">
        <v>25636</v>
      </c>
    </row>
    <row r="1445" spans="1:2">
      <c r="A1445">
        <v>19</v>
      </c>
      <c r="B1445" s="33">
        <v>25636</v>
      </c>
    </row>
    <row r="1446" spans="1:2">
      <c r="A1446">
        <v>17</v>
      </c>
      <c r="B1446" s="33">
        <v>25636</v>
      </c>
    </row>
    <row r="1447" spans="1:2">
      <c r="A1447">
        <v>17</v>
      </c>
      <c r="B1447" s="33">
        <v>25636</v>
      </c>
    </row>
    <row r="1448" spans="1:2">
      <c r="A1448">
        <v>19</v>
      </c>
      <c r="B1448" s="33">
        <v>25636</v>
      </c>
    </row>
    <row r="1449" spans="1:2">
      <c r="A1449">
        <v>19</v>
      </c>
      <c r="B1449" s="33">
        <v>25636</v>
      </c>
    </row>
    <row r="1450" spans="1:2">
      <c r="A1450">
        <v>19</v>
      </c>
      <c r="B1450" s="33">
        <v>25636</v>
      </c>
    </row>
    <row r="1451" spans="1:2">
      <c r="A1451">
        <v>18</v>
      </c>
      <c r="B1451" s="33">
        <v>25636</v>
      </c>
    </row>
    <row r="1452" spans="1:2">
      <c r="A1452">
        <v>17</v>
      </c>
      <c r="B1452" s="33">
        <v>25636</v>
      </c>
    </row>
    <row r="1453" spans="1:2">
      <c r="A1453">
        <v>19</v>
      </c>
      <c r="B1453" s="33">
        <v>25636</v>
      </c>
    </row>
    <row r="1454" spans="1:2">
      <c r="A1454">
        <v>19</v>
      </c>
      <c r="B1454" s="33">
        <v>25636</v>
      </c>
    </row>
    <row r="1455" spans="1:2">
      <c r="A1455">
        <v>20</v>
      </c>
      <c r="B1455" s="33">
        <v>25636</v>
      </c>
    </row>
    <row r="1456" spans="1:2">
      <c r="A1456">
        <v>20</v>
      </c>
      <c r="B1456" s="33">
        <v>25636</v>
      </c>
    </row>
    <row r="1457" spans="1:2">
      <c r="A1457">
        <v>19</v>
      </c>
      <c r="B1457" s="33">
        <v>25636</v>
      </c>
    </row>
    <row r="1458" spans="1:2">
      <c r="A1458">
        <v>20</v>
      </c>
      <c r="B1458" s="33">
        <v>25636</v>
      </c>
    </row>
    <row r="1459" spans="1:2">
      <c r="A1459">
        <v>20</v>
      </c>
      <c r="B1459" s="33">
        <v>25636</v>
      </c>
    </row>
    <row r="1460" spans="1:2">
      <c r="A1460">
        <v>17</v>
      </c>
      <c r="B1460" s="33">
        <v>25636</v>
      </c>
    </row>
    <row r="1461" spans="1:2">
      <c r="A1461">
        <v>19</v>
      </c>
      <c r="B1461" s="33">
        <v>25636</v>
      </c>
    </row>
    <row r="1462" spans="1:2">
      <c r="A1462">
        <v>18</v>
      </c>
      <c r="B1462" s="33">
        <v>25636</v>
      </c>
    </row>
    <row r="1463" spans="1:2">
      <c r="A1463">
        <v>20</v>
      </c>
      <c r="B1463" s="33">
        <v>25636</v>
      </c>
    </row>
    <row r="1464" spans="1:2">
      <c r="A1464">
        <v>19</v>
      </c>
      <c r="B1464" s="33">
        <v>25636</v>
      </c>
    </row>
    <row r="1465" spans="1:2">
      <c r="A1465">
        <v>19</v>
      </c>
      <c r="B1465" s="33">
        <v>25636</v>
      </c>
    </row>
    <row r="1466" spans="1:2">
      <c r="A1466">
        <v>17</v>
      </c>
      <c r="B1466" s="33">
        <v>25636</v>
      </c>
    </row>
    <row r="1467" spans="1:2">
      <c r="A1467">
        <v>19</v>
      </c>
      <c r="B1467" s="33">
        <v>25636</v>
      </c>
    </row>
    <row r="1468" spans="1:2">
      <c r="A1468">
        <v>17</v>
      </c>
      <c r="B1468" s="33">
        <v>25636</v>
      </c>
    </row>
    <row r="1469" spans="1:2">
      <c r="A1469">
        <v>20</v>
      </c>
      <c r="B1469" s="33">
        <v>25636</v>
      </c>
    </row>
    <row r="1470" spans="1:2">
      <c r="A1470">
        <v>18</v>
      </c>
      <c r="B1470" s="33">
        <v>25636</v>
      </c>
    </row>
    <row r="1471" spans="1:2">
      <c r="A1471">
        <v>19</v>
      </c>
      <c r="B1471" s="33">
        <v>25636</v>
      </c>
    </row>
    <row r="1472" spans="1:2">
      <c r="A1472">
        <v>18</v>
      </c>
      <c r="B1472" s="33">
        <v>25636</v>
      </c>
    </row>
    <row r="1473" spans="1:2">
      <c r="A1473">
        <v>18</v>
      </c>
      <c r="B1473" s="33">
        <v>25636</v>
      </c>
    </row>
    <row r="1474" spans="1:2">
      <c r="A1474">
        <v>19</v>
      </c>
      <c r="B1474" s="33">
        <v>25636</v>
      </c>
    </row>
    <row r="1475" spans="1:2">
      <c r="A1475">
        <v>17</v>
      </c>
      <c r="B1475" s="33">
        <v>25636</v>
      </c>
    </row>
    <row r="1476" spans="1:2">
      <c r="A1476">
        <v>19</v>
      </c>
      <c r="B1476" s="33">
        <v>25636</v>
      </c>
    </row>
    <row r="1477" spans="1:2">
      <c r="A1477">
        <v>18</v>
      </c>
      <c r="B1477" s="33">
        <v>25636</v>
      </c>
    </row>
    <row r="1478" spans="1:2">
      <c r="A1478">
        <v>18</v>
      </c>
      <c r="B1478" s="33">
        <v>25636</v>
      </c>
    </row>
    <row r="1479" spans="1:2">
      <c r="A1479">
        <v>17</v>
      </c>
      <c r="B1479" s="33">
        <v>25636</v>
      </c>
    </row>
    <row r="1480" spans="1:2">
      <c r="A1480">
        <v>20</v>
      </c>
      <c r="B1480" s="33">
        <v>25636</v>
      </c>
    </row>
    <row r="1481" spans="1:2">
      <c r="A1481">
        <v>19</v>
      </c>
      <c r="B1481" s="33">
        <v>25636</v>
      </c>
    </row>
    <row r="1482" spans="1:2">
      <c r="A1482">
        <v>17</v>
      </c>
      <c r="B1482" s="33">
        <v>25636</v>
      </c>
    </row>
    <row r="1483" spans="1:2">
      <c r="A1483">
        <v>17</v>
      </c>
      <c r="B1483" s="33">
        <v>25636</v>
      </c>
    </row>
    <row r="1484" spans="1:2">
      <c r="A1484">
        <v>19</v>
      </c>
      <c r="B1484" s="33">
        <v>25636</v>
      </c>
    </row>
    <row r="1485" spans="1:2">
      <c r="A1485">
        <v>20</v>
      </c>
      <c r="B1485" s="33">
        <v>25636</v>
      </c>
    </row>
    <row r="1486" spans="1:2">
      <c r="A1486">
        <v>19</v>
      </c>
      <c r="B1486" s="33">
        <v>25636</v>
      </c>
    </row>
    <row r="1487" spans="1:2">
      <c r="A1487">
        <v>19</v>
      </c>
      <c r="B1487" s="33">
        <v>25636</v>
      </c>
    </row>
    <row r="1488" spans="1:2">
      <c r="A1488">
        <v>20</v>
      </c>
      <c r="B1488" s="33">
        <v>25636</v>
      </c>
    </row>
    <row r="1489" spans="1:2">
      <c r="A1489">
        <v>20</v>
      </c>
      <c r="B1489" s="33">
        <v>25636</v>
      </c>
    </row>
    <row r="1490" spans="1:2">
      <c r="A1490">
        <v>16</v>
      </c>
      <c r="B1490" s="33">
        <v>25636</v>
      </c>
    </row>
    <row r="1491" spans="1:2">
      <c r="A1491">
        <v>19</v>
      </c>
      <c r="B1491" s="33">
        <v>25636</v>
      </c>
    </row>
    <row r="1492" spans="1:2">
      <c r="A1492">
        <v>18</v>
      </c>
      <c r="B1492" s="33">
        <v>25636</v>
      </c>
    </row>
    <row r="1493" spans="1:2">
      <c r="A1493">
        <v>19</v>
      </c>
      <c r="B1493" s="33">
        <v>25636</v>
      </c>
    </row>
    <row r="1494" spans="1:2">
      <c r="A1494">
        <v>20</v>
      </c>
      <c r="B1494" s="33">
        <v>25636</v>
      </c>
    </row>
    <row r="1495" spans="1:2">
      <c r="A1495">
        <v>19</v>
      </c>
      <c r="B1495" s="33">
        <v>25636</v>
      </c>
    </row>
    <row r="1496" spans="1:2">
      <c r="A1496">
        <v>20</v>
      </c>
      <c r="B1496" s="33">
        <v>25636</v>
      </c>
    </row>
    <row r="1497" spans="1:2">
      <c r="A1497">
        <v>19</v>
      </c>
      <c r="B1497" s="33">
        <v>25636</v>
      </c>
    </row>
    <row r="1498" spans="1:2">
      <c r="A1498">
        <v>20</v>
      </c>
      <c r="B1498" s="33">
        <v>25636</v>
      </c>
    </row>
    <row r="1499" spans="1:2">
      <c r="A1499">
        <v>20</v>
      </c>
      <c r="B1499" s="33">
        <v>25636</v>
      </c>
    </row>
    <row r="1500" spans="1:2">
      <c r="A1500">
        <v>19</v>
      </c>
      <c r="B1500" s="33">
        <v>25636</v>
      </c>
    </row>
    <row r="1501" spans="1:2">
      <c r="A1501">
        <v>20</v>
      </c>
      <c r="B1501" s="33">
        <v>25636</v>
      </c>
    </row>
    <row r="1502" spans="1:2">
      <c r="A1502">
        <v>19</v>
      </c>
      <c r="B1502" s="33">
        <v>25636</v>
      </c>
    </row>
    <row r="1503" spans="1:2">
      <c r="A1503">
        <v>18</v>
      </c>
      <c r="B1503" s="33">
        <v>25636</v>
      </c>
    </row>
    <row r="1504" spans="1:2">
      <c r="A1504">
        <v>19</v>
      </c>
      <c r="B1504" s="33">
        <v>25636</v>
      </c>
    </row>
    <row r="1505" spans="1:2">
      <c r="A1505">
        <v>19</v>
      </c>
      <c r="B1505" s="33">
        <v>25636</v>
      </c>
    </row>
    <row r="1506" spans="1:2">
      <c r="A1506">
        <v>18</v>
      </c>
      <c r="B1506" s="33">
        <v>25636</v>
      </c>
    </row>
    <row r="1507" spans="1:2">
      <c r="A1507">
        <v>19</v>
      </c>
      <c r="B1507" s="33">
        <v>25636</v>
      </c>
    </row>
    <row r="1508" spans="1:2">
      <c r="A1508">
        <v>18</v>
      </c>
      <c r="B1508" s="33">
        <v>25636</v>
      </c>
    </row>
    <row r="1509" spans="1:2">
      <c r="A1509">
        <v>19</v>
      </c>
      <c r="B1509" s="33">
        <v>25636</v>
      </c>
    </row>
    <row r="1510" spans="1:2">
      <c r="A1510">
        <v>19</v>
      </c>
      <c r="B1510" s="33">
        <v>25636</v>
      </c>
    </row>
    <row r="1511" spans="1:2">
      <c r="A1511">
        <v>19</v>
      </c>
      <c r="B1511" s="33">
        <v>25636</v>
      </c>
    </row>
    <row r="1512" spans="1:2">
      <c r="A1512">
        <v>18</v>
      </c>
      <c r="B1512" s="33">
        <v>25636</v>
      </c>
    </row>
    <row r="1513" spans="1:2">
      <c r="A1513">
        <v>19</v>
      </c>
      <c r="B1513" s="33">
        <v>25636</v>
      </c>
    </row>
    <row r="1514" spans="1:2">
      <c r="A1514">
        <v>19</v>
      </c>
      <c r="B1514" s="33">
        <v>25636</v>
      </c>
    </row>
    <row r="1515" spans="1:2">
      <c r="A1515">
        <v>18</v>
      </c>
      <c r="B1515" s="33">
        <v>25636</v>
      </c>
    </row>
    <row r="1516" spans="1:2">
      <c r="A1516">
        <v>19</v>
      </c>
      <c r="B1516" s="33">
        <v>25636</v>
      </c>
    </row>
    <row r="1517" spans="1:2">
      <c r="A1517">
        <v>19</v>
      </c>
      <c r="B1517" s="33">
        <v>25636</v>
      </c>
    </row>
    <row r="1518" spans="1:2">
      <c r="A1518">
        <v>19</v>
      </c>
      <c r="B1518" s="33">
        <v>25636</v>
      </c>
    </row>
    <row r="1519" spans="1:2">
      <c r="A1519">
        <v>19</v>
      </c>
      <c r="B1519" s="33">
        <v>25636</v>
      </c>
    </row>
    <row r="1520" spans="1:2">
      <c r="A1520">
        <v>19</v>
      </c>
      <c r="B1520" s="33">
        <v>25636</v>
      </c>
    </row>
    <row r="1521" spans="1:2">
      <c r="A1521">
        <v>19</v>
      </c>
      <c r="B1521" s="33">
        <v>25636</v>
      </c>
    </row>
    <row r="1522" spans="1:2">
      <c r="A1522">
        <v>18</v>
      </c>
      <c r="B1522" s="33">
        <v>25636</v>
      </c>
    </row>
    <row r="1523" spans="1:2">
      <c r="A1523">
        <v>18</v>
      </c>
      <c r="B1523" s="33">
        <v>25636</v>
      </c>
    </row>
    <row r="1524" spans="1:2">
      <c r="A1524">
        <v>17</v>
      </c>
      <c r="B1524" s="33">
        <v>25636</v>
      </c>
    </row>
    <row r="1525" spans="1:2">
      <c r="A1525">
        <v>19</v>
      </c>
      <c r="B1525" s="33">
        <v>25636</v>
      </c>
    </row>
    <row r="1526" spans="1:2">
      <c r="A1526">
        <v>18</v>
      </c>
      <c r="B1526" s="33">
        <v>25636</v>
      </c>
    </row>
    <row r="1527" spans="1:2">
      <c r="A1527">
        <v>19</v>
      </c>
      <c r="B1527" s="33">
        <v>25636</v>
      </c>
    </row>
    <row r="1528" spans="1:2">
      <c r="A1528">
        <v>18</v>
      </c>
      <c r="B1528" s="33">
        <v>25636</v>
      </c>
    </row>
    <row r="1529" spans="1:2">
      <c r="A1529">
        <v>19</v>
      </c>
      <c r="B1529" s="33">
        <v>25636</v>
      </c>
    </row>
    <row r="1530" spans="1:2">
      <c r="A1530">
        <v>17</v>
      </c>
      <c r="B1530" s="33">
        <v>25636</v>
      </c>
    </row>
    <row r="1531" spans="1:2">
      <c r="A1531">
        <v>16</v>
      </c>
      <c r="B1531" s="33">
        <v>25636</v>
      </c>
    </row>
    <row r="1532" spans="1:2">
      <c r="A1532">
        <v>19</v>
      </c>
      <c r="B1532" s="33">
        <v>25636</v>
      </c>
    </row>
    <row r="1533" spans="1:2">
      <c r="A1533">
        <v>16</v>
      </c>
      <c r="B1533" s="33">
        <v>25636</v>
      </c>
    </row>
    <row r="1534" spans="1:2">
      <c r="A1534">
        <v>16</v>
      </c>
      <c r="B1534" s="33">
        <v>25636</v>
      </c>
    </row>
    <row r="1535" spans="1:2">
      <c r="A1535">
        <v>17</v>
      </c>
      <c r="B1535" s="33">
        <v>25636</v>
      </c>
    </row>
    <row r="1536" spans="1:2">
      <c r="A1536">
        <v>18</v>
      </c>
      <c r="B1536" s="33">
        <v>25636</v>
      </c>
    </row>
    <row r="1537" spans="1:2">
      <c r="A1537">
        <v>17</v>
      </c>
      <c r="B1537" s="33">
        <v>25636</v>
      </c>
    </row>
    <row r="1538" spans="1:2">
      <c r="A1538">
        <v>17</v>
      </c>
      <c r="B1538" s="33">
        <v>25636</v>
      </c>
    </row>
    <row r="1539" spans="1:2">
      <c r="A1539">
        <v>17</v>
      </c>
      <c r="B1539" s="33">
        <v>25636</v>
      </c>
    </row>
    <row r="1540" spans="1:2">
      <c r="A1540">
        <v>19</v>
      </c>
      <c r="B1540" s="33">
        <v>25636</v>
      </c>
    </row>
    <row r="1541" spans="1:2">
      <c r="A1541">
        <v>17</v>
      </c>
      <c r="B1541" s="33">
        <v>25636</v>
      </c>
    </row>
    <row r="1542" spans="1:2">
      <c r="A1542">
        <v>18</v>
      </c>
      <c r="B1542" s="33">
        <v>25636</v>
      </c>
    </row>
    <row r="1543" spans="1:2">
      <c r="A1543">
        <v>18</v>
      </c>
      <c r="B1543" s="33">
        <v>25636</v>
      </c>
    </row>
    <row r="1544" spans="1:2">
      <c r="A1544">
        <v>17</v>
      </c>
      <c r="B1544" s="33">
        <v>25636</v>
      </c>
    </row>
    <row r="1545" spans="1:2">
      <c r="A1545">
        <v>16</v>
      </c>
      <c r="B1545" s="33">
        <v>25636</v>
      </c>
    </row>
    <row r="1546" spans="1:2">
      <c r="A1546">
        <v>19</v>
      </c>
      <c r="B1546" s="33">
        <v>25636</v>
      </c>
    </row>
    <row r="1547" spans="1:2">
      <c r="A1547">
        <v>20</v>
      </c>
      <c r="B1547" s="33">
        <v>25636</v>
      </c>
    </row>
    <row r="1548" spans="1:2">
      <c r="A1548">
        <v>19</v>
      </c>
      <c r="B1548" s="33">
        <v>25636</v>
      </c>
    </row>
    <row r="1549" spans="1:2">
      <c r="A1549">
        <v>20</v>
      </c>
      <c r="B1549" s="33">
        <v>25636</v>
      </c>
    </row>
    <row r="1550" spans="1:2">
      <c r="A1550">
        <v>20</v>
      </c>
      <c r="B1550" s="33">
        <v>25636</v>
      </c>
    </row>
    <row r="1551" spans="1:2">
      <c r="A1551">
        <v>20</v>
      </c>
      <c r="B1551" s="33">
        <v>25636</v>
      </c>
    </row>
    <row r="1552" spans="1:2">
      <c r="A1552">
        <v>20</v>
      </c>
      <c r="B1552" s="33">
        <v>25636</v>
      </c>
    </row>
    <row r="1553" spans="1:2">
      <c r="A1553">
        <v>20</v>
      </c>
      <c r="B1553" s="33">
        <v>25636</v>
      </c>
    </row>
    <row r="1554" spans="1:2">
      <c r="A1554">
        <v>18</v>
      </c>
      <c r="B1554" s="33">
        <v>25636</v>
      </c>
    </row>
    <row r="1555" spans="1:2">
      <c r="A1555">
        <v>17</v>
      </c>
      <c r="B1555" s="33">
        <v>25636</v>
      </c>
    </row>
    <row r="1556" spans="1:2">
      <c r="A1556">
        <v>20</v>
      </c>
      <c r="B1556" s="33">
        <v>25636</v>
      </c>
    </row>
    <row r="1557" spans="1:2">
      <c r="A1557">
        <v>17</v>
      </c>
      <c r="B1557" s="33">
        <v>25636</v>
      </c>
    </row>
    <row r="1558" spans="1:2">
      <c r="A1558">
        <v>20</v>
      </c>
      <c r="B1558" s="33">
        <v>25636</v>
      </c>
    </row>
    <row r="1559" spans="1:2">
      <c r="A1559">
        <v>20</v>
      </c>
      <c r="B1559" s="33">
        <v>25636</v>
      </c>
    </row>
    <row r="1560" spans="1:2">
      <c r="A1560">
        <v>20</v>
      </c>
      <c r="B1560" s="33">
        <v>25636</v>
      </c>
    </row>
    <row r="1561" spans="1:2">
      <c r="A1561">
        <v>18</v>
      </c>
      <c r="B1561" s="33">
        <v>25636</v>
      </c>
    </row>
    <row r="1562" spans="1:2">
      <c r="A1562">
        <v>19</v>
      </c>
      <c r="B1562" s="33">
        <v>25636</v>
      </c>
    </row>
    <row r="1563" spans="1:2">
      <c r="A1563">
        <v>18</v>
      </c>
      <c r="B1563" s="33">
        <v>25636</v>
      </c>
    </row>
    <row r="1564" spans="1:2">
      <c r="A1564">
        <v>18</v>
      </c>
      <c r="B1564" s="33">
        <v>25636</v>
      </c>
    </row>
    <row r="1565" spans="1:2">
      <c r="A1565">
        <v>18</v>
      </c>
      <c r="B1565" s="33">
        <v>25636</v>
      </c>
    </row>
    <row r="1566" spans="1:2">
      <c r="A1566">
        <v>18</v>
      </c>
      <c r="B1566" s="33">
        <v>25636</v>
      </c>
    </row>
    <row r="1567" spans="1:2">
      <c r="A1567">
        <v>19</v>
      </c>
      <c r="B1567" s="33">
        <v>25636</v>
      </c>
    </row>
    <row r="1568" spans="1:2">
      <c r="A1568">
        <v>16</v>
      </c>
      <c r="B1568" s="33">
        <v>25636</v>
      </c>
    </row>
    <row r="1569" spans="1:2">
      <c r="A1569">
        <v>19</v>
      </c>
      <c r="B1569" s="33">
        <v>25636</v>
      </c>
    </row>
    <row r="1570" spans="1:2">
      <c r="A1570">
        <v>18</v>
      </c>
      <c r="B1570" s="33">
        <v>25636</v>
      </c>
    </row>
    <row r="1571" spans="1:2">
      <c r="A1571">
        <v>20</v>
      </c>
      <c r="B1571" s="33">
        <v>25636</v>
      </c>
    </row>
    <row r="1572" spans="1:2">
      <c r="A1572">
        <v>18</v>
      </c>
      <c r="B1572" s="33">
        <v>25636</v>
      </c>
    </row>
    <row r="1573" spans="1:2">
      <c r="A1573">
        <v>19</v>
      </c>
      <c r="B1573" s="33">
        <v>25636</v>
      </c>
    </row>
    <row r="1574" spans="1:2">
      <c r="A1574">
        <v>18</v>
      </c>
      <c r="B1574" s="33">
        <v>25636</v>
      </c>
    </row>
    <row r="1575" spans="1:2">
      <c r="A1575">
        <v>16</v>
      </c>
      <c r="B1575" s="33">
        <v>25636</v>
      </c>
    </row>
    <row r="1576" spans="1:2">
      <c r="A1576">
        <v>18</v>
      </c>
      <c r="B1576" s="33">
        <v>25636</v>
      </c>
    </row>
    <row r="1577" spans="1:2">
      <c r="A1577">
        <v>17</v>
      </c>
      <c r="B1577" s="33">
        <v>25636</v>
      </c>
    </row>
    <row r="1578" spans="1:2">
      <c r="A1578">
        <v>17</v>
      </c>
      <c r="B1578" s="33">
        <v>25636</v>
      </c>
    </row>
    <row r="1579" spans="1:2">
      <c r="A1579">
        <v>20</v>
      </c>
      <c r="B1579" s="33">
        <v>25636</v>
      </c>
    </row>
    <row r="1580" spans="1:2">
      <c r="A1580">
        <v>19</v>
      </c>
      <c r="B1580" s="33">
        <v>25636</v>
      </c>
    </row>
    <row r="1581" spans="1:2">
      <c r="A1581">
        <v>20</v>
      </c>
      <c r="B1581" s="33">
        <v>25636</v>
      </c>
    </row>
    <row r="1582" spans="1:2">
      <c r="A1582">
        <v>20</v>
      </c>
      <c r="B1582" s="33">
        <v>25636</v>
      </c>
    </row>
    <row r="1583" spans="1:2">
      <c r="A1583">
        <v>19</v>
      </c>
      <c r="B1583" s="33">
        <v>25636</v>
      </c>
    </row>
    <row r="1584" spans="1:2">
      <c r="A1584">
        <v>17</v>
      </c>
      <c r="B1584" s="33">
        <v>25636</v>
      </c>
    </row>
    <row r="1585" spans="1:2">
      <c r="A1585">
        <v>18</v>
      </c>
      <c r="B1585" s="33">
        <v>25636</v>
      </c>
    </row>
    <row r="1586" spans="1:2">
      <c r="A1586">
        <v>17</v>
      </c>
      <c r="B1586" s="33">
        <v>25636</v>
      </c>
    </row>
    <row r="1587" spans="1:2">
      <c r="A1587">
        <v>18</v>
      </c>
      <c r="B1587" s="33">
        <v>25636</v>
      </c>
    </row>
    <row r="1588" spans="1:2">
      <c r="A1588">
        <v>20</v>
      </c>
      <c r="B1588" s="33">
        <v>25636</v>
      </c>
    </row>
    <row r="1589" spans="1:2">
      <c r="A1589">
        <v>19</v>
      </c>
      <c r="B1589" s="33">
        <v>25636</v>
      </c>
    </row>
    <row r="1590" spans="1:2">
      <c r="A1590">
        <v>18</v>
      </c>
      <c r="B1590" s="33">
        <v>25636</v>
      </c>
    </row>
    <row r="1591" spans="1:2">
      <c r="A1591">
        <v>20</v>
      </c>
      <c r="B1591" s="33">
        <v>25636</v>
      </c>
    </row>
    <row r="1592" spans="1:2">
      <c r="A1592">
        <v>18</v>
      </c>
      <c r="B1592" s="33">
        <v>25636</v>
      </c>
    </row>
    <row r="1593" spans="1:2">
      <c r="A1593">
        <v>17</v>
      </c>
      <c r="B1593" s="33">
        <v>25636</v>
      </c>
    </row>
    <row r="1594" spans="1:2">
      <c r="A1594">
        <v>19</v>
      </c>
      <c r="B1594" s="33">
        <v>25636</v>
      </c>
    </row>
    <row r="1595" spans="1:2">
      <c r="A1595">
        <v>17</v>
      </c>
      <c r="B1595" s="33">
        <v>25636</v>
      </c>
    </row>
    <row r="1596" spans="1:2">
      <c r="A1596">
        <v>17</v>
      </c>
      <c r="B1596" s="33">
        <v>25636</v>
      </c>
    </row>
    <row r="1597" spans="1:2">
      <c r="A1597">
        <v>18</v>
      </c>
      <c r="B1597" s="33">
        <v>25636</v>
      </c>
    </row>
    <row r="1598" spans="1:2">
      <c r="A1598">
        <v>19</v>
      </c>
      <c r="B1598" s="33">
        <v>25636</v>
      </c>
    </row>
    <row r="1599" spans="1:2">
      <c r="A1599">
        <v>17</v>
      </c>
      <c r="B1599" s="33">
        <v>25636</v>
      </c>
    </row>
    <row r="1600" spans="1:2">
      <c r="A1600">
        <v>17</v>
      </c>
      <c r="B1600" s="33">
        <v>25636</v>
      </c>
    </row>
    <row r="1601" spans="1:2">
      <c r="A1601">
        <v>18</v>
      </c>
      <c r="B1601" s="33">
        <v>25636</v>
      </c>
    </row>
    <row r="1602" spans="1:2">
      <c r="A1602">
        <v>20</v>
      </c>
      <c r="B1602" s="33">
        <v>25636</v>
      </c>
    </row>
    <row r="1603" spans="1:2">
      <c r="A1603">
        <v>18</v>
      </c>
      <c r="B1603" s="33">
        <v>25636</v>
      </c>
    </row>
    <row r="1604" spans="1:2">
      <c r="A1604">
        <v>18</v>
      </c>
      <c r="B1604" s="33">
        <v>25636</v>
      </c>
    </row>
    <row r="1605" spans="1:2">
      <c r="A1605">
        <v>17</v>
      </c>
      <c r="B1605" s="33">
        <v>25636</v>
      </c>
    </row>
    <row r="1606" spans="1:2">
      <c r="A1606">
        <v>16</v>
      </c>
      <c r="B1606" s="33">
        <v>25636</v>
      </c>
    </row>
    <row r="1607" spans="1:2">
      <c r="A1607">
        <v>17</v>
      </c>
      <c r="B1607" s="33">
        <v>25636</v>
      </c>
    </row>
    <row r="1608" spans="1:2">
      <c r="A1608">
        <v>18</v>
      </c>
      <c r="B1608" s="33">
        <v>25636</v>
      </c>
    </row>
    <row r="1609" spans="1:2">
      <c r="A1609">
        <v>17</v>
      </c>
      <c r="B1609" s="33">
        <v>25636</v>
      </c>
    </row>
    <row r="1610" spans="1:2">
      <c r="A1610">
        <v>17</v>
      </c>
      <c r="B1610" s="33">
        <v>25636</v>
      </c>
    </row>
    <row r="1611" spans="1:2">
      <c r="A1611">
        <v>17</v>
      </c>
      <c r="B1611" s="33">
        <v>25636</v>
      </c>
    </row>
    <row r="1612" spans="1:2">
      <c r="A1612">
        <v>17</v>
      </c>
      <c r="B1612" s="33">
        <v>25636</v>
      </c>
    </row>
    <row r="1613" spans="1:2">
      <c r="A1613">
        <v>20</v>
      </c>
      <c r="B1613" s="33">
        <v>25636</v>
      </c>
    </row>
    <row r="1614" spans="1:2">
      <c r="A1614">
        <v>19</v>
      </c>
      <c r="B1614" s="33">
        <v>25636</v>
      </c>
    </row>
    <row r="1615" spans="1:2">
      <c r="A1615">
        <v>19</v>
      </c>
      <c r="B1615" s="33">
        <v>25636</v>
      </c>
    </row>
    <row r="1616" spans="1:2">
      <c r="A1616">
        <v>20</v>
      </c>
      <c r="B1616" s="33">
        <v>25636</v>
      </c>
    </row>
    <row r="1617" spans="1:2">
      <c r="A1617">
        <v>20</v>
      </c>
      <c r="B1617" s="33">
        <v>25636</v>
      </c>
    </row>
    <row r="1618" spans="1:2">
      <c r="A1618">
        <v>20</v>
      </c>
      <c r="B1618" s="33">
        <v>25636</v>
      </c>
    </row>
    <row r="1619" spans="1:2">
      <c r="A1619">
        <v>20</v>
      </c>
      <c r="B1619" s="33">
        <v>25636</v>
      </c>
    </row>
    <row r="1620" spans="1:2">
      <c r="A1620">
        <v>20</v>
      </c>
      <c r="B1620" s="33">
        <v>25636</v>
      </c>
    </row>
    <row r="1621" spans="1:2">
      <c r="A1621">
        <v>17</v>
      </c>
      <c r="B1621" s="33">
        <v>25636</v>
      </c>
    </row>
    <row r="1622" spans="1:2">
      <c r="A1622">
        <v>19</v>
      </c>
      <c r="B1622" s="33">
        <v>25636</v>
      </c>
    </row>
    <row r="1623" spans="1:2">
      <c r="A1623">
        <v>19</v>
      </c>
      <c r="B1623" s="33">
        <v>25636</v>
      </c>
    </row>
    <row r="1624" spans="1:2">
      <c r="A1624">
        <v>19</v>
      </c>
      <c r="B1624" s="33">
        <v>25636</v>
      </c>
    </row>
    <row r="1625" spans="1:2">
      <c r="A1625">
        <v>16</v>
      </c>
      <c r="B1625" s="33">
        <v>25636</v>
      </c>
    </row>
    <row r="1626" spans="1:2">
      <c r="A1626">
        <v>19</v>
      </c>
      <c r="B1626" s="33">
        <v>25636</v>
      </c>
    </row>
    <row r="1627" spans="1:2">
      <c r="A1627">
        <v>20</v>
      </c>
      <c r="B1627" s="33">
        <v>25636</v>
      </c>
    </row>
    <row r="1628" spans="1:2">
      <c r="A1628">
        <v>20</v>
      </c>
      <c r="B1628" s="33">
        <v>25636</v>
      </c>
    </row>
    <row r="1629" spans="1:2">
      <c r="A1629">
        <v>16</v>
      </c>
      <c r="B1629" s="33">
        <v>25636</v>
      </c>
    </row>
    <row r="1630" spans="1:2">
      <c r="A1630">
        <v>20</v>
      </c>
      <c r="B1630" s="33">
        <v>25636</v>
      </c>
    </row>
    <row r="1631" spans="1:2">
      <c r="A1631">
        <v>20</v>
      </c>
      <c r="B1631" s="33">
        <v>25636</v>
      </c>
    </row>
    <row r="1632" spans="1:2">
      <c r="A1632">
        <v>16</v>
      </c>
      <c r="B1632" s="33">
        <v>25636</v>
      </c>
    </row>
    <row r="1633" spans="1:2">
      <c r="A1633">
        <v>18</v>
      </c>
      <c r="B1633" s="33">
        <v>25636</v>
      </c>
    </row>
    <row r="1634" spans="1:2">
      <c r="A1634">
        <v>17</v>
      </c>
      <c r="B1634" s="33">
        <v>25636</v>
      </c>
    </row>
    <row r="1635" spans="1:2">
      <c r="A1635">
        <v>19</v>
      </c>
      <c r="B1635" s="33">
        <v>25636</v>
      </c>
    </row>
    <row r="1636" spans="1:2">
      <c r="A1636">
        <v>17</v>
      </c>
      <c r="B1636" s="33">
        <v>25636</v>
      </c>
    </row>
    <row r="1637" spans="1:2">
      <c r="A1637">
        <v>18</v>
      </c>
      <c r="B1637" s="33">
        <v>25636</v>
      </c>
    </row>
    <row r="1638" spans="1:2">
      <c r="A1638">
        <v>16</v>
      </c>
      <c r="B1638" s="33">
        <v>25636</v>
      </c>
    </row>
    <row r="1639" spans="1:2">
      <c r="A1639">
        <v>18</v>
      </c>
      <c r="B1639" s="33">
        <v>25636</v>
      </c>
    </row>
    <row r="1640" spans="1:2">
      <c r="A1640">
        <v>17</v>
      </c>
      <c r="B1640" s="33">
        <v>25636</v>
      </c>
    </row>
    <row r="1641" spans="1:2">
      <c r="A1641">
        <v>16</v>
      </c>
      <c r="B1641" s="33">
        <v>25636</v>
      </c>
    </row>
    <row r="1642" spans="1:2">
      <c r="A1642">
        <v>18</v>
      </c>
      <c r="B1642" s="33">
        <v>25636</v>
      </c>
    </row>
    <row r="1643" spans="1:2">
      <c r="A1643">
        <v>17</v>
      </c>
      <c r="B1643" s="33">
        <v>25636</v>
      </c>
    </row>
    <row r="1644" spans="1:2">
      <c r="A1644">
        <v>17</v>
      </c>
      <c r="B1644" s="33">
        <v>25636</v>
      </c>
    </row>
    <row r="1645" spans="1:2">
      <c r="A1645">
        <v>17</v>
      </c>
      <c r="B1645" s="33">
        <v>25636</v>
      </c>
    </row>
    <row r="1646" spans="1:2">
      <c r="A1646">
        <v>17</v>
      </c>
      <c r="B1646" s="33">
        <v>25636</v>
      </c>
    </row>
    <row r="1647" spans="1:2">
      <c r="A1647">
        <v>18</v>
      </c>
      <c r="B1647" s="33">
        <v>25636</v>
      </c>
    </row>
    <row r="1648" spans="1:2">
      <c r="A1648">
        <v>19</v>
      </c>
      <c r="B1648" s="33">
        <v>25636</v>
      </c>
    </row>
    <row r="1649" spans="1:2">
      <c r="A1649">
        <v>19</v>
      </c>
      <c r="B1649" s="33">
        <v>25636</v>
      </c>
    </row>
    <row r="1650" spans="1:2">
      <c r="A1650">
        <v>18</v>
      </c>
      <c r="B1650" s="33">
        <v>25636</v>
      </c>
    </row>
    <row r="1651" spans="1:2">
      <c r="A1651">
        <v>20</v>
      </c>
      <c r="B1651" s="33">
        <v>25636</v>
      </c>
    </row>
    <row r="1652" spans="1:2">
      <c r="A1652">
        <v>20</v>
      </c>
      <c r="B1652" s="33">
        <v>25636</v>
      </c>
    </row>
    <row r="1653" spans="1:2">
      <c r="A1653">
        <v>17</v>
      </c>
      <c r="B1653" s="33">
        <v>25636</v>
      </c>
    </row>
    <row r="1654" spans="1:2">
      <c r="A1654">
        <v>19</v>
      </c>
      <c r="B1654" s="33">
        <v>25636</v>
      </c>
    </row>
    <row r="1655" spans="1:2">
      <c r="A1655">
        <v>20</v>
      </c>
      <c r="B1655" s="33">
        <v>25636</v>
      </c>
    </row>
    <row r="1656" spans="1:2">
      <c r="A1656">
        <v>20</v>
      </c>
      <c r="B1656" s="33">
        <v>25636</v>
      </c>
    </row>
    <row r="1657" spans="1:2">
      <c r="A1657">
        <v>17</v>
      </c>
      <c r="B1657" s="33">
        <v>25636</v>
      </c>
    </row>
    <row r="1658" spans="1:2">
      <c r="A1658">
        <v>20</v>
      </c>
      <c r="B1658" s="33">
        <v>25636</v>
      </c>
    </row>
    <row r="1659" spans="1:2">
      <c r="A1659">
        <v>20</v>
      </c>
      <c r="B1659" s="33">
        <v>25636</v>
      </c>
    </row>
    <row r="1660" spans="1:2">
      <c r="A1660">
        <v>19</v>
      </c>
      <c r="B1660" s="33">
        <v>25636</v>
      </c>
    </row>
    <row r="1661" spans="1:2">
      <c r="A1661">
        <v>20</v>
      </c>
      <c r="B1661" s="33">
        <v>25636</v>
      </c>
    </row>
    <row r="1662" spans="1:2">
      <c r="A1662">
        <v>20</v>
      </c>
      <c r="B1662" s="33">
        <v>25636</v>
      </c>
    </row>
    <row r="1663" spans="1:2">
      <c r="A1663">
        <v>20</v>
      </c>
      <c r="B1663" s="33">
        <v>25636</v>
      </c>
    </row>
    <row r="1664" spans="1:2">
      <c r="A1664">
        <v>18</v>
      </c>
      <c r="B1664" s="33">
        <v>25636</v>
      </c>
    </row>
    <row r="1665" spans="1:2">
      <c r="A1665">
        <v>18</v>
      </c>
      <c r="B1665" s="33">
        <v>25636</v>
      </c>
    </row>
    <row r="1666" spans="1:2">
      <c r="A1666">
        <v>18</v>
      </c>
      <c r="B1666" s="33">
        <v>25636</v>
      </c>
    </row>
    <row r="1667" spans="1:2">
      <c r="A1667">
        <v>20</v>
      </c>
      <c r="B1667" s="33">
        <v>25636</v>
      </c>
    </row>
    <row r="1668" spans="1:2">
      <c r="A1668">
        <v>19</v>
      </c>
      <c r="B1668" s="33">
        <v>25636</v>
      </c>
    </row>
    <row r="1669" spans="1:2">
      <c r="A1669">
        <v>20</v>
      </c>
      <c r="B1669" s="33">
        <v>25636</v>
      </c>
    </row>
    <row r="1670" spans="1:2">
      <c r="A1670">
        <v>20</v>
      </c>
      <c r="B1670" s="33">
        <v>25636</v>
      </c>
    </row>
    <row r="1671" spans="1:2">
      <c r="A1671">
        <v>16</v>
      </c>
      <c r="B1671" s="33">
        <v>25636</v>
      </c>
    </row>
    <row r="1672" spans="1:2">
      <c r="A1672">
        <v>19</v>
      </c>
      <c r="B1672" s="33">
        <v>25636</v>
      </c>
    </row>
    <row r="1673" spans="1:2">
      <c r="A1673">
        <v>20</v>
      </c>
      <c r="B1673" s="33">
        <v>25636</v>
      </c>
    </row>
    <row r="1674" spans="1:2">
      <c r="A1674">
        <v>18</v>
      </c>
      <c r="B1674" s="33">
        <v>25636</v>
      </c>
    </row>
    <row r="1675" spans="1:2">
      <c r="A1675">
        <v>20</v>
      </c>
      <c r="B1675" s="33">
        <v>25636</v>
      </c>
    </row>
    <row r="1676" spans="1:2">
      <c r="A1676">
        <v>19</v>
      </c>
      <c r="B1676" s="33">
        <v>25636</v>
      </c>
    </row>
    <row r="1677" spans="1:2">
      <c r="A1677">
        <v>18</v>
      </c>
      <c r="B1677" s="33">
        <v>25636</v>
      </c>
    </row>
    <row r="1678" spans="1:2">
      <c r="A1678">
        <v>19</v>
      </c>
      <c r="B1678" s="33">
        <v>25636</v>
      </c>
    </row>
    <row r="1679" spans="1:2">
      <c r="A1679">
        <v>19</v>
      </c>
      <c r="B1679" s="33">
        <v>25636</v>
      </c>
    </row>
    <row r="1680" spans="1:2">
      <c r="A1680">
        <v>18</v>
      </c>
      <c r="B1680" s="33">
        <v>25636</v>
      </c>
    </row>
    <row r="1681" spans="1:2">
      <c r="A1681">
        <v>18</v>
      </c>
      <c r="B1681" s="33">
        <v>25636</v>
      </c>
    </row>
    <row r="1682" spans="1:2">
      <c r="A1682">
        <v>17</v>
      </c>
      <c r="B1682" s="33">
        <v>25636</v>
      </c>
    </row>
    <row r="1683" spans="1:2">
      <c r="A1683">
        <v>19</v>
      </c>
      <c r="B1683" s="33">
        <v>25636</v>
      </c>
    </row>
    <row r="1684" spans="1:2">
      <c r="A1684">
        <v>20</v>
      </c>
      <c r="B1684" s="33">
        <v>25636</v>
      </c>
    </row>
    <row r="1685" spans="1:2">
      <c r="A1685">
        <v>18</v>
      </c>
      <c r="B1685" s="33">
        <v>25636</v>
      </c>
    </row>
    <row r="1686" spans="1:2">
      <c r="A1686">
        <v>18</v>
      </c>
      <c r="B1686" s="33">
        <v>25636</v>
      </c>
    </row>
    <row r="1687" spans="1:2">
      <c r="A1687">
        <v>20</v>
      </c>
      <c r="B1687" s="33">
        <v>25636</v>
      </c>
    </row>
    <row r="1688" spans="1:2">
      <c r="A1688">
        <v>19</v>
      </c>
      <c r="B1688" s="33">
        <v>25636</v>
      </c>
    </row>
    <row r="1689" spans="1:2">
      <c r="A1689">
        <v>17</v>
      </c>
      <c r="B1689" s="33">
        <v>25636</v>
      </c>
    </row>
    <row r="1690" spans="1:2">
      <c r="A1690">
        <v>17</v>
      </c>
      <c r="B1690" s="33">
        <v>25636</v>
      </c>
    </row>
    <row r="1691" spans="1:2">
      <c r="A1691">
        <v>16</v>
      </c>
      <c r="B1691" s="33">
        <v>25636</v>
      </c>
    </row>
    <row r="1692" spans="1:2">
      <c r="A1692">
        <v>19</v>
      </c>
      <c r="B1692" s="33">
        <v>25636</v>
      </c>
    </row>
    <row r="1693" spans="1:2">
      <c r="A1693">
        <v>20</v>
      </c>
      <c r="B1693" s="33">
        <v>25636</v>
      </c>
    </row>
    <row r="1694" spans="1:2">
      <c r="A1694">
        <v>18</v>
      </c>
      <c r="B1694" s="33">
        <v>25636</v>
      </c>
    </row>
    <row r="1695" spans="1:2">
      <c r="A1695">
        <v>17</v>
      </c>
      <c r="B1695" s="33">
        <v>25636</v>
      </c>
    </row>
    <row r="1696" spans="1:2">
      <c r="A1696">
        <v>19</v>
      </c>
      <c r="B1696" s="33">
        <v>25636</v>
      </c>
    </row>
    <row r="1697" spans="1:2">
      <c r="A1697">
        <v>17</v>
      </c>
      <c r="B1697" s="33">
        <v>25636</v>
      </c>
    </row>
    <row r="1698" spans="1:2">
      <c r="A1698">
        <v>19</v>
      </c>
      <c r="B1698" s="33">
        <v>25636</v>
      </c>
    </row>
    <row r="1699" spans="1:2">
      <c r="A1699">
        <v>18</v>
      </c>
      <c r="B1699" s="33">
        <v>25636</v>
      </c>
    </row>
    <row r="1700" spans="1:2">
      <c r="A1700">
        <v>16</v>
      </c>
      <c r="B1700" s="33">
        <v>25636</v>
      </c>
    </row>
    <row r="1701" spans="1:2">
      <c r="A1701">
        <v>17</v>
      </c>
      <c r="B1701" s="33">
        <v>25636</v>
      </c>
    </row>
    <row r="1702" spans="1:2">
      <c r="A1702">
        <v>17</v>
      </c>
      <c r="B1702" s="33">
        <v>25636</v>
      </c>
    </row>
    <row r="1703" spans="1:2">
      <c r="A1703">
        <v>17</v>
      </c>
      <c r="B1703" s="33">
        <v>25636</v>
      </c>
    </row>
    <row r="1704" spans="1:2">
      <c r="A1704">
        <v>16</v>
      </c>
      <c r="B1704" s="33">
        <v>25636</v>
      </c>
    </row>
    <row r="1705" spans="1:2">
      <c r="A1705">
        <v>16</v>
      </c>
      <c r="B1705" s="33">
        <v>25636</v>
      </c>
    </row>
    <row r="1706" spans="1:2">
      <c r="A1706">
        <v>17</v>
      </c>
      <c r="B1706" s="33">
        <v>25636</v>
      </c>
    </row>
    <row r="1707" spans="1:2">
      <c r="A1707">
        <v>16</v>
      </c>
      <c r="B1707" s="33">
        <v>25636</v>
      </c>
    </row>
    <row r="1708" spans="1:2">
      <c r="A1708">
        <v>17</v>
      </c>
      <c r="B1708" s="33">
        <v>25636</v>
      </c>
    </row>
    <row r="1709" spans="1:2">
      <c r="A1709">
        <v>17</v>
      </c>
      <c r="B1709" s="33">
        <v>25636</v>
      </c>
    </row>
    <row r="1710" spans="1:2">
      <c r="A1710">
        <v>20</v>
      </c>
      <c r="B1710" s="33">
        <v>25636</v>
      </c>
    </row>
    <row r="1711" spans="1:2">
      <c r="A1711">
        <v>18</v>
      </c>
      <c r="B1711" s="33">
        <v>25636</v>
      </c>
    </row>
    <row r="1712" spans="1:2">
      <c r="A1712">
        <v>19</v>
      </c>
      <c r="B1712" s="33">
        <v>25636</v>
      </c>
    </row>
    <row r="1713" spans="1:2">
      <c r="A1713">
        <v>19</v>
      </c>
      <c r="B1713" s="33">
        <v>25636</v>
      </c>
    </row>
    <row r="1714" spans="1:2">
      <c r="A1714">
        <v>19</v>
      </c>
      <c r="B1714" s="33">
        <v>25636</v>
      </c>
    </row>
    <row r="1715" spans="1:2">
      <c r="A1715">
        <v>19</v>
      </c>
      <c r="B1715" s="33">
        <v>25636</v>
      </c>
    </row>
    <row r="1716" spans="1:2">
      <c r="A1716">
        <v>20</v>
      </c>
      <c r="B1716" s="33">
        <v>25636</v>
      </c>
    </row>
    <row r="1717" spans="1:2">
      <c r="A1717">
        <v>19</v>
      </c>
      <c r="B1717" s="33">
        <v>25636</v>
      </c>
    </row>
    <row r="1718" spans="1:2">
      <c r="A1718">
        <v>18</v>
      </c>
      <c r="B1718" s="33">
        <v>25636</v>
      </c>
    </row>
    <row r="1719" spans="1:2">
      <c r="A1719">
        <v>20</v>
      </c>
      <c r="B1719" s="33">
        <v>25636</v>
      </c>
    </row>
    <row r="1720" spans="1:2">
      <c r="A1720">
        <v>19</v>
      </c>
      <c r="B1720" s="33">
        <v>25636</v>
      </c>
    </row>
    <row r="1721" spans="1:2">
      <c r="A1721">
        <v>19</v>
      </c>
      <c r="B1721" s="33">
        <v>25636</v>
      </c>
    </row>
    <row r="1722" spans="1:2">
      <c r="A1722">
        <v>18</v>
      </c>
      <c r="B1722" s="33">
        <v>25636</v>
      </c>
    </row>
    <row r="1723" spans="1:2">
      <c r="A1723">
        <v>20</v>
      </c>
      <c r="B1723" s="33">
        <v>25636</v>
      </c>
    </row>
    <row r="1724" spans="1:2">
      <c r="A1724">
        <v>20</v>
      </c>
      <c r="B1724" s="33">
        <v>25636</v>
      </c>
    </row>
    <row r="1725" spans="1:2">
      <c r="A1725">
        <v>20</v>
      </c>
      <c r="B1725" s="33">
        <v>25636</v>
      </c>
    </row>
    <row r="1726" spans="1:2">
      <c r="A1726">
        <v>17</v>
      </c>
      <c r="B1726" s="33">
        <v>25636</v>
      </c>
    </row>
    <row r="1727" spans="1:2">
      <c r="A1727">
        <v>17</v>
      </c>
      <c r="B1727" s="33">
        <v>25636</v>
      </c>
    </row>
    <row r="1728" spans="1:2">
      <c r="A1728">
        <v>20</v>
      </c>
      <c r="B1728" s="33">
        <v>25636</v>
      </c>
    </row>
    <row r="1729" spans="1:2">
      <c r="A1729">
        <v>20</v>
      </c>
      <c r="B1729" s="33">
        <v>25636</v>
      </c>
    </row>
    <row r="1730" spans="1:2">
      <c r="A1730">
        <v>18</v>
      </c>
      <c r="B1730" s="33">
        <v>25636</v>
      </c>
    </row>
    <row r="1731" spans="1:2">
      <c r="A1731">
        <v>20</v>
      </c>
      <c r="B1731" s="33">
        <v>25636</v>
      </c>
    </row>
    <row r="1732" spans="1:2">
      <c r="A1732">
        <v>19</v>
      </c>
      <c r="B1732" s="33">
        <v>25636</v>
      </c>
    </row>
    <row r="1733" spans="1:2">
      <c r="A1733">
        <v>18</v>
      </c>
      <c r="B1733" s="33">
        <v>25636</v>
      </c>
    </row>
    <row r="1734" spans="1:2">
      <c r="A1734">
        <v>17</v>
      </c>
      <c r="B1734" s="33">
        <v>25636</v>
      </c>
    </row>
    <row r="1735" spans="1:2">
      <c r="A1735">
        <v>17</v>
      </c>
      <c r="B1735" s="33">
        <v>25636</v>
      </c>
    </row>
    <row r="1736" spans="1:2">
      <c r="A1736">
        <v>19</v>
      </c>
      <c r="B1736" s="33">
        <v>25636</v>
      </c>
    </row>
    <row r="1737" spans="1:2">
      <c r="A1737">
        <v>18</v>
      </c>
      <c r="B1737" s="33">
        <v>25636</v>
      </c>
    </row>
    <row r="1738" spans="1:2">
      <c r="A1738">
        <v>20</v>
      </c>
      <c r="B1738" s="33">
        <v>25636</v>
      </c>
    </row>
    <row r="1739" spans="1:2">
      <c r="A1739">
        <v>18</v>
      </c>
      <c r="B1739" s="33">
        <v>25636</v>
      </c>
    </row>
    <row r="1740" spans="1:2">
      <c r="A1740">
        <v>20</v>
      </c>
      <c r="B1740" s="33">
        <v>25636</v>
      </c>
    </row>
    <row r="1741" spans="1:2">
      <c r="A1741">
        <v>20</v>
      </c>
      <c r="B1741" s="33">
        <v>25636</v>
      </c>
    </row>
    <row r="1742" spans="1:2">
      <c r="A1742">
        <v>17</v>
      </c>
      <c r="B1742" s="33">
        <v>25636</v>
      </c>
    </row>
    <row r="1743" spans="1:2">
      <c r="A1743">
        <v>19</v>
      </c>
      <c r="B1743" s="33">
        <v>25636</v>
      </c>
    </row>
    <row r="1744" spans="1:2">
      <c r="A1744">
        <v>17</v>
      </c>
      <c r="B1744" s="33">
        <v>25636</v>
      </c>
    </row>
    <row r="1745" spans="1:2">
      <c r="A1745">
        <v>20</v>
      </c>
      <c r="B1745" s="33">
        <v>25636</v>
      </c>
    </row>
    <row r="1746" spans="1:2">
      <c r="A1746">
        <v>19</v>
      </c>
      <c r="B1746" s="33">
        <v>25636</v>
      </c>
    </row>
    <row r="1747" spans="1:2">
      <c r="A1747">
        <v>19</v>
      </c>
      <c r="B1747" s="33">
        <v>25636</v>
      </c>
    </row>
    <row r="1748" spans="1:2">
      <c r="A1748">
        <v>20</v>
      </c>
      <c r="B1748" s="33">
        <v>25636</v>
      </c>
    </row>
    <row r="1749" spans="1:2">
      <c r="A1749">
        <v>20</v>
      </c>
      <c r="B1749" s="33">
        <v>25636</v>
      </c>
    </row>
    <row r="1750" spans="1:2">
      <c r="A1750">
        <v>17</v>
      </c>
      <c r="B1750" s="33">
        <v>25636</v>
      </c>
    </row>
    <row r="1751" spans="1:2">
      <c r="A1751">
        <v>17</v>
      </c>
      <c r="B1751" s="33">
        <v>25636</v>
      </c>
    </row>
    <row r="1752" spans="1:2">
      <c r="A1752">
        <v>18</v>
      </c>
      <c r="B1752" s="33">
        <v>25636</v>
      </c>
    </row>
    <row r="1753" spans="1:2">
      <c r="A1753">
        <v>17</v>
      </c>
      <c r="B1753" s="33">
        <v>25636</v>
      </c>
    </row>
    <row r="1754" spans="1:2">
      <c r="A1754">
        <v>20</v>
      </c>
      <c r="B1754" s="33">
        <v>25636</v>
      </c>
    </row>
    <row r="1755" spans="1:2">
      <c r="A1755">
        <v>18</v>
      </c>
      <c r="B1755" s="33">
        <v>25636</v>
      </c>
    </row>
    <row r="1756" spans="1:2">
      <c r="A1756">
        <v>20</v>
      </c>
      <c r="B1756" s="33">
        <v>25636</v>
      </c>
    </row>
    <row r="1757" spans="1:2">
      <c r="A1757">
        <v>18</v>
      </c>
      <c r="B1757" s="33">
        <v>25636</v>
      </c>
    </row>
    <row r="1758" spans="1:2">
      <c r="A1758">
        <v>19</v>
      </c>
      <c r="B1758" s="33">
        <v>25636</v>
      </c>
    </row>
    <row r="1759" spans="1:2">
      <c r="A1759">
        <v>20</v>
      </c>
      <c r="B1759" s="33">
        <v>25636</v>
      </c>
    </row>
    <row r="1760" spans="1:2">
      <c r="A1760">
        <v>19</v>
      </c>
      <c r="B1760" s="33">
        <v>25636</v>
      </c>
    </row>
    <row r="1761" spans="1:2">
      <c r="A1761">
        <v>20</v>
      </c>
      <c r="B1761" s="33">
        <v>25636</v>
      </c>
    </row>
    <row r="1762" spans="1:2">
      <c r="A1762">
        <v>19</v>
      </c>
      <c r="B1762" s="33">
        <v>25636</v>
      </c>
    </row>
    <row r="1763" spans="1:2">
      <c r="A1763">
        <v>19</v>
      </c>
      <c r="B1763" s="33">
        <v>25636</v>
      </c>
    </row>
    <row r="1764" spans="1:2">
      <c r="A1764">
        <v>19</v>
      </c>
      <c r="B1764" s="33">
        <v>25636</v>
      </c>
    </row>
    <row r="1765" spans="1:2">
      <c r="A1765">
        <v>17</v>
      </c>
      <c r="B1765" s="33">
        <v>25636</v>
      </c>
    </row>
    <row r="1766" spans="1:2">
      <c r="A1766">
        <v>19</v>
      </c>
      <c r="B1766" s="33">
        <v>25636</v>
      </c>
    </row>
    <row r="1767" spans="1:2">
      <c r="A1767">
        <v>19</v>
      </c>
      <c r="B1767" s="33">
        <v>25636</v>
      </c>
    </row>
    <row r="1768" spans="1:2">
      <c r="A1768">
        <v>17</v>
      </c>
      <c r="B1768" s="33">
        <v>25636</v>
      </c>
    </row>
    <row r="1769" spans="1:2">
      <c r="A1769">
        <v>19</v>
      </c>
      <c r="B1769" s="33">
        <v>25636</v>
      </c>
    </row>
    <row r="1770" spans="1:2">
      <c r="A1770">
        <v>18</v>
      </c>
      <c r="B1770" s="33">
        <v>25636</v>
      </c>
    </row>
    <row r="1771" spans="1:2">
      <c r="A1771">
        <v>20</v>
      </c>
      <c r="B1771" s="33">
        <v>25636</v>
      </c>
    </row>
    <row r="1772" spans="1:2">
      <c r="A1772">
        <v>18</v>
      </c>
      <c r="B1772" s="33">
        <v>25636</v>
      </c>
    </row>
    <row r="1773" spans="1:2">
      <c r="A1773">
        <v>19</v>
      </c>
      <c r="B1773" s="33">
        <v>25636</v>
      </c>
    </row>
    <row r="1774" spans="1:2">
      <c r="A1774">
        <v>20</v>
      </c>
      <c r="B1774" s="33">
        <v>25636</v>
      </c>
    </row>
    <row r="1775" spans="1:2">
      <c r="A1775">
        <v>16</v>
      </c>
      <c r="B1775" s="33">
        <v>25636</v>
      </c>
    </row>
    <row r="1776" spans="1:2">
      <c r="A1776">
        <v>17</v>
      </c>
      <c r="B1776" s="33">
        <v>25636</v>
      </c>
    </row>
    <row r="1777" spans="1:2">
      <c r="A1777">
        <v>17</v>
      </c>
      <c r="B1777" s="33">
        <v>25636</v>
      </c>
    </row>
    <row r="1778" spans="1:2">
      <c r="A1778">
        <v>17</v>
      </c>
      <c r="B1778" s="33">
        <v>25636</v>
      </c>
    </row>
    <row r="1779" spans="1:2">
      <c r="A1779">
        <v>18</v>
      </c>
      <c r="B1779" s="33">
        <v>25636</v>
      </c>
    </row>
    <row r="1780" spans="1:2">
      <c r="A1780">
        <v>18</v>
      </c>
      <c r="B1780" s="33">
        <v>25636</v>
      </c>
    </row>
    <row r="1781" spans="1:2">
      <c r="A1781">
        <v>16</v>
      </c>
      <c r="B1781" s="33">
        <v>25636</v>
      </c>
    </row>
    <row r="1782" spans="1:2">
      <c r="A1782">
        <v>16</v>
      </c>
      <c r="B1782" s="33">
        <v>25636</v>
      </c>
    </row>
    <row r="1783" spans="1:2">
      <c r="A1783">
        <v>17</v>
      </c>
      <c r="B1783" s="33">
        <v>25636</v>
      </c>
    </row>
    <row r="1784" spans="1:2">
      <c r="A1784">
        <v>16</v>
      </c>
      <c r="B1784" s="33">
        <v>25636</v>
      </c>
    </row>
    <row r="1785" spans="1:2">
      <c r="A1785">
        <v>16</v>
      </c>
      <c r="B1785" s="33">
        <v>25636</v>
      </c>
    </row>
    <row r="1786" spans="1:2">
      <c r="A1786">
        <v>17</v>
      </c>
      <c r="B1786" s="33">
        <v>25636</v>
      </c>
    </row>
    <row r="1787" spans="1:2">
      <c r="A1787">
        <v>17</v>
      </c>
      <c r="B1787" s="33">
        <v>25636</v>
      </c>
    </row>
    <row r="1788" spans="1:2">
      <c r="A1788">
        <v>17</v>
      </c>
      <c r="B1788" s="33">
        <v>25636</v>
      </c>
    </row>
    <row r="1789" spans="1:2">
      <c r="A1789">
        <v>20</v>
      </c>
      <c r="B1789" s="33">
        <v>25636</v>
      </c>
    </row>
    <row r="1790" spans="1:2">
      <c r="A1790">
        <v>20</v>
      </c>
      <c r="B1790" s="33">
        <v>25636</v>
      </c>
    </row>
    <row r="1791" spans="1:2">
      <c r="A1791">
        <v>19</v>
      </c>
      <c r="B1791" s="33">
        <v>25636</v>
      </c>
    </row>
    <row r="1792" spans="1:2">
      <c r="A1792">
        <v>19</v>
      </c>
      <c r="B1792" s="33">
        <v>25636</v>
      </c>
    </row>
    <row r="1793" spans="1:2">
      <c r="A1793">
        <v>18</v>
      </c>
      <c r="B1793" s="33">
        <v>25636</v>
      </c>
    </row>
    <row r="1794" spans="1:2">
      <c r="A1794">
        <v>19</v>
      </c>
      <c r="B1794" s="33">
        <v>25636</v>
      </c>
    </row>
    <row r="1795" spans="1:2">
      <c r="A1795">
        <v>18</v>
      </c>
      <c r="B1795" s="33">
        <v>25636</v>
      </c>
    </row>
    <row r="1796" spans="1:2">
      <c r="A1796">
        <v>17</v>
      </c>
      <c r="B1796" s="33">
        <v>25636</v>
      </c>
    </row>
    <row r="1797" spans="1:2">
      <c r="A1797">
        <v>18</v>
      </c>
      <c r="B1797" s="33">
        <v>25636</v>
      </c>
    </row>
    <row r="1798" spans="1:2">
      <c r="A1798">
        <v>20</v>
      </c>
      <c r="B1798" s="33">
        <v>25636</v>
      </c>
    </row>
    <row r="1799" spans="1:2">
      <c r="A1799">
        <v>20</v>
      </c>
      <c r="B1799" s="33">
        <v>25636</v>
      </c>
    </row>
    <row r="1800" spans="1:2">
      <c r="A1800">
        <v>20</v>
      </c>
      <c r="B1800" s="33">
        <v>25636</v>
      </c>
    </row>
    <row r="1801" spans="1:2">
      <c r="A1801">
        <v>20</v>
      </c>
      <c r="B1801" s="33">
        <v>25636</v>
      </c>
    </row>
    <row r="1802" spans="1:2">
      <c r="A1802">
        <v>20</v>
      </c>
      <c r="B1802" s="33">
        <v>25636</v>
      </c>
    </row>
    <row r="1803" spans="1:2">
      <c r="A1803">
        <v>19</v>
      </c>
      <c r="B1803" s="33">
        <v>25636</v>
      </c>
    </row>
    <row r="1804" spans="1:2">
      <c r="A1804">
        <v>19</v>
      </c>
      <c r="B1804" s="33">
        <v>25636</v>
      </c>
    </row>
    <row r="1805" spans="1:2">
      <c r="A1805">
        <v>19</v>
      </c>
      <c r="B1805" s="33">
        <v>25636</v>
      </c>
    </row>
    <row r="1806" spans="1:2">
      <c r="A1806">
        <v>17</v>
      </c>
      <c r="B1806" s="33">
        <v>25636</v>
      </c>
    </row>
    <row r="1807" spans="1:2">
      <c r="A1807">
        <v>19</v>
      </c>
      <c r="B1807" s="33">
        <v>25636</v>
      </c>
    </row>
    <row r="1808" spans="1:2">
      <c r="A1808">
        <v>16</v>
      </c>
      <c r="B1808" s="33">
        <v>25636</v>
      </c>
    </row>
    <row r="1809" spans="1:2">
      <c r="A1809">
        <v>17</v>
      </c>
      <c r="B1809" s="33">
        <v>25636</v>
      </c>
    </row>
    <row r="1810" spans="1:2">
      <c r="A1810">
        <v>18</v>
      </c>
      <c r="B1810" s="33">
        <v>25636</v>
      </c>
    </row>
    <row r="1811" spans="1:2">
      <c r="A1811">
        <v>19</v>
      </c>
      <c r="B1811" s="33">
        <v>25636</v>
      </c>
    </row>
    <row r="1812" spans="1:2">
      <c r="A1812">
        <v>19</v>
      </c>
      <c r="B1812" s="33">
        <v>25636</v>
      </c>
    </row>
    <row r="1813" spans="1:2">
      <c r="A1813">
        <v>20</v>
      </c>
      <c r="B1813" s="33">
        <v>25636</v>
      </c>
    </row>
    <row r="1814" spans="1:2">
      <c r="A1814">
        <v>18</v>
      </c>
      <c r="B1814" s="33">
        <v>25636</v>
      </c>
    </row>
    <row r="1815" spans="1:2">
      <c r="A1815">
        <v>19</v>
      </c>
      <c r="B1815" s="33">
        <v>25636</v>
      </c>
    </row>
    <row r="1816" spans="1:2">
      <c r="A1816">
        <v>20</v>
      </c>
      <c r="B1816" s="33">
        <v>25636</v>
      </c>
    </row>
    <row r="1817" spans="1:2">
      <c r="A1817">
        <v>17</v>
      </c>
      <c r="B1817" s="33">
        <v>25636</v>
      </c>
    </row>
    <row r="1818" spans="1:2">
      <c r="A1818">
        <v>19</v>
      </c>
      <c r="B1818" s="33">
        <v>25636</v>
      </c>
    </row>
    <row r="1819" spans="1:2">
      <c r="A1819">
        <v>17</v>
      </c>
      <c r="B1819" s="33">
        <v>25636</v>
      </c>
    </row>
    <row r="1820" spans="1:2">
      <c r="A1820">
        <v>19</v>
      </c>
      <c r="B1820" s="33">
        <v>25636</v>
      </c>
    </row>
    <row r="1821" spans="1:2">
      <c r="A1821">
        <v>18</v>
      </c>
      <c r="B1821" s="33">
        <v>25636</v>
      </c>
    </row>
    <row r="1822" spans="1:2">
      <c r="A1822">
        <v>20</v>
      </c>
      <c r="B1822" s="33">
        <v>25636</v>
      </c>
    </row>
    <row r="1823" spans="1:2">
      <c r="A1823">
        <v>18</v>
      </c>
      <c r="B1823" s="33">
        <v>25636</v>
      </c>
    </row>
    <row r="1824" spans="1:2">
      <c r="A1824">
        <v>20</v>
      </c>
      <c r="B1824" s="33">
        <v>25636</v>
      </c>
    </row>
    <row r="1825" spans="1:2">
      <c r="A1825">
        <v>16</v>
      </c>
      <c r="B1825" s="33">
        <v>25636</v>
      </c>
    </row>
    <row r="1826" spans="1:2">
      <c r="A1826">
        <v>17</v>
      </c>
      <c r="B1826" s="33">
        <v>25636</v>
      </c>
    </row>
    <row r="1827" spans="1:2">
      <c r="A1827">
        <v>19</v>
      </c>
      <c r="B1827" s="33">
        <v>25636</v>
      </c>
    </row>
    <row r="1828" spans="1:2">
      <c r="A1828">
        <v>17</v>
      </c>
      <c r="B1828" s="33">
        <v>25636</v>
      </c>
    </row>
    <row r="1829" spans="1:2">
      <c r="A1829">
        <v>18</v>
      </c>
      <c r="B1829" s="33">
        <v>25636</v>
      </c>
    </row>
    <row r="1830" spans="1:2">
      <c r="A1830">
        <v>16</v>
      </c>
      <c r="B1830" s="33">
        <v>25636</v>
      </c>
    </row>
    <row r="1831" spans="1:2">
      <c r="A1831">
        <v>18</v>
      </c>
      <c r="B1831" s="33">
        <v>25636</v>
      </c>
    </row>
    <row r="1832" spans="1:2">
      <c r="A1832">
        <v>18</v>
      </c>
      <c r="B1832" s="33">
        <v>25636</v>
      </c>
    </row>
    <row r="1833" spans="1:2">
      <c r="A1833">
        <v>18</v>
      </c>
      <c r="B1833" s="33">
        <v>25636</v>
      </c>
    </row>
    <row r="1834" spans="1:2">
      <c r="A1834">
        <v>18</v>
      </c>
      <c r="B1834" s="33">
        <v>25636</v>
      </c>
    </row>
    <row r="1835" spans="1:2">
      <c r="A1835">
        <v>17</v>
      </c>
      <c r="B1835" s="33">
        <v>25636</v>
      </c>
    </row>
    <row r="1836" spans="1:2">
      <c r="A1836">
        <v>18</v>
      </c>
      <c r="B1836" s="33">
        <v>25636</v>
      </c>
    </row>
    <row r="1837" spans="1:2">
      <c r="A1837">
        <v>17</v>
      </c>
      <c r="B1837" s="33">
        <v>25636</v>
      </c>
    </row>
    <row r="1838" spans="1:2">
      <c r="A1838">
        <v>18</v>
      </c>
      <c r="B1838" s="33">
        <v>25636</v>
      </c>
    </row>
    <row r="1839" spans="1:2">
      <c r="A1839">
        <v>16</v>
      </c>
      <c r="B1839" s="33">
        <v>25636</v>
      </c>
    </row>
    <row r="1840" spans="1:2">
      <c r="A1840">
        <v>18</v>
      </c>
      <c r="B1840" s="33">
        <v>25636</v>
      </c>
    </row>
    <row r="1841" spans="1:2">
      <c r="A1841">
        <v>20</v>
      </c>
      <c r="B1841" s="33">
        <v>25636</v>
      </c>
    </row>
    <row r="1842" spans="1:2">
      <c r="A1842">
        <v>17</v>
      </c>
      <c r="B1842" s="33">
        <v>25636</v>
      </c>
    </row>
    <row r="1843" spans="1:2">
      <c r="A1843">
        <v>17</v>
      </c>
      <c r="B1843" s="33">
        <v>25636</v>
      </c>
    </row>
    <row r="1844" spans="1:2">
      <c r="A1844">
        <v>18</v>
      </c>
      <c r="B1844" s="33">
        <v>25636</v>
      </c>
    </row>
    <row r="1845" spans="1:2">
      <c r="A1845">
        <v>17</v>
      </c>
      <c r="B1845" s="33">
        <v>25636</v>
      </c>
    </row>
    <row r="1846" spans="1:2">
      <c r="A1846">
        <v>16</v>
      </c>
      <c r="B1846" s="33">
        <v>25636</v>
      </c>
    </row>
    <row r="1847" spans="1:2">
      <c r="A1847">
        <v>16</v>
      </c>
      <c r="B1847" s="33">
        <v>25636</v>
      </c>
    </row>
    <row r="1848" spans="1:2">
      <c r="A1848">
        <v>16</v>
      </c>
      <c r="B1848" s="33">
        <v>25636</v>
      </c>
    </row>
    <row r="1849" spans="1:2">
      <c r="A1849">
        <v>17</v>
      </c>
      <c r="B1849" s="33">
        <v>25636</v>
      </c>
    </row>
    <row r="1850" spans="1:2">
      <c r="A1850">
        <v>17</v>
      </c>
      <c r="B1850" s="33">
        <v>25636</v>
      </c>
    </row>
    <row r="1851" spans="1:2">
      <c r="A1851">
        <v>18</v>
      </c>
      <c r="B1851" s="33">
        <v>25636</v>
      </c>
    </row>
    <row r="1852" spans="1:2">
      <c r="A1852">
        <v>20</v>
      </c>
      <c r="B1852" s="33">
        <v>25636</v>
      </c>
    </row>
    <row r="1853" spans="1:2">
      <c r="A1853">
        <v>18</v>
      </c>
      <c r="B1853" s="33">
        <v>25636</v>
      </c>
    </row>
    <row r="1854" spans="1:2">
      <c r="A1854">
        <v>18</v>
      </c>
      <c r="B1854" s="33">
        <v>25636</v>
      </c>
    </row>
    <row r="1855" spans="1:2">
      <c r="A1855">
        <v>20</v>
      </c>
      <c r="B1855" s="33">
        <v>25636</v>
      </c>
    </row>
    <row r="1856" spans="1:2">
      <c r="A1856">
        <v>19</v>
      </c>
      <c r="B1856" s="33">
        <v>25636</v>
      </c>
    </row>
    <row r="1857" spans="1:2">
      <c r="A1857">
        <v>20</v>
      </c>
      <c r="B1857" s="33">
        <v>25636</v>
      </c>
    </row>
    <row r="1858" spans="1:2">
      <c r="A1858">
        <v>19</v>
      </c>
      <c r="B1858" s="33">
        <v>25636</v>
      </c>
    </row>
    <row r="1859" spans="1:2">
      <c r="A1859">
        <v>20</v>
      </c>
      <c r="B1859" s="33">
        <v>25636</v>
      </c>
    </row>
    <row r="1860" spans="1:2">
      <c r="A1860">
        <v>19</v>
      </c>
      <c r="B1860" s="33">
        <v>25636</v>
      </c>
    </row>
    <row r="1861" spans="1:2">
      <c r="A1861">
        <v>20</v>
      </c>
      <c r="B1861" s="33">
        <v>25636</v>
      </c>
    </row>
    <row r="1862" spans="1:2">
      <c r="A1862">
        <v>19</v>
      </c>
      <c r="B1862" s="33">
        <v>25636</v>
      </c>
    </row>
    <row r="1863" spans="1:2">
      <c r="A1863">
        <v>18</v>
      </c>
      <c r="B1863" s="33">
        <v>25636</v>
      </c>
    </row>
    <row r="1864" spans="1:2">
      <c r="A1864">
        <v>19</v>
      </c>
      <c r="B1864" s="33">
        <v>25636</v>
      </c>
    </row>
    <row r="1865" spans="1:2">
      <c r="A1865">
        <v>18</v>
      </c>
      <c r="B1865" s="33">
        <v>25636</v>
      </c>
    </row>
    <row r="1866" spans="1:2">
      <c r="A1866">
        <v>18</v>
      </c>
      <c r="B1866" s="33">
        <v>25636</v>
      </c>
    </row>
    <row r="1867" spans="1:2">
      <c r="A1867">
        <v>19</v>
      </c>
      <c r="B1867" s="33">
        <v>25636</v>
      </c>
    </row>
    <row r="1868" spans="1:2">
      <c r="A1868">
        <v>17</v>
      </c>
      <c r="B1868" s="33">
        <v>25636</v>
      </c>
    </row>
    <row r="1869" spans="1:2">
      <c r="A1869">
        <v>20</v>
      </c>
      <c r="B1869" s="33">
        <v>25636</v>
      </c>
    </row>
    <row r="1870" spans="1:2">
      <c r="A1870">
        <v>20</v>
      </c>
      <c r="B1870" s="33">
        <v>25636</v>
      </c>
    </row>
    <row r="1871" spans="1:2">
      <c r="A1871">
        <v>18</v>
      </c>
      <c r="B1871" s="33">
        <v>25636</v>
      </c>
    </row>
    <row r="1872" spans="1:2">
      <c r="A1872">
        <v>18</v>
      </c>
      <c r="B1872" s="33">
        <v>25636</v>
      </c>
    </row>
    <row r="1873" spans="1:2">
      <c r="A1873">
        <v>20</v>
      </c>
      <c r="B1873" s="33">
        <v>25636</v>
      </c>
    </row>
    <row r="1874" spans="1:2">
      <c r="A1874">
        <v>17</v>
      </c>
      <c r="B1874" s="33">
        <v>25636</v>
      </c>
    </row>
    <row r="1875" spans="1:2">
      <c r="A1875">
        <v>19</v>
      </c>
      <c r="B1875" s="33">
        <v>25636</v>
      </c>
    </row>
    <row r="1876" spans="1:2">
      <c r="A1876">
        <v>19</v>
      </c>
      <c r="B1876" s="33">
        <v>25636</v>
      </c>
    </row>
    <row r="1877" spans="1:2">
      <c r="A1877">
        <v>17</v>
      </c>
      <c r="B1877" s="33">
        <v>25636</v>
      </c>
    </row>
    <row r="1878" spans="1:2">
      <c r="A1878">
        <v>19</v>
      </c>
      <c r="B1878" s="33">
        <v>25636</v>
      </c>
    </row>
    <row r="1879" spans="1:2">
      <c r="A1879">
        <v>20</v>
      </c>
      <c r="B1879" s="33">
        <v>25636</v>
      </c>
    </row>
    <row r="1880" spans="1:2">
      <c r="A1880">
        <v>18</v>
      </c>
      <c r="B1880" s="33">
        <v>25636</v>
      </c>
    </row>
    <row r="1881" spans="1:2">
      <c r="A1881">
        <v>17</v>
      </c>
      <c r="B1881" s="33">
        <v>25636</v>
      </c>
    </row>
    <row r="1882" spans="1:2">
      <c r="A1882">
        <v>17</v>
      </c>
      <c r="B1882" s="33">
        <v>25636</v>
      </c>
    </row>
    <row r="1883" spans="1:2">
      <c r="A1883">
        <v>20</v>
      </c>
      <c r="B1883" s="33">
        <v>25636</v>
      </c>
    </row>
    <row r="1884" spans="1:2">
      <c r="A1884">
        <v>17</v>
      </c>
      <c r="B1884" s="33">
        <v>25636</v>
      </c>
    </row>
    <row r="1885" spans="1:2">
      <c r="A1885">
        <v>19</v>
      </c>
      <c r="B1885" s="33">
        <v>25636</v>
      </c>
    </row>
    <row r="1886" spans="1:2">
      <c r="A1886">
        <v>16</v>
      </c>
      <c r="B1886" s="33">
        <v>25636</v>
      </c>
    </row>
    <row r="1887" spans="1:2">
      <c r="A1887">
        <v>20</v>
      </c>
      <c r="B1887" s="33">
        <v>25636</v>
      </c>
    </row>
    <row r="1888" spans="1:2">
      <c r="A1888">
        <v>20</v>
      </c>
      <c r="B1888" s="33">
        <v>25636</v>
      </c>
    </row>
    <row r="1889" spans="1:2">
      <c r="A1889">
        <v>20</v>
      </c>
      <c r="B1889" s="33">
        <v>25636</v>
      </c>
    </row>
    <row r="1890" spans="1:2">
      <c r="A1890">
        <v>16</v>
      </c>
      <c r="B1890" s="33">
        <v>25636</v>
      </c>
    </row>
    <row r="1891" spans="1:2">
      <c r="A1891">
        <v>18</v>
      </c>
      <c r="B1891" s="33">
        <v>25636</v>
      </c>
    </row>
    <row r="1892" spans="1:2">
      <c r="A1892">
        <v>19</v>
      </c>
      <c r="B1892" s="33">
        <v>25636</v>
      </c>
    </row>
    <row r="1893" spans="1:2">
      <c r="A1893">
        <v>18</v>
      </c>
      <c r="B1893" s="33">
        <v>25636</v>
      </c>
    </row>
    <row r="1894" spans="1:2">
      <c r="A1894">
        <v>18</v>
      </c>
      <c r="B1894" s="33">
        <v>25636</v>
      </c>
    </row>
    <row r="1895" spans="1:2">
      <c r="A1895">
        <v>19</v>
      </c>
      <c r="B1895" s="33">
        <v>25636</v>
      </c>
    </row>
    <row r="1896" spans="1:2">
      <c r="A1896">
        <v>20</v>
      </c>
      <c r="B1896" s="33">
        <v>25636</v>
      </c>
    </row>
    <row r="1897" spans="1:2">
      <c r="A1897">
        <v>20</v>
      </c>
      <c r="B1897" s="33">
        <v>25636</v>
      </c>
    </row>
    <row r="1898" spans="1:2">
      <c r="A1898">
        <v>19</v>
      </c>
      <c r="B1898" s="33">
        <v>25636</v>
      </c>
    </row>
    <row r="1899" spans="1:2">
      <c r="A1899">
        <v>19</v>
      </c>
      <c r="B1899" s="33">
        <v>25636</v>
      </c>
    </row>
    <row r="1900" spans="1:2">
      <c r="A1900">
        <v>16</v>
      </c>
      <c r="B1900" s="33">
        <v>25636</v>
      </c>
    </row>
    <row r="1901" spans="1:2">
      <c r="A1901">
        <v>20</v>
      </c>
      <c r="B1901" s="33">
        <v>25636</v>
      </c>
    </row>
    <row r="1902" spans="1:2">
      <c r="A1902">
        <v>18</v>
      </c>
      <c r="B1902" s="33">
        <v>25636</v>
      </c>
    </row>
    <row r="1903" spans="1:2">
      <c r="A1903">
        <v>20</v>
      </c>
      <c r="B1903" s="33">
        <v>25636</v>
      </c>
    </row>
    <row r="1904" spans="1:2">
      <c r="A1904">
        <v>17</v>
      </c>
      <c r="B1904" s="33">
        <v>25636</v>
      </c>
    </row>
    <row r="1905" spans="1:2">
      <c r="A1905">
        <v>18</v>
      </c>
      <c r="B1905" s="33">
        <v>25636</v>
      </c>
    </row>
    <row r="1906" spans="1:2">
      <c r="A1906">
        <v>19</v>
      </c>
      <c r="B1906" s="33">
        <v>25636</v>
      </c>
    </row>
    <row r="1907" spans="1:2">
      <c r="A1907">
        <v>20</v>
      </c>
      <c r="B1907" s="33">
        <v>25636</v>
      </c>
    </row>
    <row r="1908" spans="1:2">
      <c r="A1908">
        <v>19</v>
      </c>
      <c r="B1908" s="33">
        <v>25636</v>
      </c>
    </row>
    <row r="1909" spans="1:2">
      <c r="A1909">
        <v>18</v>
      </c>
      <c r="B1909" s="33">
        <v>25636</v>
      </c>
    </row>
    <row r="1910" spans="1:2">
      <c r="A1910">
        <v>18</v>
      </c>
      <c r="B1910" s="33">
        <v>25636</v>
      </c>
    </row>
    <row r="1911" spans="1:2">
      <c r="A1911">
        <v>20</v>
      </c>
      <c r="B1911" s="33">
        <v>25636</v>
      </c>
    </row>
    <row r="1912" spans="1:2">
      <c r="A1912">
        <v>20</v>
      </c>
      <c r="B1912" s="33">
        <v>25636</v>
      </c>
    </row>
    <row r="1913" spans="1:2">
      <c r="A1913">
        <v>19</v>
      </c>
      <c r="B1913" s="33">
        <v>25636</v>
      </c>
    </row>
    <row r="1914" spans="1:2">
      <c r="A1914">
        <v>17</v>
      </c>
      <c r="B1914" s="33">
        <v>25636</v>
      </c>
    </row>
    <row r="1915" spans="1:2">
      <c r="A1915">
        <v>17</v>
      </c>
      <c r="B1915" s="33">
        <v>25636</v>
      </c>
    </row>
    <row r="1916" spans="1:2">
      <c r="A1916">
        <v>19</v>
      </c>
      <c r="B1916" s="33">
        <v>25636</v>
      </c>
    </row>
    <row r="1917" spans="1:2">
      <c r="A1917">
        <v>17</v>
      </c>
      <c r="B1917" s="33">
        <v>25636</v>
      </c>
    </row>
    <row r="1918" spans="1:2">
      <c r="A1918">
        <v>19</v>
      </c>
      <c r="B1918" s="33">
        <v>25636</v>
      </c>
    </row>
    <row r="1919" spans="1:2">
      <c r="A1919">
        <v>19</v>
      </c>
      <c r="B1919" s="33">
        <v>25636</v>
      </c>
    </row>
    <row r="1920" spans="1:2">
      <c r="A1920">
        <v>18</v>
      </c>
      <c r="B1920" s="33">
        <v>25636</v>
      </c>
    </row>
    <row r="1921" spans="1:2">
      <c r="A1921">
        <v>19</v>
      </c>
      <c r="B1921" s="33">
        <v>25636</v>
      </c>
    </row>
    <row r="1922" spans="1:2">
      <c r="A1922">
        <v>19</v>
      </c>
      <c r="B1922" s="33">
        <v>25636</v>
      </c>
    </row>
    <row r="1923" spans="1:2">
      <c r="A1923">
        <v>18</v>
      </c>
      <c r="B1923" s="33">
        <v>25636</v>
      </c>
    </row>
    <row r="1924" spans="1:2">
      <c r="A1924">
        <v>16</v>
      </c>
      <c r="B1924" s="33">
        <v>25636</v>
      </c>
    </row>
    <row r="1925" spans="1:2">
      <c r="A1925">
        <v>19</v>
      </c>
      <c r="B1925" s="33">
        <v>25636</v>
      </c>
    </row>
    <row r="1926" spans="1:2">
      <c r="A1926">
        <v>17</v>
      </c>
      <c r="B1926" s="33">
        <v>25636</v>
      </c>
    </row>
    <row r="1927" spans="1:2">
      <c r="A1927">
        <v>17</v>
      </c>
      <c r="B1927" s="33">
        <v>25636</v>
      </c>
    </row>
    <row r="1928" spans="1:2">
      <c r="A1928">
        <v>18</v>
      </c>
      <c r="B1928" s="33">
        <v>25636</v>
      </c>
    </row>
    <row r="1929" spans="1:2">
      <c r="A1929">
        <v>18</v>
      </c>
      <c r="B1929" s="33">
        <v>25636</v>
      </c>
    </row>
    <row r="1930" spans="1:2">
      <c r="A1930">
        <v>20</v>
      </c>
      <c r="B1930" s="33">
        <v>25636</v>
      </c>
    </row>
    <row r="1931" spans="1:2">
      <c r="A1931">
        <v>16</v>
      </c>
      <c r="B1931" s="33">
        <v>25636</v>
      </c>
    </row>
    <row r="1932" spans="1:2">
      <c r="A1932">
        <v>19</v>
      </c>
      <c r="B1932" s="33">
        <v>25636</v>
      </c>
    </row>
    <row r="1933" spans="1:2">
      <c r="A1933">
        <v>18</v>
      </c>
      <c r="B1933" s="33">
        <v>25636</v>
      </c>
    </row>
    <row r="1934" spans="1:2">
      <c r="A1934">
        <v>17</v>
      </c>
      <c r="B1934" s="33">
        <v>25636</v>
      </c>
    </row>
    <row r="1935" spans="1:2">
      <c r="A1935">
        <v>18</v>
      </c>
      <c r="B1935" s="33">
        <v>25636</v>
      </c>
    </row>
    <row r="1936" spans="1:2">
      <c r="A1936">
        <v>18</v>
      </c>
      <c r="B1936" s="33">
        <v>25636</v>
      </c>
    </row>
    <row r="1937" spans="1:2">
      <c r="A1937">
        <v>19</v>
      </c>
      <c r="B1937" s="33">
        <v>25636</v>
      </c>
    </row>
    <row r="1938" spans="1:2">
      <c r="A1938">
        <v>17</v>
      </c>
      <c r="B1938" s="33">
        <v>25636</v>
      </c>
    </row>
    <row r="1939" spans="1:2">
      <c r="A1939">
        <v>18</v>
      </c>
      <c r="B1939" s="33">
        <v>25636</v>
      </c>
    </row>
    <row r="1940" spans="1:2">
      <c r="A1940">
        <v>20</v>
      </c>
      <c r="B1940" s="33">
        <v>25636</v>
      </c>
    </row>
    <row r="1941" spans="1:2">
      <c r="A1941">
        <v>19</v>
      </c>
      <c r="B1941" s="33">
        <v>25636</v>
      </c>
    </row>
    <row r="1942" spans="1:2">
      <c r="A1942">
        <v>17</v>
      </c>
      <c r="B1942" s="33">
        <v>25636</v>
      </c>
    </row>
    <row r="1943" spans="1:2">
      <c r="A1943">
        <v>19</v>
      </c>
      <c r="B1943" s="33">
        <v>25636</v>
      </c>
    </row>
    <row r="1944" spans="1:2">
      <c r="A1944">
        <v>20</v>
      </c>
      <c r="B1944" s="33">
        <v>25636</v>
      </c>
    </row>
    <row r="1945" spans="1:2">
      <c r="A1945">
        <v>18</v>
      </c>
      <c r="B1945" s="33">
        <v>25636</v>
      </c>
    </row>
    <row r="1946" spans="1:2">
      <c r="A1946">
        <v>19</v>
      </c>
      <c r="B1946" s="33">
        <v>25636</v>
      </c>
    </row>
    <row r="1947" spans="1:2">
      <c r="A1947">
        <v>18</v>
      </c>
      <c r="B1947" s="33">
        <v>25636</v>
      </c>
    </row>
    <row r="1948" spans="1:2">
      <c r="A1948">
        <v>19</v>
      </c>
      <c r="B1948" s="33">
        <v>25636</v>
      </c>
    </row>
    <row r="1949" spans="1:2">
      <c r="A1949">
        <v>20</v>
      </c>
      <c r="B1949" s="33">
        <v>25636</v>
      </c>
    </row>
    <row r="1950" spans="1:2">
      <c r="A1950">
        <v>18</v>
      </c>
      <c r="B1950" s="33">
        <v>25636</v>
      </c>
    </row>
    <row r="1951" spans="1:2">
      <c r="A1951">
        <v>20</v>
      </c>
      <c r="B1951" s="33">
        <v>25636</v>
      </c>
    </row>
    <row r="1952" spans="1:2">
      <c r="A1952">
        <v>20</v>
      </c>
      <c r="B1952" s="33">
        <v>25636</v>
      </c>
    </row>
    <row r="1953" spans="1:2">
      <c r="A1953">
        <v>19</v>
      </c>
      <c r="B1953" s="33">
        <v>25636</v>
      </c>
    </row>
    <row r="1954" spans="1:2">
      <c r="A1954">
        <v>19</v>
      </c>
      <c r="B1954" s="33">
        <v>25636</v>
      </c>
    </row>
    <row r="1955" spans="1:2">
      <c r="A1955">
        <v>20</v>
      </c>
      <c r="B1955" s="33">
        <v>25636</v>
      </c>
    </row>
    <row r="1956" spans="1:2">
      <c r="A1956">
        <v>18</v>
      </c>
      <c r="B1956" s="33">
        <v>25636</v>
      </c>
    </row>
    <row r="1957" spans="1:2">
      <c r="A1957">
        <v>20</v>
      </c>
      <c r="B1957" s="33">
        <v>25636</v>
      </c>
    </row>
    <row r="1958" spans="1:2">
      <c r="A1958">
        <v>20</v>
      </c>
      <c r="B1958" s="33">
        <v>25636</v>
      </c>
    </row>
    <row r="1959" spans="1:2">
      <c r="A1959">
        <v>19</v>
      </c>
      <c r="B1959" s="33">
        <v>25636</v>
      </c>
    </row>
    <row r="1960" spans="1:2">
      <c r="A1960">
        <v>15</v>
      </c>
      <c r="B1960" s="33">
        <v>25636</v>
      </c>
    </row>
    <row r="1961" spans="1:2">
      <c r="A1961">
        <v>19</v>
      </c>
      <c r="B1961" s="33">
        <v>25636</v>
      </c>
    </row>
    <row r="1962" spans="1:2">
      <c r="A1962">
        <v>20</v>
      </c>
      <c r="B1962" s="33">
        <v>25636</v>
      </c>
    </row>
    <row r="1963" spans="1:2">
      <c r="A1963">
        <v>18</v>
      </c>
      <c r="B1963" s="33">
        <v>25636</v>
      </c>
    </row>
    <row r="1964" spans="1:2">
      <c r="A1964">
        <v>17</v>
      </c>
      <c r="B1964" s="33">
        <v>25636</v>
      </c>
    </row>
    <row r="1965" spans="1:2">
      <c r="A1965">
        <v>17</v>
      </c>
      <c r="B1965" s="33">
        <v>25636</v>
      </c>
    </row>
    <row r="1966" spans="1:2">
      <c r="A1966">
        <v>17</v>
      </c>
      <c r="B1966" s="33">
        <v>25636</v>
      </c>
    </row>
    <row r="1967" spans="1:2">
      <c r="A1967">
        <v>17</v>
      </c>
      <c r="B1967" s="33">
        <v>25636</v>
      </c>
    </row>
    <row r="1968" spans="1:2">
      <c r="A1968">
        <v>19</v>
      </c>
      <c r="B1968" s="33">
        <v>25636</v>
      </c>
    </row>
    <row r="1969" spans="1:2">
      <c r="A1969">
        <v>18</v>
      </c>
      <c r="B1969" s="33">
        <v>25636</v>
      </c>
    </row>
    <row r="1970" spans="1:2">
      <c r="A1970">
        <v>19</v>
      </c>
      <c r="B1970" s="33">
        <v>25636</v>
      </c>
    </row>
    <row r="1971" spans="1:2">
      <c r="A1971">
        <v>19</v>
      </c>
      <c r="B1971" s="33">
        <v>25636</v>
      </c>
    </row>
    <row r="1972" spans="1:2">
      <c r="A1972">
        <v>20</v>
      </c>
      <c r="B1972" s="33">
        <v>25636</v>
      </c>
    </row>
    <row r="1973" spans="1:2">
      <c r="A1973">
        <v>17</v>
      </c>
      <c r="B1973" s="33">
        <v>25636</v>
      </c>
    </row>
    <row r="1974" spans="1:2">
      <c r="A1974">
        <v>18</v>
      </c>
      <c r="B1974" s="33">
        <v>25636</v>
      </c>
    </row>
    <row r="1975" spans="1:2">
      <c r="A1975">
        <v>17</v>
      </c>
      <c r="B1975" s="33">
        <v>25636</v>
      </c>
    </row>
    <row r="1976" spans="1:2">
      <c r="A1976">
        <v>17</v>
      </c>
      <c r="B1976" s="33">
        <v>25636</v>
      </c>
    </row>
    <row r="1977" spans="1:2">
      <c r="A1977">
        <v>17</v>
      </c>
      <c r="B1977" s="33">
        <v>25636</v>
      </c>
    </row>
    <row r="1978" spans="1:2">
      <c r="A1978">
        <v>17</v>
      </c>
      <c r="B1978" s="33">
        <v>25636</v>
      </c>
    </row>
    <row r="1979" spans="1:2">
      <c r="A1979">
        <v>17</v>
      </c>
      <c r="B1979" s="33">
        <v>25636</v>
      </c>
    </row>
    <row r="1980" spans="1:2">
      <c r="A1980">
        <v>19</v>
      </c>
      <c r="B1980" s="33">
        <v>25636</v>
      </c>
    </row>
    <row r="1981" spans="1:2">
      <c r="A1981">
        <v>17</v>
      </c>
      <c r="B1981" s="33">
        <v>25636</v>
      </c>
    </row>
    <row r="1982" spans="1:2">
      <c r="A1982">
        <v>17</v>
      </c>
      <c r="B1982" s="33">
        <v>25636</v>
      </c>
    </row>
    <row r="1983" spans="1:2">
      <c r="A1983">
        <v>16</v>
      </c>
      <c r="B1983" s="33">
        <v>25636</v>
      </c>
    </row>
    <row r="1984" spans="1:2">
      <c r="A1984">
        <v>16</v>
      </c>
      <c r="B1984" s="33">
        <v>25636</v>
      </c>
    </row>
    <row r="1985" spans="1:2">
      <c r="A1985">
        <v>17</v>
      </c>
      <c r="B1985" s="33">
        <v>25636</v>
      </c>
    </row>
    <row r="1986" spans="1:2">
      <c r="A1986">
        <v>19</v>
      </c>
      <c r="B1986" s="33">
        <v>25636</v>
      </c>
    </row>
    <row r="1987" spans="1:2">
      <c r="A1987">
        <v>17</v>
      </c>
      <c r="B1987" s="33">
        <v>25636</v>
      </c>
    </row>
    <row r="1988" spans="1:2">
      <c r="A1988">
        <v>18</v>
      </c>
      <c r="B1988" s="33">
        <v>25636</v>
      </c>
    </row>
    <row r="1989" spans="1:2">
      <c r="A1989">
        <v>16</v>
      </c>
      <c r="B1989" s="33">
        <v>25636</v>
      </c>
    </row>
    <row r="1990" spans="1:2">
      <c r="A1990">
        <v>18</v>
      </c>
      <c r="B1990" s="33">
        <v>25636</v>
      </c>
    </row>
    <row r="1991" spans="1:2">
      <c r="A1991">
        <v>18</v>
      </c>
      <c r="B1991" s="33">
        <v>25636</v>
      </c>
    </row>
    <row r="1992" spans="1:2">
      <c r="A1992">
        <v>16</v>
      </c>
      <c r="B1992" s="33">
        <v>25636</v>
      </c>
    </row>
    <row r="1993" spans="1:2">
      <c r="A1993">
        <v>16</v>
      </c>
      <c r="B1993" s="33">
        <v>25636</v>
      </c>
    </row>
    <row r="1994" spans="1:2">
      <c r="A1994">
        <v>16</v>
      </c>
      <c r="B1994" s="33">
        <v>25636</v>
      </c>
    </row>
    <row r="1995" spans="1:2">
      <c r="A1995">
        <v>16</v>
      </c>
      <c r="B1995" s="33">
        <v>25636</v>
      </c>
    </row>
    <row r="1996" spans="1:2">
      <c r="A1996">
        <v>18</v>
      </c>
      <c r="B1996" s="33">
        <v>25636</v>
      </c>
    </row>
    <row r="1997" spans="1:2">
      <c r="A1997">
        <v>17</v>
      </c>
      <c r="B1997" s="33">
        <v>25636</v>
      </c>
    </row>
    <row r="1998" spans="1:2">
      <c r="A1998">
        <v>16</v>
      </c>
      <c r="B1998" s="33">
        <v>25636</v>
      </c>
    </row>
    <row r="1999" spans="1:2">
      <c r="A1999">
        <v>16</v>
      </c>
      <c r="B1999" s="33">
        <v>25636</v>
      </c>
    </row>
    <row r="2000" spans="1:2">
      <c r="A2000">
        <v>18</v>
      </c>
      <c r="B2000" s="33">
        <v>25636</v>
      </c>
    </row>
    <row r="2001" spans="1:2">
      <c r="A2001">
        <v>15</v>
      </c>
      <c r="B2001" s="33">
        <v>25636</v>
      </c>
    </row>
    <row r="2002" spans="1:2">
      <c r="A2002">
        <v>16</v>
      </c>
      <c r="B2002" s="33">
        <v>25636</v>
      </c>
    </row>
    <row r="2003" spans="1:2">
      <c r="A2003">
        <v>17</v>
      </c>
      <c r="B2003" s="33">
        <v>25636</v>
      </c>
    </row>
    <row r="2004" spans="1:2">
      <c r="A2004">
        <v>16</v>
      </c>
      <c r="B2004" s="33">
        <v>25636</v>
      </c>
    </row>
    <row r="2005" spans="1:2">
      <c r="A2005">
        <v>16</v>
      </c>
      <c r="B2005" s="33">
        <v>25636</v>
      </c>
    </row>
    <row r="2006" spans="1:2">
      <c r="A2006">
        <v>16</v>
      </c>
      <c r="B2006" s="33">
        <v>25636</v>
      </c>
    </row>
    <row r="2007" spans="1:2">
      <c r="A2007">
        <v>16</v>
      </c>
      <c r="B2007" s="33">
        <v>25636</v>
      </c>
    </row>
    <row r="2008" spans="1:2">
      <c r="A2008">
        <v>16</v>
      </c>
      <c r="B2008" s="33">
        <v>25636</v>
      </c>
    </row>
    <row r="2009" spans="1:2">
      <c r="A2009">
        <v>18</v>
      </c>
      <c r="B2009" s="33">
        <v>25636</v>
      </c>
    </row>
    <row r="2010" spans="1:2">
      <c r="A2010">
        <v>20</v>
      </c>
      <c r="B2010" s="33">
        <v>25636</v>
      </c>
    </row>
    <row r="2011" spans="1:2">
      <c r="A2011">
        <v>19</v>
      </c>
      <c r="B2011" s="33">
        <v>25636</v>
      </c>
    </row>
    <row r="2012" spans="1:2">
      <c r="A2012">
        <v>16</v>
      </c>
      <c r="B2012" s="33">
        <v>25636</v>
      </c>
    </row>
    <row r="2013" spans="1:2">
      <c r="A2013">
        <v>18</v>
      </c>
      <c r="B2013" s="33">
        <v>25636</v>
      </c>
    </row>
    <row r="2014" spans="1:2">
      <c r="A2014">
        <v>17</v>
      </c>
      <c r="B2014" s="33">
        <v>25636</v>
      </c>
    </row>
    <row r="2015" spans="1:2">
      <c r="A2015">
        <v>20</v>
      </c>
      <c r="B2015" s="33">
        <v>25636</v>
      </c>
    </row>
    <row r="2016" spans="1:2">
      <c r="A2016">
        <v>18</v>
      </c>
      <c r="B2016" s="33">
        <v>25636</v>
      </c>
    </row>
    <row r="2017" spans="1:2">
      <c r="A2017">
        <v>17</v>
      </c>
      <c r="B2017" s="33">
        <v>25636</v>
      </c>
    </row>
    <row r="2018" spans="1:2">
      <c r="A2018">
        <v>17</v>
      </c>
      <c r="B2018" s="33">
        <v>25636</v>
      </c>
    </row>
    <row r="2019" spans="1:2">
      <c r="A2019">
        <v>19</v>
      </c>
      <c r="B2019" s="33">
        <v>25636</v>
      </c>
    </row>
    <row r="2020" spans="1:2">
      <c r="A2020">
        <v>20</v>
      </c>
      <c r="B2020" s="33">
        <v>25636</v>
      </c>
    </row>
    <row r="2021" spans="1:2">
      <c r="A2021">
        <v>18</v>
      </c>
      <c r="B2021" s="33">
        <v>25636</v>
      </c>
    </row>
    <row r="2022" spans="1:2">
      <c r="A2022">
        <v>18</v>
      </c>
      <c r="B2022" s="33">
        <v>25636</v>
      </c>
    </row>
    <row r="2023" spans="1:2">
      <c r="A2023">
        <v>17</v>
      </c>
      <c r="B2023" s="33">
        <v>25636</v>
      </c>
    </row>
    <row r="2024" spans="1:2">
      <c r="A2024">
        <v>18</v>
      </c>
      <c r="B2024" s="33">
        <v>25636</v>
      </c>
    </row>
    <row r="2025" spans="1:2">
      <c r="A2025">
        <v>18</v>
      </c>
      <c r="B2025" s="33">
        <v>25636</v>
      </c>
    </row>
    <row r="2026" spans="1:2">
      <c r="A2026">
        <v>20</v>
      </c>
      <c r="B2026" s="33">
        <v>25636</v>
      </c>
    </row>
    <row r="2027" spans="1:2">
      <c r="A2027">
        <v>18</v>
      </c>
      <c r="B2027" s="33">
        <v>25636</v>
      </c>
    </row>
    <row r="2028" spans="1:2">
      <c r="A2028">
        <v>19</v>
      </c>
      <c r="B2028" s="33">
        <v>25636</v>
      </c>
    </row>
    <row r="2029" spans="1:2">
      <c r="A2029">
        <v>20</v>
      </c>
      <c r="B2029" s="33">
        <v>25636</v>
      </c>
    </row>
    <row r="2030" spans="1:2">
      <c r="A2030">
        <v>19</v>
      </c>
      <c r="B2030" s="33">
        <v>25636</v>
      </c>
    </row>
    <row r="2031" spans="1:2">
      <c r="A2031">
        <v>18</v>
      </c>
      <c r="B2031" s="33">
        <v>25636</v>
      </c>
    </row>
    <row r="2032" spans="1:2">
      <c r="A2032">
        <v>18</v>
      </c>
      <c r="B2032" s="33">
        <v>25636</v>
      </c>
    </row>
    <row r="2033" spans="1:2">
      <c r="A2033">
        <v>20</v>
      </c>
      <c r="B2033" s="33">
        <v>25636</v>
      </c>
    </row>
    <row r="2034" spans="1:2">
      <c r="A2034">
        <v>16</v>
      </c>
      <c r="B2034" s="33">
        <v>25636</v>
      </c>
    </row>
    <row r="2035" spans="1:2">
      <c r="A2035">
        <v>19</v>
      </c>
      <c r="B2035" s="33">
        <v>25636</v>
      </c>
    </row>
    <row r="2036" spans="1:2">
      <c r="A2036">
        <v>19</v>
      </c>
      <c r="B2036" s="33">
        <v>25636</v>
      </c>
    </row>
    <row r="2037" spans="1:2">
      <c r="A2037">
        <v>17</v>
      </c>
      <c r="B2037" s="33">
        <v>25636</v>
      </c>
    </row>
    <row r="2038" spans="1:2">
      <c r="A2038">
        <v>20</v>
      </c>
      <c r="B2038" s="33">
        <v>25636</v>
      </c>
    </row>
    <row r="2039" spans="1:2">
      <c r="A2039">
        <v>20</v>
      </c>
      <c r="B2039" s="33">
        <v>25636</v>
      </c>
    </row>
    <row r="2040" spans="1:2">
      <c r="A2040">
        <v>18</v>
      </c>
      <c r="B2040" s="33">
        <v>25636</v>
      </c>
    </row>
    <row r="2041" spans="1:2">
      <c r="A2041">
        <v>17</v>
      </c>
      <c r="B2041" s="33">
        <v>25636</v>
      </c>
    </row>
    <row r="2042" spans="1:2">
      <c r="A2042">
        <v>16</v>
      </c>
      <c r="B2042" s="33">
        <v>25636</v>
      </c>
    </row>
    <row r="2043" spans="1:2">
      <c r="A2043">
        <v>19</v>
      </c>
      <c r="B2043" s="33">
        <v>25636</v>
      </c>
    </row>
    <row r="2044" spans="1:2">
      <c r="A2044">
        <v>19</v>
      </c>
      <c r="B2044" s="33">
        <v>25636</v>
      </c>
    </row>
    <row r="2045" spans="1:2">
      <c r="A2045">
        <v>18</v>
      </c>
      <c r="B2045" s="33">
        <v>25636</v>
      </c>
    </row>
    <row r="2046" spans="1:2">
      <c r="A2046">
        <v>20</v>
      </c>
      <c r="B2046" s="33">
        <v>25636</v>
      </c>
    </row>
    <row r="2047" spans="1:2">
      <c r="A2047">
        <v>19</v>
      </c>
      <c r="B2047" s="33">
        <v>25636</v>
      </c>
    </row>
    <row r="2048" spans="1:2">
      <c r="A2048">
        <v>19</v>
      </c>
      <c r="B2048" s="33">
        <v>25636</v>
      </c>
    </row>
    <row r="2049" spans="1:2">
      <c r="A2049">
        <v>17</v>
      </c>
      <c r="B2049" s="33">
        <v>25636</v>
      </c>
    </row>
    <row r="2050" spans="1:2">
      <c r="A2050">
        <v>18</v>
      </c>
      <c r="B2050" s="33">
        <v>25636</v>
      </c>
    </row>
    <row r="2051" spans="1:2">
      <c r="A2051">
        <v>18</v>
      </c>
      <c r="B2051" s="33">
        <v>25636</v>
      </c>
    </row>
    <row r="2052" spans="1:2">
      <c r="A2052">
        <v>17</v>
      </c>
      <c r="B2052" s="33">
        <v>25636</v>
      </c>
    </row>
    <row r="2053" spans="1:2">
      <c r="A2053">
        <v>19</v>
      </c>
      <c r="B2053" s="33">
        <v>25636</v>
      </c>
    </row>
    <row r="2054" spans="1:2">
      <c r="A2054">
        <v>18</v>
      </c>
      <c r="B2054" s="33">
        <v>25636</v>
      </c>
    </row>
    <row r="2055" spans="1:2">
      <c r="A2055">
        <v>18</v>
      </c>
      <c r="B2055" s="33">
        <v>25636</v>
      </c>
    </row>
    <row r="2056" spans="1:2">
      <c r="A2056">
        <v>20</v>
      </c>
      <c r="B2056" s="33">
        <v>25636</v>
      </c>
    </row>
    <row r="2057" spans="1:2">
      <c r="A2057">
        <v>18</v>
      </c>
      <c r="B2057" s="33">
        <v>25636</v>
      </c>
    </row>
    <row r="2058" spans="1:2">
      <c r="A2058">
        <v>17</v>
      </c>
      <c r="B2058" s="33">
        <v>25636</v>
      </c>
    </row>
    <row r="2059" spans="1:2">
      <c r="A2059">
        <v>18</v>
      </c>
      <c r="B2059" s="33">
        <v>25636</v>
      </c>
    </row>
    <row r="2060" spans="1:2">
      <c r="A2060">
        <v>20</v>
      </c>
      <c r="B2060" s="33">
        <v>25636</v>
      </c>
    </row>
    <row r="2061" spans="1:2">
      <c r="A2061">
        <v>20</v>
      </c>
      <c r="B2061" s="33">
        <v>25636</v>
      </c>
    </row>
    <row r="2062" spans="1:2">
      <c r="A2062">
        <v>19</v>
      </c>
      <c r="B2062" s="33">
        <v>25636</v>
      </c>
    </row>
    <row r="2063" spans="1:2">
      <c r="A2063">
        <v>20</v>
      </c>
      <c r="B2063" s="33">
        <v>25636</v>
      </c>
    </row>
    <row r="2064" spans="1:2">
      <c r="A2064">
        <v>17</v>
      </c>
      <c r="B2064" s="33">
        <v>25636</v>
      </c>
    </row>
    <row r="2065" spans="1:2">
      <c r="A2065">
        <v>20</v>
      </c>
      <c r="B2065" s="33">
        <v>25636</v>
      </c>
    </row>
    <row r="2066" spans="1:2">
      <c r="A2066">
        <v>19</v>
      </c>
      <c r="B2066" s="33">
        <v>25636</v>
      </c>
    </row>
    <row r="2067" spans="1:2">
      <c r="A2067">
        <v>20</v>
      </c>
      <c r="B2067" s="33">
        <v>25636</v>
      </c>
    </row>
    <row r="2068" spans="1:2">
      <c r="A2068">
        <v>20</v>
      </c>
      <c r="B2068" s="33">
        <v>25636</v>
      </c>
    </row>
    <row r="2069" spans="1:2">
      <c r="A2069">
        <v>19</v>
      </c>
      <c r="B2069" s="33">
        <v>25636</v>
      </c>
    </row>
    <row r="2070" spans="1:2">
      <c r="A2070">
        <v>20</v>
      </c>
      <c r="B2070" s="33">
        <v>25636</v>
      </c>
    </row>
    <row r="2071" spans="1:2">
      <c r="A2071">
        <v>19</v>
      </c>
      <c r="B2071" s="33">
        <v>25636</v>
      </c>
    </row>
    <row r="2072" spans="1:2">
      <c r="A2072">
        <v>20</v>
      </c>
      <c r="B2072" s="33">
        <v>25636</v>
      </c>
    </row>
    <row r="2073" spans="1:2">
      <c r="A2073">
        <v>20</v>
      </c>
      <c r="B2073" s="33">
        <v>25636</v>
      </c>
    </row>
    <row r="2074" spans="1:2">
      <c r="A2074">
        <v>20</v>
      </c>
      <c r="B2074" s="33">
        <v>25636</v>
      </c>
    </row>
    <row r="2075" spans="1:2">
      <c r="A2075">
        <v>17</v>
      </c>
      <c r="B2075" s="33">
        <v>25636</v>
      </c>
    </row>
    <row r="2076" spans="1:2">
      <c r="A2076">
        <v>17</v>
      </c>
      <c r="B2076" s="33">
        <v>25636</v>
      </c>
    </row>
    <row r="2077" spans="1:2">
      <c r="A2077">
        <v>19</v>
      </c>
      <c r="B2077" s="33">
        <v>25636</v>
      </c>
    </row>
    <row r="2078" spans="1:2">
      <c r="A2078">
        <v>19</v>
      </c>
      <c r="B2078" s="33">
        <v>25636</v>
      </c>
    </row>
    <row r="2079" spans="1:2">
      <c r="A2079">
        <v>18</v>
      </c>
      <c r="B2079" s="33">
        <v>25636</v>
      </c>
    </row>
    <row r="2080" spans="1:2">
      <c r="A2080">
        <v>18</v>
      </c>
      <c r="B2080" s="33">
        <v>25636</v>
      </c>
    </row>
    <row r="2081" spans="1:2">
      <c r="A2081">
        <v>18</v>
      </c>
      <c r="B2081" s="33">
        <v>25636</v>
      </c>
    </row>
    <row r="2082" spans="1:2">
      <c r="A2082">
        <v>19</v>
      </c>
      <c r="B2082" s="33">
        <v>25636</v>
      </c>
    </row>
    <row r="2083" spans="1:2">
      <c r="A2083">
        <v>19</v>
      </c>
      <c r="B2083" s="33">
        <v>25636</v>
      </c>
    </row>
    <row r="2084" spans="1:2">
      <c r="A2084">
        <v>18</v>
      </c>
      <c r="B2084" s="33">
        <v>25636</v>
      </c>
    </row>
    <row r="2085" spans="1:2">
      <c r="A2085">
        <v>19</v>
      </c>
      <c r="B2085" s="33">
        <v>25636</v>
      </c>
    </row>
    <row r="2086" spans="1:2">
      <c r="A2086">
        <v>18</v>
      </c>
      <c r="B2086" s="33">
        <v>25636</v>
      </c>
    </row>
    <row r="2087" spans="1:2">
      <c r="A2087">
        <v>19</v>
      </c>
      <c r="B2087" s="33">
        <v>25636</v>
      </c>
    </row>
    <row r="2088" spans="1:2">
      <c r="A2088">
        <v>17</v>
      </c>
      <c r="B2088" s="33">
        <v>25636</v>
      </c>
    </row>
    <row r="2089" spans="1:2">
      <c r="A2089">
        <v>18</v>
      </c>
      <c r="B2089" s="33">
        <v>25636</v>
      </c>
    </row>
    <row r="2090" spans="1:2">
      <c r="A2090">
        <v>17</v>
      </c>
      <c r="B2090" s="33">
        <v>25636</v>
      </c>
    </row>
    <row r="2091" spans="1:2">
      <c r="A2091">
        <v>17</v>
      </c>
      <c r="B2091" s="33">
        <v>25636</v>
      </c>
    </row>
    <row r="2092" spans="1:2">
      <c r="A2092">
        <v>18</v>
      </c>
      <c r="B2092" s="33">
        <v>25636</v>
      </c>
    </row>
    <row r="2093" spans="1:2">
      <c r="A2093">
        <v>17</v>
      </c>
      <c r="B2093" s="33">
        <v>25636</v>
      </c>
    </row>
    <row r="2094" spans="1:2">
      <c r="A2094">
        <v>17</v>
      </c>
      <c r="B2094" s="33">
        <v>25636</v>
      </c>
    </row>
    <row r="2095" spans="1:2">
      <c r="A2095">
        <v>17</v>
      </c>
      <c r="B2095" s="33">
        <v>25636</v>
      </c>
    </row>
    <row r="2096" spans="1:2">
      <c r="A2096">
        <v>18</v>
      </c>
      <c r="B2096" s="33">
        <v>25636</v>
      </c>
    </row>
    <row r="2097" spans="1:2">
      <c r="A2097">
        <v>17</v>
      </c>
      <c r="B2097" s="33">
        <v>25636</v>
      </c>
    </row>
    <row r="2098" spans="1:2">
      <c r="A2098">
        <v>19</v>
      </c>
      <c r="B2098" s="33">
        <v>25636</v>
      </c>
    </row>
    <row r="2099" spans="1:2">
      <c r="A2099">
        <v>18</v>
      </c>
      <c r="B2099" s="33">
        <v>25636</v>
      </c>
    </row>
    <row r="2100" spans="1:2">
      <c r="A2100">
        <v>17</v>
      </c>
      <c r="B2100" s="33">
        <v>25636</v>
      </c>
    </row>
    <row r="2101" spans="1:2">
      <c r="A2101">
        <v>17</v>
      </c>
      <c r="B2101" s="33">
        <v>25636</v>
      </c>
    </row>
    <row r="2102" spans="1:2">
      <c r="A2102">
        <v>20</v>
      </c>
      <c r="B2102" s="33">
        <v>25636</v>
      </c>
    </row>
    <row r="2103" spans="1:2">
      <c r="A2103">
        <v>18</v>
      </c>
      <c r="B2103" s="33">
        <v>25636</v>
      </c>
    </row>
    <row r="2104" spans="1:2">
      <c r="A2104">
        <v>20</v>
      </c>
      <c r="B2104" s="33">
        <v>25636</v>
      </c>
    </row>
    <row r="2105" spans="1:2">
      <c r="A2105">
        <v>18</v>
      </c>
      <c r="B2105" s="33">
        <v>25636</v>
      </c>
    </row>
    <row r="2106" spans="1:2">
      <c r="A2106">
        <v>17</v>
      </c>
      <c r="B2106" s="33">
        <v>25636</v>
      </c>
    </row>
    <row r="2107" spans="1:2">
      <c r="A2107">
        <v>20</v>
      </c>
      <c r="B2107" s="33">
        <v>25636</v>
      </c>
    </row>
    <row r="2108" spans="1:2">
      <c r="A2108">
        <v>19</v>
      </c>
      <c r="B2108" s="33">
        <v>25636</v>
      </c>
    </row>
    <row r="2109" spans="1:2">
      <c r="A2109">
        <v>17</v>
      </c>
      <c r="B2109" s="33">
        <v>25636</v>
      </c>
    </row>
    <row r="2110" spans="1:2">
      <c r="A2110">
        <v>20</v>
      </c>
      <c r="B2110" s="33">
        <v>25636</v>
      </c>
    </row>
    <row r="2111" spans="1:2">
      <c r="A2111">
        <v>20</v>
      </c>
      <c r="B2111" s="33">
        <v>25636</v>
      </c>
    </row>
    <row r="2112" spans="1:2">
      <c r="A2112">
        <v>19</v>
      </c>
      <c r="B2112" s="33">
        <v>25636</v>
      </c>
    </row>
    <row r="2113" spans="1:2">
      <c r="A2113">
        <v>18</v>
      </c>
      <c r="B2113" s="33">
        <v>25636</v>
      </c>
    </row>
    <row r="2114" spans="1:2">
      <c r="A2114">
        <v>18</v>
      </c>
      <c r="B2114" s="33">
        <v>25636</v>
      </c>
    </row>
    <row r="2115" spans="1:2">
      <c r="A2115">
        <v>18</v>
      </c>
      <c r="B2115" s="33">
        <v>25636</v>
      </c>
    </row>
    <row r="2116" spans="1:2">
      <c r="A2116">
        <v>20</v>
      </c>
      <c r="B2116" s="33">
        <v>25636</v>
      </c>
    </row>
    <row r="2117" spans="1:2">
      <c r="A2117">
        <v>20</v>
      </c>
      <c r="B2117" s="33">
        <v>25636</v>
      </c>
    </row>
    <row r="2118" spans="1:2">
      <c r="A2118">
        <v>20</v>
      </c>
      <c r="B2118" s="33">
        <v>25636</v>
      </c>
    </row>
    <row r="2119" spans="1:2">
      <c r="A2119">
        <v>18</v>
      </c>
      <c r="B2119" s="33">
        <v>25636</v>
      </c>
    </row>
    <row r="2120" spans="1:2">
      <c r="A2120">
        <v>18</v>
      </c>
      <c r="B2120" s="33">
        <v>25636</v>
      </c>
    </row>
    <row r="2121" spans="1:2">
      <c r="A2121">
        <v>20</v>
      </c>
      <c r="B2121" s="33">
        <v>25636</v>
      </c>
    </row>
    <row r="2122" spans="1:2">
      <c r="A2122">
        <v>20</v>
      </c>
      <c r="B2122" s="33">
        <v>25636</v>
      </c>
    </row>
    <row r="2123" spans="1:2">
      <c r="A2123">
        <v>17</v>
      </c>
      <c r="B2123" s="33">
        <v>25636</v>
      </c>
    </row>
    <row r="2124" spans="1:2">
      <c r="A2124">
        <v>18</v>
      </c>
      <c r="B2124" s="33">
        <v>25636</v>
      </c>
    </row>
    <row r="2125" spans="1:2">
      <c r="A2125">
        <v>18</v>
      </c>
      <c r="B2125" s="33">
        <v>25636</v>
      </c>
    </row>
    <row r="2126" spans="1:2">
      <c r="A2126">
        <v>20</v>
      </c>
      <c r="B2126" s="33">
        <v>25636</v>
      </c>
    </row>
    <row r="2127" spans="1:2">
      <c r="A2127">
        <v>19</v>
      </c>
      <c r="B2127" s="33">
        <v>25636</v>
      </c>
    </row>
    <row r="2128" spans="1:2">
      <c r="A2128">
        <v>18</v>
      </c>
      <c r="B2128" s="33">
        <v>25636</v>
      </c>
    </row>
    <row r="2129" spans="1:2">
      <c r="A2129">
        <v>20</v>
      </c>
      <c r="B2129" s="33">
        <v>25636</v>
      </c>
    </row>
    <row r="2130" spans="1:2">
      <c r="A2130">
        <v>18</v>
      </c>
      <c r="B2130" s="33">
        <v>25636</v>
      </c>
    </row>
    <row r="2131" spans="1:2">
      <c r="A2131">
        <v>19</v>
      </c>
      <c r="B2131" s="33">
        <v>25636</v>
      </c>
    </row>
    <row r="2132" spans="1:2">
      <c r="A2132">
        <v>19</v>
      </c>
      <c r="B2132" s="33">
        <v>25636</v>
      </c>
    </row>
    <row r="2133" spans="1:2">
      <c r="A2133">
        <v>19</v>
      </c>
      <c r="B2133" s="33">
        <v>25636</v>
      </c>
    </row>
    <row r="2134" spans="1:2">
      <c r="A2134">
        <v>19</v>
      </c>
      <c r="B2134" s="33">
        <v>25636</v>
      </c>
    </row>
    <row r="2135" spans="1:2">
      <c r="A2135">
        <v>18</v>
      </c>
      <c r="B2135" s="33">
        <v>25636</v>
      </c>
    </row>
    <row r="2136" spans="1:2">
      <c r="A2136">
        <v>18</v>
      </c>
      <c r="B2136" s="33">
        <v>25636</v>
      </c>
    </row>
    <row r="2137" spans="1:2">
      <c r="A2137">
        <v>20</v>
      </c>
      <c r="B2137" s="33">
        <v>25636</v>
      </c>
    </row>
    <row r="2138" spans="1:2">
      <c r="A2138">
        <v>17</v>
      </c>
      <c r="B2138" s="33">
        <v>25636</v>
      </c>
    </row>
    <row r="2139" spans="1:2">
      <c r="A2139">
        <v>19</v>
      </c>
      <c r="B2139" s="33">
        <v>25636</v>
      </c>
    </row>
    <row r="2140" spans="1:2">
      <c r="A2140">
        <v>19</v>
      </c>
      <c r="B2140" s="33">
        <v>25636</v>
      </c>
    </row>
    <row r="2141" spans="1:2">
      <c r="A2141">
        <v>18</v>
      </c>
      <c r="B2141" s="33">
        <v>25636</v>
      </c>
    </row>
    <row r="2142" spans="1:2">
      <c r="A2142">
        <v>19</v>
      </c>
      <c r="B2142" s="33">
        <v>25636</v>
      </c>
    </row>
    <row r="2143" spans="1:2">
      <c r="A2143">
        <v>20</v>
      </c>
      <c r="B2143" s="33">
        <v>25636</v>
      </c>
    </row>
    <row r="2144" spans="1:2">
      <c r="A2144">
        <v>20</v>
      </c>
      <c r="B2144" s="33">
        <v>25636</v>
      </c>
    </row>
    <row r="2145" spans="1:2">
      <c r="A2145">
        <v>17</v>
      </c>
      <c r="B2145" s="33">
        <v>25636</v>
      </c>
    </row>
    <row r="2146" spans="1:2">
      <c r="A2146">
        <v>16</v>
      </c>
      <c r="B2146" s="33">
        <v>25636</v>
      </c>
    </row>
    <row r="2147" spans="1:2">
      <c r="A2147">
        <v>18</v>
      </c>
      <c r="B2147" s="33">
        <v>25636</v>
      </c>
    </row>
    <row r="2148" spans="1:2">
      <c r="A2148">
        <v>18</v>
      </c>
      <c r="B2148" s="33">
        <v>25636</v>
      </c>
    </row>
    <row r="2149" spans="1:2">
      <c r="A2149">
        <v>19</v>
      </c>
      <c r="B2149" s="33">
        <v>25636</v>
      </c>
    </row>
    <row r="2150" spans="1:2">
      <c r="A2150">
        <v>18</v>
      </c>
      <c r="B2150" s="33">
        <v>25636</v>
      </c>
    </row>
    <row r="2151" spans="1:2">
      <c r="A2151">
        <v>18</v>
      </c>
      <c r="B2151" s="33">
        <v>25636</v>
      </c>
    </row>
    <row r="2152" spans="1:2">
      <c r="A2152">
        <v>18</v>
      </c>
      <c r="B2152" s="33">
        <v>25636</v>
      </c>
    </row>
    <row r="2153" spans="1:2">
      <c r="A2153">
        <v>19</v>
      </c>
      <c r="B2153" s="33">
        <v>25636</v>
      </c>
    </row>
    <row r="2154" spans="1:2">
      <c r="A2154">
        <v>20</v>
      </c>
      <c r="B2154" s="33">
        <v>25636</v>
      </c>
    </row>
    <row r="2155" spans="1:2">
      <c r="A2155">
        <v>18</v>
      </c>
      <c r="B2155" s="33">
        <v>25636</v>
      </c>
    </row>
    <row r="2156" spans="1:2">
      <c r="A2156">
        <v>20</v>
      </c>
      <c r="B2156" s="33">
        <v>25636</v>
      </c>
    </row>
    <row r="2157" spans="1:2">
      <c r="A2157">
        <v>19</v>
      </c>
      <c r="B2157" s="33">
        <v>25636</v>
      </c>
    </row>
    <row r="2158" spans="1:2">
      <c r="A2158">
        <v>20</v>
      </c>
      <c r="B2158" s="33">
        <v>25636</v>
      </c>
    </row>
    <row r="2159" spans="1:2">
      <c r="A2159">
        <v>19</v>
      </c>
      <c r="B2159" s="33">
        <v>25636</v>
      </c>
    </row>
    <row r="2160" spans="1:2">
      <c r="A2160">
        <v>20</v>
      </c>
      <c r="B2160" s="33">
        <v>25636</v>
      </c>
    </row>
    <row r="2161" spans="1:2">
      <c r="A2161">
        <v>20</v>
      </c>
      <c r="B2161" s="33">
        <v>25636</v>
      </c>
    </row>
    <row r="2162" spans="1:2">
      <c r="A2162">
        <v>19</v>
      </c>
      <c r="B2162" s="33">
        <v>25636</v>
      </c>
    </row>
    <row r="2163" spans="1:2">
      <c r="A2163">
        <v>20</v>
      </c>
      <c r="B2163" s="33">
        <v>25636</v>
      </c>
    </row>
    <row r="2164" spans="1:2">
      <c r="A2164">
        <v>20</v>
      </c>
      <c r="B2164" s="33">
        <v>25636</v>
      </c>
    </row>
    <row r="2165" spans="1:2">
      <c r="A2165">
        <v>18</v>
      </c>
      <c r="B2165" s="33">
        <v>25636</v>
      </c>
    </row>
    <row r="2166" spans="1:2">
      <c r="A2166">
        <v>19</v>
      </c>
      <c r="B2166" s="33">
        <v>25636</v>
      </c>
    </row>
    <row r="2167" spans="1:2">
      <c r="A2167">
        <v>18</v>
      </c>
      <c r="B2167" s="33">
        <v>25636</v>
      </c>
    </row>
    <row r="2168" spans="1:2">
      <c r="A2168">
        <v>19</v>
      </c>
      <c r="B2168" s="33">
        <v>25636</v>
      </c>
    </row>
    <row r="2169" spans="1:2">
      <c r="A2169">
        <v>19</v>
      </c>
      <c r="B2169" s="33">
        <v>25636</v>
      </c>
    </row>
    <row r="2170" spans="1:2">
      <c r="A2170">
        <v>17</v>
      </c>
      <c r="B2170" s="33">
        <v>25636</v>
      </c>
    </row>
    <row r="2171" spans="1:2">
      <c r="A2171">
        <v>18</v>
      </c>
      <c r="B2171" s="33">
        <v>25636</v>
      </c>
    </row>
    <row r="2172" spans="1:2">
      <c r="A2172">
        <v>18</v>
      </c>
      <c r="B2172" s="33">
        <v>25636</v>
      </c>
    </row>
    <row r="2173" spans="1:2">
      <c r="A2173">
        <v>19</v>
      </c>
      <c r="B2173" s="33">
        <v>25636</v>
      </c>
    </row>
    <row r="2174" spans="1:2">
      <c r="A2174">
        <v>18</v>
      </c>
      <c r="B2174" s="33">
        <v>25636</v>
      </c>
    </row>
    <row r="2175" spans="1:2">
      <c r="A2175">
        <v>17</v>
      </c>
      <c r="B2175" s="33">
        <v>25636</v>
      </c>
    </row>
    <row r="2176" spans="1:2">
      <c r="A2176">
        <v>18</v>
      </c>
      <c r="B2176" s="33">
        <v>25636</v>
      </c>
    </row>
    <row r="2177" spans="1:2">
      <c r="A2177">
        <v>19</v>
      </c>
      <c r="B2177" s="33">
        <v>25636</v>
      </c>
    </row>
    <row r="2178" spans="1:2">
      <c r="A2178">
        <v>19</v>
      </c>
      <c r="B2178" s="33">
        <v>25636</v>
      </c>
    </row>
    <row r="2179" spans="1:2">
      <c r="A2179">
        <v>18</v>
      </c>
      <c r="B2179" s="33">
        <v>25636</v>
      </c>
    </row>
    <row r="2180" spans="1:2">
      <c r="A2180">
        <v>20</v>
      </c>
      <c r="B2180" s="33">
        <v>25636</v>
      </c>
    </row>
    <row r="2181" spans="1:2">
      <c r="A2181">
        <v>17</v>
      </c>
      <c r="B2181" s="33">
        <v>25636</v>
      </c>
    </row>
    <row r="2182" spans="1:2">
      <c r="A2182">
        <v>18</v>
      </c>
      <c r="B2182" s="33">
        <v>25636</v>
      </c>
    </row>
    <row r="2183" spans="1:2">
      <c r="A2183">
        <v>18</v>
      </c>
      <c r="B2183" s="33">
        <v>25636</v>
      </c>
    </row>
    <row r="2184" spans="1:2">
      <c r="A2184">
        <v>20</v>
      </c>
      <c r="B2184" s="33">
        <v>25636</v>
      </c>
    </row>
    <row r="2185" spans="1:2">
      <c r="A2185">
        <v>17</v>
      </c>
      <c r="B2185" s="33">
        <v>25636</v>
      </c>
    </row>
    <row r="2186" spans="1:2">
      <c r="A2186">
        <v>20</v>
      </c>
      <c r="B2186" s="33">
        <v>25636</v>
      </c>
    </row>
    <row r="2187" spans="1:2">
      <c r="A2187">
        <v>19</v>
      </c>
      <c r="B2187" s="33">
        <v>25636</v>
      </c>
    </row>
    <row r="2188" spans="1:2">
      <c r="A2188">
        <v>20</v>
      </c>
      <c r="B2188" s="33">
        <v>25636</v>
      </c>
    </row>
    <row r="2189" spans="1:2">
      <c r="A2189">
        <v>17</v>
      </c>
      <c r="B2189" s="33">
        <v>25636</v>
      </c>
    </row>
    <row r="2190" spans="1:2">
      <c r="A2190">
        <v>19</v>
      </c>
      <c r="B2190" s="33">
        <v>25636</v>
      </c>
    </row>
    <row r="2191" spans="1:2">
      <c r="A2191">
        <v>19</v>
      </c>
      <c r="B2191" s="33">
        <v>25636</v>
      </c>
    </row>
    <row r="2192" spans="1:2">
      <c r="A2192">
        <v>18</v>
      </c>
      <c r="B2192" s="33">
        <v>25636</v>
      </c>
    </row>
    <row r="2193" spans="1:2">
      <c r="A2193">
        <v>18</v>
      </c>
      <c r="B2193" s="33">
        <v>25636</v>
      </c>
    </row>
    <row r="2194" spans="1:2">
      <c r="A2194">
        <v>20</v>
      </c>
      <c r="B2194" s="33">
        <v>25636</v>
      </c>
    </row>
    <row r="2195" spans="1:2">
      <c r="A2195">
        <v>19</v>
      </c>
      <c r="B2195" s="33">
        <v>25636</v>
      </c>
    </row>
    <row r="2196" spans="1:2">
      <c r="A2196">
        <v>19</v>
      </c>
      <c r="B2196" s="33">
        <v>25636</v>
      </c>
    </row>
    <row r="2197" spans="1:2">
      <c r="A2197">
        <v>18</v>
      </c>
      <c r="B2197" s="33">
        <v>25636</v>
      </c>
    </row>
    <row r="2198" spans="1:2">
      <c r="A2198">
        <v>19</v>
      </c>
      <c r="B2198" s="33">
        <v>25636</v>
      </c>
    </row>
    <row r="2199" spans="1:2">
      <c r="A2199">
        <v>18</v>
      </c>
      <c r="B2199" s="33">
        <v>25636</v>
      </c>
    </row>
    <row r="2200" spans="1:2">
      <c r="A2200">
        <v>18</v>
      </c>
      <c r="B2200" s="33">
        <v>25636</v>
      </c>
    </row>
    <row r="2201" spans="1:2">
      <c r="A2201">
        <v>19</v>
      </c>
      <c r="B2201" s="33">
        <v>25636</v>
      </c>
    </row>
    <row r="2202" spans="1:2">
      <c r="A2202">
        <v>19</v>
      </c>
      <c r="B2202" s="33">
        <v>25636</v>
      </c>
    </row>
    <row r="2203" spans="1:2">
      <c r="A2203">
        <v>20</v>
      </c>
      <c r="B2203" s="33">
        <v>25636</v>
      </c>
    </row>
    <row r="2204" spans="1:2">
      <c r="A2204">
        <v>19</v>
      </c>
      <c r="B2204" s="33">
        <v>25636</v>
      </c>
    </row>
    <row r="2205" spans="1:2">
      <c r="A2205">
        <v>16</v>
      </c>
      <c r="B2205" s="33">
        <v>25636</v>
      </c>
    </row>
    <row r="2206" spans="1:2">
      <c r="A2206">
        <v>17</v>
      </c>
      <c r="B2206" s="33">
        <v>25636</v>
      </c>
    </row>
    <row r="2207" spans="1:2">
      <c r="A2207">
        <v>16</v>
      </c>
      <c r="B2207" s="33">
        <v>25636</v>
      </c>
    </row>
    <row r="2208" spans="1:2">
      <c r="A2208">
        <v>16</v>
      </c>
      <c r="B2208" s="33">
        <v>25636</v>
      </c>
    </row>
    <row r="2209" spans="1:2">
      <c r="A2209">
        <v>17</v>
      </c>
      <c r="B2209" s="33">
        <v>25636</v>
      </c>
    </row>
    <row r="2210" spans="1:2">
      <c r="A2210">
        <v>17</v>
      </c>
      <c r="B2210" s="33">
        <v>25636</v>
      </c>
    </row>
    <row r="2211" spans="1:2">
      <c r="A2211">
        <v>16</v>
      </c>
      <c r="B2211" s="33">
        <v>25636</v>
      </c>
    </row>
    <row r="2212" spans="1:2">
      <c r="A2212">
        <v>17</v>
      </c>
      <c r="B2212" s="33">
        <v>25636</v>
      </c>
    </row>
    <row r="2213" spans="1:2">
      <c r="A2213">
        <v>17</v>
      </c>
      <c r="B2213" s="33">
        <v>25636</v>
      </c>
    </row>
    <row r="2214" spans="1:2">
      <c r="A2214">
        <v>16</v>
      </c>
      <c r="B2214" s="33">
        <v>25636</v>
      </c>
    </row>
    <row r="2215" spans="1:2">
      <c r="A2215">
        <v>16</v>
      </c>
      <c r="B2215" s="33">
        <v>25636</v>
      </c>
    </row>
    <row r="2216" spans="1:2">
      <c r="A2216">
        <v>17</v>
      </c>
      <c r="B2216" s="33">
        <v>25636</v>
      </c>
    </row>
    <row r="2217" spans="1:2">
      <c r="A2217">
        <v>17</v>
      </c>
      <c r="B2217" s="33">
        <v>25636</v>
      </c>
    </row>
    <row r="2218" spans="1:2">
      <c r="A2218">
        <v>18</v>
      </c>
      <c r="B2218" s="33">
        <v>25636</v>
      </c>
    </row>
    <row r="2219" spans="1:2">
      <c r="A2219">
        <v>16</v>
      </c>
      <c r="B2219" s="33">
        <v>25636</v>
      </c>
    </row>
    <row r="2220" spans="1:2">
      <c r="A2220">
        <v>16</v>
      </c>
      <c r="B2220" s="33">
        <v>25636</v>
      </c>
    </row>
    <row r="2221" spans="1:2">
      <c r="A2221">
        <v>16</v>
      </c>
      <c r="B2221" s="33">
        <v>25636</v>
      </c>
    </row>
    <row r="2222" spans="1:2">
      <c r="A2222">
        <v>17</v>
      </c>
      <c r="B2222" s="33">
        <v>25636</v>
      </c>
    </row>
    <row r="2223" spans="1:2">
      <c r="A2223">
        <v>20</v>
      </c>
      <c r="B2223" s="33">
        <v>25636</v>
      </c>
    </row>
    <row r="2224" spans="1:2">
      <c r="A2224">
        <v>20</v>
      </c>
      <c r="B2224" s="33">
        <v>25636</v>
      </c>
    </row>
    <row r="2225" spans="1:2">
      <c r="A2225">
        <v>19</v>
      </c>
      <c r="B2225" s="33">
        <v>25636</v>
      </c>
    </row>
    <row r="2226" spans="1:2">
      <c r="A2226">
        <v>20</v>
      </c>
      <c r="B2226" s="33">
        <v>25636</v>
      </c>
    </row>
    <row r="2227" spans="1:2">
      <c r="A2227">
        <v>18</v>
      </c>
      <c r="B2227" s="33">
        <v>25636</v>
      </c>
    </row>
    <row r="2228" spans="1:2">
      <c r="A2228">
        <v>20</v>
      </c>
      <c r="B2228" s="33">
        <v>25636</v>
      </c>
    </row>
    <row r="2229" spans="1:2">
      <c r="A2229">
        <v>20</v>
      </c>
      <c r="B2229" s="33">
        <v>25636</v>
      </c>
    </row>
    <row r="2230" spans="1:2">
      <c r="A2230">
        <v>19</v>
      </c>
      <c r="B2230" s="33">
        <v>25636</v>
      </c>
    </row>
    <row r="2231" spans="1:2">
      <c r="A2231">
        <v>17</v>
      </c>
      <c r="B2231" s="33">
        <v>25636</v>
      </c>
    </row>
    <row r="2232" spans="1:2">
      <c r="A2232">
        <v>18</v>
      </c>
      <c r="B2232" s="33">
        <v>25636</v>
      </c>
    </row>
    <row r="2233" spans="1:2">
      <c r="A2233">
        <v>20</v>
      </c>
      <c r="B2233" s="33">
        <v>25636</v>
      </c>
    </row>
    <row r="2234" spans="1:2">
      <c r="A2234">
        <v>19</v>
      </c>
      <c r="B2234" s="33">
        <v>25636</v>
      </c>
    </row>
    <row r="2235" spans="1:2">
      <c r="A2235">
        <v>19</v>
      </c>
      <c r="B2235" s="33">
        <v>25636</v>
      </c>
    </row>
    <row r="2236" spans="1:2">
      <c r="A2236">
        <v>18</v>
      </c>
      <c r="B2236" s="33">
        <v>25636</v>
      </c>
    </row>
    <row r="2237" spans="1:2">
      <c r="A2237">
        <v>18</v>
      </c>
      <c r="B2237" s="33">
        <v>25636</v>
      </c>
    </row>
    <row r="2238" spans="1:2">
      <c r="A2238">
        <v>18</v>
      </c>
      <c r="B2238" s="33">
        <v>25636</v>
      </c>
    </row>
    <row r="2239" spans="1:2">
      <c r="A2239">
        <v>18</v>
      </c>
      <c r="B2239" s="33">
        <v>25636</v>
      </c>
    </row>
    <row r="2240" spans="1:2">
      <c r="A2240">
        <v>19</v>
      </c>
      <c r="B2240" s="33">
        <v>25636</v>
      </c>
    </row>
    <row r="2241" spans="1:2">
      <c r="A2241">
        <v>20</v>
      </c>
      <c r="B2241" s="33">
        <v>25636</v>
      </c>
    </row>
    <row r="2242" spans="1:2">
      <c r="A2242">
        <v>18</v>
      </c>
      <c r="B2242" s="33">
        <v>25636</v>
      </c>
    </row>
    <row r="2243" spans="1:2">
      <c r="A2243">
        <v>17</v>
      </c>
      <c r="B2243" s="33">
        <v>25636</v>
      </c>
    </row>
    <row r="2244" spans="1:2">
      <c r="A2244">
        <v>17</v>
      </c>
      <c r="B2244" s="33">
        <v>25636</v>
      </c>
    </row>
    <row r="2245" spans="1:2">
      <c r="A2245">
        <v>20</v>
      </c>
      <c r="B2245" s="33">
        <v>25636</v>
      </c>
    </row>
    <row r="2246" spans="1:2">
      <c r="A2246">
        <v>17</v>
      </c>
      <c r="B2246" s="33">
        <v>25636</v>
      </c>
    </row>
    <row r="2247" spans="1:2">
      <c r="A2247">
        <v>19</v>
      </c>
      <c r="B2247" s="33">
        <v>25636</v>
      </c>
    </row>
    <row r="2248" spans="1:2">
      <c r="A2248">
        <v>16</v>
      </c>
      <c r="B2248" s="33">
        <v>25636</v>
      </c>
    </row>
    <row r="2249" spans="1:2">
      <c r="A2249">
        <v>18</v>
      </c>
      <c r="B2249" s="33">
        <v>25636</v>
      </c>
    </row>
    <row r="2250" spans="1:2">
      <c r="A2250">
        <v>20</v>
      </c>
      <c r="B2250" s="33">
        <v>25636</v>
      </c>
    </row>
    <row r="2251" spans="1:2">
      <c r="A2251">
        <v>18</v>
      </c>
      <c r="B2251" s="33">
        <v>25636</v>
      </c>
    </row>
    <row r="2252" spans="1:2">
      <c r="A2252">
        <v>18</v>
      </c>
      <c r="B2252" s="33">
        <v>25636</v>
      </c>
    </row>
    <row r="2253" spans="1:2">
      <c r="A2253">
        <v>20</v>
      </c>
      <c r="B2253" s="33">
        <v>25636</v>
      </c>
    </row>
    <row r="2254" spans="1:2">
      <c r="A2254">
        <v>20</v>
      </c>
      <c r="B2254" s="33">
        <v>25636</v>
      </c>
    </row>
    <row r="2255" spans="1:2">
      <c r="A2255">
        <v>19</v>
      </c>
      <c r="B2255" s="33">
        <v>25636</v>
      </c>
    </row>
    <row r="2256" spans="1:2">
      <c r="A2256">
        <v>19</v>
      </c>
      <c r="B2256" s="33">
        <v>25636</v>
      </c>
    </row>
    <row r="2257" spans="1:2">
      <c r="A2257">
        <v>20</v>
      </c>
      <c r="B2257" s="33">
        <v>25636</v>
      </c>
    </row>
    <row r="2258" spans="1:2">
      <c r="A2258">
        <v>19</v>
      </c>
      <c r="B2258" s="33">
        <v>25636</v>
      </c>
    </row>
    <row r="2259" spans="1:2">
      <c r="A2259">
        <v>20</v>
      </c>
      <c r="B2259" s="33">
        <v>25636</v>
      </c>
    </row>
    <row r="2260" spans="1:2">
      <c r="A2260">
        <v>18</v>
      </c>
      <c r="B2260" s="33">
        <v>25636</v>
      </c>
    </row>
    <row r="2261" spans="1:2">
      <c r="A2261">
        <v>18</v>
      </c>
      <c r="B2261" s="33">
        <v>25636</v>
      </c>
    </row>
    <row r="2262" spans="1:2">
      <c r="A2262">
        <v>18</v>
      </c>
      <c r="B2262" s="33">
        <v>25636</v>
      </c>
    </row>
    <row r="2263" spans="1:2">
      <c r="A2263">
        <v>19</v>
      </c>
      <c r="B2263" s="33">
        <v>25636</v>
      </c>
    </row>
    <row r="2264" spans="1:2">
      <c r="A2264">
        <v>19</v>
      </c>
      <c r="B2264" s="33">
        <v>25636</v>
      </c>
    </row>
    <row r="2265" spans="1:2">
      <c r="A2265">
        <v>19</v>
      </c>
      <c r="B2265" s="33">
        <v>25636</v>
      </c>
    </row>
    <row r="2266" spans="1:2">
      <c r="A2266">
        <v>19</v>
      </c>
      <c r="B2266" s="33">
        <v>25636</v>
      </c>
    </row>
    <row r="2267" spans="1:2">
      <c r="A2267">
        <v>19</v>
      </c>
      <c r="B2267" s="33">
        <v>25636</v>
      </c>
    </row>
    <row r="2268" spans="1:2">
      <c r="A2268">
        <v>18</v>
      </c>
      <c r="B2268" s="33">
        <v>25636</v>
      </c>
    </row>
    <row r="2269" spans="1:2">
      <c r="A2269">
        <v>19</v>
      </c>
      <c r="B2269" s="33">
        <v>25636</v>
      </c>
    </row>
    <row r="2270" spans="1:2">
      <c r="A2270">
        <v>19</v>
      </c>
      <c r="B2270" s="33">
        <v>25636</v>
      </c>
    </row>
    <row r="2271" spans="1:2">
      <c r="A2271">
        <v>17</v>
      </c>
      <c r="B2271" s="33">
        <v>25636</v>
      </c>
    </row>
    <row r="2272" spans="1:2">
      <c r="A2272">
        <v>20</v>
      </c>
      <c r="B2272" s="33">
        <v>25636</v>
      </c>
    </row>
    <row r="2273" spans="1:2">
      <c r="A2273">
        <v>20</v>
      </c>
      <c r="B2273" s="33">
        <v>25636</v>
      </c>
    </row>
    <row r="2274" spans="1:2">
      <c r="A2274">
        <v>19</v>
      </c>
      <c r="B2274" s="33">
        <v>25636</v>
      </c>
    </row>
    <row r="2275" spans="1:2">
      <c r="A2275">
        <v>20</v>
      </c>
      <c r="B2275" s="33">
        <v>25636</v>
      </c>
    </row>
    <row r="2276" spans="1:2">
      <c r="A2276">
        <v>17</v>
      </c>
      <c r="B2276" s="33">
        <v>25636</v>
      </c>
    </row>
    <row r="2277" spans="1:2">
      <c r="A2277">
        <v>20</v>
      </c>
      <c r="B2277" s="33">
        <v>25636</v>
      </c>
    </row>
    <row r="2278" spans="1:2">
      <c r="A2278">
        <v>20</v>
      </c>
      <c r="B2278" s="33">
        <v>25636</v>
      </c>
    </row>
    <row r="2279" spans="1:2">
      <c r="A2279">
        <v>19</v>
      </c>
      <c r="B2279" s="33">
        <v>25636</v>
      </c>
    </row>
    <row r="2280" spans="1:2">
      <c r="A2280">
        <v>18</v>
      </c>
      <c r="B2280" s="33">
        <v>25636</v>
      </c>
    </row>
    <row r="2281" spans="1:2">
      <c r="A2281">
        <v>20</v>
      </c>
      <c r="B2281" s="33">
        <v>25636</v>
      </c>
    </row>
    <row r="2282" spans="1:2">
      <c r="A2282">
        <v>18</v>
      </c>
      <c r="B2282" s="33">
        <v>25636</v>
      </c>
    </row>
    <row r="2283" spans="1:2">
      <c r="A2283">
        <v>19</v>
      </c>
      <c r="B2283" s="33">
        <v>25636</v>
      </c>
    </row>
    <row r="2284" spans="1:2">
      <c r="A2284">
        <v>20</v>
      </c>
      <c r="B2284" s="33">
        <v>25636</v>
      </c>
    </row>
    <row r="2285" spans="1:2">
      <c r="A2285">
        <v>17</v>
      </c>
      <c r="B2285" s="33">
        <v>25636</v>
      </c>
    </row>
    <row r="2286" spans="1:2">
      <c r="A2286">
        <v>18</v>
      </c>
      <c r="B2286" s="33">
        <v>25636</v>
      </c>
    </row>
    <row r="2287" spans="1:2">
      <c r="A2287">
        <v>19</v>
      </c>
      <c r="B2287" s="33">
        <v>25636</v>
      </c>
    </row>
    <row r="2288" spans="1:2">
      <c r="A2288">
        <v>20</v>
      </c>
      <c r="B2288" s="33">
        <v>25636</v>
      </c>
    </row>
    <row r="2289" spans="1:2">
      <c r="A2289">
        <v>20</v>
      </c>
      <c r="B2289" s="33">
        <v>25636</v>
      </c>
    </row>
    <row r="2290" spans="1:2">
      <c r="A2290">
        <v>20</v>
      </c>
      <c r="B2290" s="33">
        <v>25636</v>
      </c>
    </row>
    <row r="2291" spans="1:2">
      <c r="A2291">
        <v>19</v>
      </c>
      <c r="B2291" s="33">
        <v>25636</v>
      </c>
    </row>
    <row r="2292" spans="1:2">
      <c r="A2292">
        <v>20</v>
      </c>
      <c r="B2292" s="33">
        <v>25636</v>
      </c>
    </row>
    <row r="2293" spans="1:2">
      <c r="A2293">
        <v>20</v>
      </c>
      <c r="B2293" s="33">
        <v>25636</v>
      </c>
    </row>
    <row r="2294" spans="1:2">
      <c r="A2294">
        <v>20</v>
      </c>
      <c r="B2294" s="33">
        <v>25636</v>
      </c>
    </row>
    <row r="2295" spans="1:2">
      <c r="A2295">
        <v>20</v>
      </c>
      <c r="B2295" s="33">
        <v>25636</v>
      </c>
    </row>
    <row r="2296" spans="1:2">
      <c r="A2296">
        <v>19</v>
      </c>
      <c r="B2296" s="33">
        <v>25636</v>
      </c>
    </row>
    <row r="2297" spans="1:2">
      <c r="A2297">
        <v>18</v>
      </c>
      <c r="B2297" s="33">
        <v>25636</v>
      </c>
    </row>
    <row r="2298" spans="1:2">
      <c r="A2298">
        <v>20</v>
      </c>
      <c r="B2298" s="33">
        <v>25636</v>
      </c>
    </row>
    <row r="2299" spans="1:2">
      <c r="A2299">
        <v>19</v>
      </c>
      <c r="B2299" s="33">
        <v>25636</v>
      </c>
    </row>
    <row r="2300" spans="1:2">
      <c r="A2300">
        <v>18</v>
      </c>
      <c r="B2300" s="33">
        <v>25636</v>
      </c>
    </row>
    <row r="2301" spans="1:2">
      <c r="A2301">
        <v>19</v>
      </c>
      <c r="B2301" s="33">
        <v>25636</v>
      </c>
    </row>
    <row r="2302" spans="1:2">
      <c r="A2302">
        <v>20</v>
      </c>
      <c r="B2302" s="33">
        <v>25636</v>
      </c>
    </row>
    <row r="2303" spans="1:2">
      <c r="A2303">
        <v>20</v>
      </c>
      <c r="B2303" s="33">
        <v>25636</v>
      </c>
    </row>
    <row r="2304" spans="1:2">
      <c r="A2304">
        <v>18</v>
      </c>
      <c r="B2304" s="33">
        <v>25636</v>
      </c>
    </row>
    <row r="2305" spans="1:2">
      <c r="A2305">
        <v>20</v>
      </c>
      <c r="B2305" s="33">
        <v>25636</v>
      </c>
    </row>
    <row r="2306" spans="1:2">
      <c r="A2306">
        <v>19</v>
      </c>
      <c r="B2306" s="33">
        <v>25636</v>
      </c>
    </row>
    <row r="2307" spans="1:2">
      <c r="A2307">
        <v>18</v>
      </c>
      <c r="B2307" s="33">
        <v>25636</v>
      </c>
    </row>
    <row r="2308" spans="1:2">
      <c r="A2308">
        <v>19</v>
      </c>
      <c r="B2308" s="33">
        <v>25636</v>
      </c>
    </row>
    <row r="2309" spans="1:2">
      <c r="A2309">
        <v>18</v>
      </c>
      <c r="B2309" s="33">
        <v>25636</v>
      </c>
    </row>
    <row r="2310" spans="1:2">
      <c r="A2310">
        <v>19</v>
      </c>
      <c r="B2310" s="33">
        <v>25636</v>
      </c>
    </row>
    <row r="2311" spans="1:2">
      <c r="A2311">
        <v>20</v>
      </c>
      <c r="B2311" s="33">
        <v>25636</v>
      </c>
    </row>
    <row r="2312" spans="1:2">
      <c r="A2312">
        <v>18</v>
      </c>
      <c r="B2312" s="33">
        <v>25636</v>
      </c>
    </row>
    <row r="2313" spans="1:2">
      <c r="A2313">
        <v>19</v>
      </c>
      <c r="B2313" s="33">
        <v>25636</v>
      </c>
    </row>
    <row r="2314" spans="1:2">
      <c r="A2314">
        <v>18</v>
      </c>
      <c r="B2314" s="33">
        <v>25636</v>
      </c>
    </row>
    <row r="2315" spans="1:2">
      <c r="A2315">
        <v>19</v>
      </c>
      <c r="B2315" s="33">
        <v>25636</v>
      </c>
    </row>
    <row r="2316" spans="1:2">
      <c r="A2316">
        <v>19</v>
      </c>
      <c r="B2316" s="33">
        <v>25636</v>
      </c>
    </row>
    <row r="2317" spans="1:2">
      <c r="A2317">
        <v>18</v>
      </c>
      <c r="B2317" s="33">
        <v>25636</v>
      </c>
    </row>
    <row r="2318" spans="1:2">
      <c r="A2318">
        <v>20</v>
      </c>
      <c r="B2318" s="33">
        <v>25636</v>
      </c>
    </row>
    <row r="2319" spans="1:2">
      <c r="A2319">
        <v>18</v>
      </c>
      <c r="B2319" s="33">
        <v>25636</v>
      </c>
    </row>
    <row r="2320" spans="1:2">
      <c r="A2320">
        <v>17</v>
      </c>
      <c r="B2320" s="33">
        <v>25636</v>
      </c>
    </row>
    <row r="2321" spans="1:2">
      <c r="A2321">
        <v>18</v>
      </c>
      <c r="B2321" s="33">
        <v>25636</v>
      </c>
    </row>
    <row r="2322" spans="1:2">
      <c r="A2322">
        <v>19</v>
      </c>
      <c r="B2322" s="33">
        <v>25636</v>
      </c>
    </row>
    <row r="2323" spans="1:2">
      <c r="A2323">
        <v>20</v>
      </c>
      <c r="B2323" s="33">
        <v>25636</v>
      </c>
    </row>
    <row r="2324" spans="1:2">
      <c r="A2324">
        <v>18</v>
      </c>
      <c r="B2324" s="33">
        <v>25636</v>
      </c>
    </row>
    <row r="2325" spans="1:2">
      <c r="A2325">
        <v>18</v>
      </c>
      <c r="B2325" s="33">
        <v>25636</v>
      </c>
    </row>
    <row r="2326" spans="1:2">
      <c r="A2326">
        <v>20</v>
      </c>
      <c r="B2326" s="33">
        <v>25636</v>
      </c>
    </row>
    <row r="2327" spans="1:2">
      <c r="A2327">
        <v>20</v>
      </c>
      <c r="B2327" s="33">
        <v>25636</v>
      </c>
    </row>
    <row r="2328" spans="1:2">
      <c r="A2328">
        <v>19</v>
      </c>
      <c r="B2328" s="33">
        <v>25636</v>
      </c>
    </row>
    <row r="2329" spans="1:2">
      <c r="A2329">
        <v>17</v>
      </c>
      <c r="B2329" s="33">
        <v>25636</v>
      </c>
    </row>
    <row r="2330" spans="1:2">
      <c r="A2330">
        <v>18</v>
      </c>
      <c r="B2330" s="33">
        <v>25636</v>
      </c>
    </row>
    <row r="2331" spans="1:2">
      <c r="A2331">
        <v>19</v>
      </c>
      <c r="B2331" s="33">
        <v>25636</v>
      </c>
    </row>
    <row r="2332" spans="1:2">
      <c r="A2332">
        <v>19</v>
      </c>
      <c r="B2332" s="33">
        <v>25636</v>
      </c>
    </row>
    <row r="2333" spans="1:2">
      <c r="A2333">
        <v>20</v>
      </c>
      <c r="B2333" s="33">
        <v>25636</v>
      </c>
    </row>
    <row r="2334" spans="1:2">
      <c r="A2334">
        <v>18</v>
      </c>
      <c r="B2334" s="33">
        <v>25636</v>
      </c>
    </row>
    <row r="2335" spans="1:2">
      <c r="A2335">
        <v>20</v>
      </c>
      <c r="B2335" s="33">
        <v>25636</v>
      </c>
    </row>
    <row r="2336" spans="1:2">
      <c r="A2336">
        <v>18</v>
      </c>
      <c r="B2336" s="33">
        <v>25636</v>
      </c>
    </row>
    <row r="2337" spans="1:2">
      <c r="A2337">
        <v>20</v>
      </c>
      <c r="B2337" s="33">
        <v>25636</v>
      </c>
    </row>
    <row r="2338" spans="1:2">
      <c r="A2338">
        <v>18</v>
      </c>
      <c r="B2338" s="33">
        <v>25636</v>
      </c>
    </row>
    <row r="2339" spans="1:2">
      <c r="A2339">
        <v>20</v>
      </c>
      <c r="B2339" s="33">
        <v>25636</v>
      </c>
    </row>
    <row r="2340" spans="1:2">
      <c r="A2340">
        <v>17</v>
      </c>
      <c r="B2340" s="33">
        <v>25636</v>
      </c>
    </row>
    <row r="2341" spans="1:2">
      <c r="A2341">
        <v>17</v>
      </c>
      <c r="B2341" s="33">
        <v>25636</v>
      </c>
    </row>
    <row r="2342" spans="1:2">
      <c r="A2342">
        <v>18</v>
      </c>
      <c r="B2342" s="33">
        <v>25636</v>
      </c>
    </row>
    <row r="2343" spans="1:2">
      <c r="A2343">
        <v>17</v>
      </c>
      <c r="B2343" s="33">
        <v>25636</v>
      </c>
    </row>
    <row r="2344" spans="1:2">
      <c r="A2344">
        <v>19</v>
      </c>
      <c r="B2344" s="33">
        <v>25636</v>
      </c>
    </row>
    <row r="2345" spans="1:2">
      <c r="A2345">
        <v>19</v>
      </c>
      <c r="B2345" s="33">
        <v>25636</v>
      </c>
    </row>
    <row r="2346" spans="1:2">
      <c r="A2346">
        <v>17</v>
      </c>
      <c r="B2346" s="33">
        <v>25636</v>
      </c>
    </row>
    <row r="2347" spans="1:2">
      <c r="A2347">
        <v>17</v>
      </c>
      <c r="B2347" s="33">
        <v>25636</v>
      </c>
    </row>
    <row r="2348" spans="1:2">
      <c r="A2348">
        <v>19</v>
      </c>
      <c r="B2348" s="33">
        <v>25636</v>
      </c>
    </row>
    <row r="2349" spans="1:2">
      <c r="A2349">
        <v>19</v>
      </c>
      <c r="B2349" s="33">
        <v>25636</v>
      </c>
    </row>
    <row r="2350" spans="1:2">
      <c r="A2350">
        <v>20</v>
      </c>
      <c r="B2350" s="33">
        <v>25636</v>
      </c>
    </row>
    <row r="2351" spans="1:2">
      <c r="A2351">
        <v>20</v>
      </c>
      <c r="B2351" s="33">
        <v>25636</v>
      </c>
    </row>
    <row r="2352" spans="1:2">
      <c r="A2352">
        <v>19</v>
      </c>
      <c r="B2352" s="33">
        <v>25636</v>
      </c>
    </row>
    <row r="2353" spans="1:2">
      <c r="A2353">
        <v>20</v>
      </c>
      <c r="B2353" s="33">
        <v>25636</v>
      </c>
    </row>
    <row r="2354" spans="1:2">
      <c r="A2354">
        <v>20</v>
      </c>
      <c r="B2354" s="33">
        <v>25636</v>
      </c>
    </row>
    <row r="2355" spans="1:2">
      <c r="A2355">
        <v>19</v>
      </c>
      <c r="B2355" s="33">
        <v>25636</v>
      </c>
    </row>
    <row r="2356" spans="1:2">
      <c r="A2356">
        <v>17</v>
      </c>
      <c r="B2356" s="33">
        <v>25636</v>
      </c>
    </row>
    <row r="2357" spans="1:2">
      <c r="A2357">
        <v>17</v>
      </c>
      <c r="B2357" s="33">
        <v>25636</v>
      </c>
    </row>
    <row r="2358" spans="1:2">
      <c r="A2358">
        <v>19</v>
      </c>
      <c r="B2358" s="33">
        <v>25636</v>
      </c>
    </row>
    <row r="2359" spans="1:2">
      <c r="A2359">
        <v>17</v>
      </c>
      <c r="B2359" s="33">
        <v>25636</v>
      </c>
    </row>
    <row r="2360" spans="1:2">
      <c r="A2360">
        <v>18</v>
      </c>
      <c r="B2360" s="33">
        <v>25636</v>
      </c>
    </row>
    <row r="2361" spans="1:2">
      <c r="A2361">
        <v>20</v>
      </c>
      <c r="B2361" s="33">
        <v>25636</v>
      </c>
    </row>
    <row r="2362" spans="1:2">
      <c r="A2362">
        <v>18</v>
      </c>
      <c r="B2362" s="33">
        <v>25636</v>
      </c>
    </row>
    <row r="2363" spans="1:2">
      <c r="A2363">
        <v>18</v>
      </c>
      <c r="B2363" s="33">
        <v>25636</v>
      </c>
    </row>
    <row r="2364" spans="1:2">
      <c r="A2364">
        <v>19</v>
      </c>
      <c r="B2364" s="33">
        <v>25636</v>
      </c>
    </row>
  </sheetData>
  <autoFilter ref="D1:F29" xr:uid="{B68FD767-E38E-43BC-A90A-1B13C00EC8C9}">
    <sortState xmlns:xlrd2="http://schemas.microsoft.com/office/spreadsheetml/2017/richdata2" ref="D2:F29">
      <sortCondition ref="D1:D29"/>
    </sortState>
  </autoFilter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D05ED-5E7B-4DE8-B64B-15449065F980}">
  <dimension ref="A1:L51"/>
  <sheetViews>
    <sheetView topLeftCell="F1" workbookViewId="0">
      <selection activeCell="Z25" sqref="Z25"/>
    </sheetView>
  </sheetViews>
  <sheetFormatPr defaultRowHeight="14.25"/>
  <cols>
    <col min="2" max="2" width="18.53125" bestFit="1" customWidth="1"/>
    <col min="3" max="3" width="13.3984375" bestFit="1" customWidth="1"/>
    <col min="4" max="4" width="15.3984375" bestFit="1" customWidth="1"/>
    <col min="9" max="9" width="12" bestFit="1" customWidth="1"/>
  </cols>
  <sheetData>
    <row r="1" spans="1:10">
      <c r="A1" t="s">
        <v>112</v>
      </c>
      <c r="B1" t="s">
        <v>0</v>
      </c>
      <c r="C1" t="s">
        <v>1364</v>
      </c>
      <c r="D1" t="s">
        <v>1365</v>
      </c>
      <c r="E1" t="s">
        <v>3</v>
      </c>
      <c r="F1" t="s">
        <v>4</v>
      </c>
      <c r="G1" t="s">
        <v>5</v>
      </c>
      <c r="I1" t="s">
        <v>112</v>
      </c>
      <c r="J1" t="s">
        <v>1366</v>
      </c>
    </row>
    <row r="2" spans="1:10">
      <c r="A2" t="s">
        <v>113</v>
      </c>
      <c r="B2" t="s">
        <v>6</v>
      </c>
      <c r="C2" s="1">
        <v>542300</v>
      </c>
      <c r="D2" s="1">
        <v>28199600</v>
      </c>
      <c r="E2">
        <v>39</v>
      </c>
      <c r="F2" t="s">
        <v>9</v>
      </c>
      <c r="G2" t="s">
        <v>10</v>
      </c>
      <c r="I2" t="s">
        <v>911</v>
      </c>
      <c r="J2">
        <f t="shared" ref="J2:J12" si="0">COUNTIF($A$2:$A$51,I2)</f>
        <v>3</v>
      </c>
    </row>
    <row r="3" spans="1:10">
      <c r="A3" t="s">
        <v>1119</v>
      </c>
      <c r="B3" t="s">
        <v>1120</v>
      </c>
      <c r="C3" s="1">
        <v>493000</v>
      </c>
      <c r="D3" s="1">
        <v>25636000</v>
      </c>
      <c r="E3">
        <v>38</v>
      </c>
      <c r="F3" t="s">
        <v>9</v>
      </c>
      <c r="G3" t="s">
        <v>10</v>
      </c>
      <c r="I3" t="s">
        <v>1240</v>
      </c>
      <c r="J3">
        <f t="shared" si="0"/>
        <v>10</v>
      </c>
    </row>
    <row r="4" spans="1:10">
      <c r="A4" t="s">
        <v>309</v>
      </c>
      <c r="B4" t="s">
        <v>248</v>
      </c>
      <c r="C4" s="1">
        <v>493000</v>
      </c>
      <c r="D4" s="1">
        <v>25636000</v>
      </c>
      <c r="E4">
        <v>37</v>
      </c>
      <c r="F4" t="s">
        <v>51</v>
      </c>
      <c r="G4" t="s">
        <v>10</v>
      </c>
      <c r="I4" t="s">
        <v>588</v>
      </c>
      <c r="J4">
        <f t="shared" si="0"/>
        <v>3</v>
      </c>
    </row>
    <row r="5" spans="1:10">
      <c r="A5" t="s">
        <v>1240</v>
      </c>
      <c r="B5" t="s">
        <v>1245</v>
      </c>
      <c r="C5" s="1">
        <v>1676200</v>
      </c>
      <c r="D5" s="1">
        <v>87162400</v>
      </c>
      <c r="E5">
        <v>35</v>
      </c>
      <c r="F5" t="s">
        <v>51</v>
      </c>
      <c r="G5" t="s">
        <v>1244</v>
      </c>
      <c r="I5" t="s">
        <v>842</v>
      </c>
      <c r="J5">
        <f t="shared" si="0"/>
        <v>1</v>
      </c>
    </row>
    <row r="6" spans="1:10">
      <c r="A6" t="s">
        <v>634</v>
      </c>
      <c r="B6" t="s">
        <v>589</v>
      </c>
      <c r="C6" s="1">
        <v>1602250</v>
      </c>
      <c r="D6" s="1">
        <v>83317000</v>
      </c>
      <c r="E6">
        <v>35</v>
      </c>
      <c r="F6" t="s">
        <v>9</v>
      </c>
      <c r="G6" t="s">
        <v>10</v>
      </c>
      <c r="I6" t="s">
        <v>1119</v>
      </c>
      <c r="J6">
        <f t="shared" si="0"/>
        <v>2</v>
      </c>
    </row>
    <row r="7" spans="1:10">
      <c r="A7" t="s">
        <v>1240</v>
      </c>
      <c r="B7" t="s">
        <v>1252</v>
      </c>
      <c r="C7" s="1">
        <v>394400</v>
      </c>
      <c r="D7" s="1">
        <v>20508800</v>
      </c>
      <c r="E7">
        <v>35</v>
      </c>
      <c r="F7" t="s">
        <v>9</v>
      </c>
      <c r="G7" t="s">
        <v>38</v>
      </c>
      <c r="I7" t="s">
        <v>707</v>
      </c>
      <c r="J7">
        <f t="shared" si="0"/>
        <v>9</v>
      </c>
    </row>
    <row r="8" spans="1:10">
      <c r="A8" t="s">
        <v>389</v>
      </c>
      <c r="B8" t="s">
        <v>341</v>
      </c>
      <c r="C8" s="1">
        <v>345100</v>
      </c>
      <c r="D8" s="1">
        <v>17945200</v>
      </c>
      <c r="E8">
        <v>35</v>
      </c>
      <c r="F8" t="s">
        <v>175</v>
      </c>
      <c r="G8" t="s">
        <v>10</v>
      </c>
      <c r="I8" t="s">
        <v>389</v>
      </c>
      <c r="J8">
        <f t="shared" si="0"/>
        <v>6</v>
      </c>
    </row>
    <row r="9" spans="1:10">
      <c r="A9" t="s">
        <v>113</v>
      </c>
      <c r="B9" t="s">
        <v>11</v>
      </c>
      <c r="C9" s="1">
        <v>419050</v>
      </c>
      <c r="D9" s="1">
        <v>21790600</v>
      </c>
      <c r="E9">
        <v>34</v>
      </c>
      <c r="F9" t="s">
        <v>14</v>
      </c>
      <c r="G9" t="s">
        <v>15</v>
      </c>
      <c r="I9" t="s">
        <v>1006</v>
      </c>
      <c r="J9">
        <f t="shared" si="0"/>
        <v>2</v>
      </c>
    </row>
    <row r="10" spans="1:10">
      <c r="A10" t="s">
        <v>389</v>
      </c>
      <c r="B10" t="s">
        <v>337</v>
      </c>
      <c r="C10" s="1">
        <v>345100</v>
      </c>
      <c r="D10" s="1">
        <v>17945200</v>
      </c>
      <c r="E10">
        <v>34</v>
      </c>
      <c r="F10" t="s">
        <v>9</v>
      </c>
      <c r="G10" t="s">
        <v>10</v>
      </c>
      <c r="I10" t="s">
        <v>113</v>
      </c>
      <c r="J10">
        <f t="shared" si="0"/>
        <v>5</v>
      </c>
    </row>
    <row r="11" spans="1:10">
      <c r="A11" t="s">
        <v>389</v>
      </c>
      <c r="B11" t="s">
        <v>342</v>
      </c>
      <c r="C11" s="1">
        <v>345100</v>
      </c>
      <c r="D11" s="1">
        <v>17945200</v>
      </c>
      <c r="E11">
        <v>34</v>
      </c>
      <c r="F11" t="s">
        <v>51</v>
      </c>
      <c r="G11" t="s">
        <v>38</v>
      </c>
      <c r="I11" t="s">
        <v>309</v>
      </c>
      <c r="J11">
        <f t="shared" si="0"/>
        <v>3</v>
      </c>
    </row>
    <row r="12" spans="1:10">
      <c r="A12" t="s">
        <v>707</v>
      </c>
      <c r="B12" t="s">
        <v>666</v>
      </c>
      <c r="C12" s="1">
        <v>493000</v>
      </c>
      <c r="D12" s="1">
        <v>25636000</v>
      </c>
      <c r="E12">
        <v>33</v>
      </c>
      <c r="F12" t="s">
        <v>14</v>
      </c>
      <c r="G12" t="s">
        <v>10</v>
      </c>
      <c r="I12" t="s">
        <v>634</v>
      </c>
      <c r="J12">
        <f t="shared" si="0"/>
        <v>6</v>
      </c>
    </row>
    <row r="13" spans="1:10">
      <c r="A13" t="s">
        <v>389</v>
      </c>
      <c r="B13" t="s">
        <v>334</v>
      </c>
      <c r="C13" s="1">
        <v>443700</v>
      </c>
      <c r="D13" s="1">
        <v>23072400</v>
      </c>
      <c r="E13">
        <v>33</v>
      </c>
      <c r="F13" t="s">
        <v>56</v>
      </c>
      <c r="G13" t="s">
        <v>10</v>
      </c>
    </row>
    <row r="14" spans="1:10">
      <c r="A14" t="s">
        <v>113</v>
      </c>
      <c r="B14" t="s">
        <v>16</v>
      </c>
      <c r="C14" s="1">
        <v>369750</v>
      </c>
      <c r="D14" s="1">
        <v>19227000</v>
      </c>
      <c r="E14">
        <v>33</v>
      </c>
      <c r="F14" t="s">
        <v>19</v>
      </c>
      <c r="G14" t="s">
        <v>10</v>
      </c>
    </row>
    <row r="15" spans="1:10">
      <c r="A15" t="s">
        <v>309</v>
      </c>
      <c r="B15" t="s">
        <v>251</v>
      </c>
      <c r="C15" s="1">
        <v>369750</v>
      </c>
      <c r="D15" s="1">
        <v>19227000</v>
      </c>
      <c r="E15">
        <v>33</v>
      </c>
      <c r="F15" t="s">
        <v>99</v>
      </c>
      <c r="G15" t="s">
        <v>10</v>
      </c>
    </row>
    <row r="16" spans="1:10">
      <c r="A16" t="s">
        <v>389</v>
      </c>
      <c r="B16" t="s">
        <v>340</v>
      </c>
      <c r="C16" s="1">
        <v>345100</v>
      </c>
      <c r="D16" s="1">
        <v>17945200</v>
      </c>
      <c r="E16">
        <v>33</v>
      </c>
      <c r="F16" t="s">
        <v>44</v>
      </c>
      <c r="G16" t="s">
        <v>52</v>
      </c>
    </row>
    <row r="17" spans="1:12">
      <c r="A17" t="s">
        <v>911</v>
      </c>
      <c r="B17" t="s">
        <v>865</v>
      </c>
      <c r="C17" s="1">
        <v>345100</v>
      </c>
      <c r="D17" s="1">
        <v>17945200</v>
      </c>
      <c r="E17">
        <v>33</v>
      </c>
      <c r="F17" t="s">
        <v>179</v>
      </c>
      <c r="G17" t="s">
        <v>10</v>
      </c>
    </row>
    <row r="18" spans="1:12">
      <c r="A18" t="s">
        <v>911</v>
      </c>
      <c r="B18" t="s">
        <v>866</v>
      </c>
      <c r="C18" s="1">
        <v>345100</v>
      </c>
      <c r="D18" s="1">
        <v>17945200</v>
      </c>
      <c r="E18">
        <v>33</v>
      </c>
      <c r="F18" t="s">
        <v>99</v>
      </c>
      <c r="G18" t="s">
        <v>10</v>
      </c>
    </row>
    <row r="19" spans="1:12">
      <c r="A19" t="s">
        <v>634</v>
      </c>
      <c r="B19" t="s">
        <v>593</v>
      </c>
      <c r="C19" s="1">
        <v>369750</v>
      </c>
      <c r="D19" s="1">
        <v>19227000</v>
      </c>
      <c r="E19">
        <v>32</v>
      </c>
      <c r="F19" t="s">
        <v>14</v>
      </c>
      <c r="G19" t="s">
        <v>38</v>
      </c>
    </row>
    <row r="20" spans="1:12">
      <c r="A20" t="s">
        <v>911</v>
      </c>
      <c r="B20" t="s">
        <v>867</v>
      </c>
      <c r="C20" s="1">
        <v>345100</v>
      </c>
      <c r="D20" s="1">
        <v>17945200</v>
      </c>
      <c r="E20">
        <v>32</v>
      </c>
      <c r="F20" t="s">
        <v>99</v>
      </c>
      <c r="G20" t="s">
        <v>10</v>
      </c>
    </row>
    <row r="21" spans="1:12">
      <c r="A21" t="s">
        <v>1240</v>
      </c>
      <c r="B21" t="s">
        <v>1256</v>
      </c>
      <c r="C21" s="1">
        <v>345100</v>
      </c>
      <c r="D21" s="1">
        <v>17945200</v>
      </c>
      <c r="E21">
        <v>32</v>
      </c>
      <c r="F21" t="s">
        <v>99</v>
      </c>
      <c r="G21" t="s">
        <v>528</v>
      </c>
    </row>
    <row r="22" spans="1:12">
      <c r="A22" t="s">
        <v>389</v>
      </c>
      <c r="B22" t="s">
        <v>343</v>
      </c>
      <c r="C22" s="1">
        <v>320450</v>
      </c>
      <c r="D22" s="1">
        <v>16663399.999999998</v>
      </c>
      <c r="E22">
        <v>32</v>
      </c>
      <c r="F22" t="s">
        <v>134</v>
      </c>
      <c r="G22" t="s">
        <v>10</v>
      </c>
    </row>
    <row r="23" spans="1:12">
      <c r="A23" t="s">
        <v>1240</v>
      </c>
      <c r="B23" t="s">
        <v>1248</v>
      </c>
      <c r="C23" s="1">
        <v>665550</v>
      </c>
      <c r="D23" s="1">
        <v>34608600</v>
      </c>
      <c r="E23">
        <v>31</v>
      </c>
      <c r="F23" t="s">
        <v>99</v>
      </c>
      <c r="G23" t="s">
        <v>38</v>
      </c>
    </row>
    <row r="24" spans="1:12">
      <c r="A24" t="s">
        <v>1240</v>
      </c>
      <c r="B24" t="s">
        <v>1251</v>
      </c>
      <c r="C24" s="1">
        <v>517649.99999999994</v>
      </c>
      <c r="D24" s="1">
        <v>26917800</v>
      </c>
      <c r="E24">
        <v>31</v>
      </c>
      <c r="F24" t="s">
        <v>123</v>
      </c>
      <c r="G24" t="s">
        <v>10</v>
      </c>
    </row>
    <row r="25" spans="1:12">
      <c r="A25" t="s">
        <v>707</v>
      </c>
      <c r="B25" t="s">
        <v>663</v>
      </c>
      <c r="C25" s="1">
        <v>517649.99999999994</v>
      </c>
      <c r="D25" s="1">
        <v>26917800</v>
      </c>
      <c r="E25">
        <v>30</v>
      </c>
      <c r="F25" t="s">
        <v>9</v>
      </c>
      <c r="G25" t="s">
        <v>38</v>
      </c>
      <c r="L25" t="s">
        <v>1367</v>
      </c>
    </row>
    <row r="26" spans="1:12">
      <c r="A26" t="s">
        <v>1006</v>
      </c>
      <c r="B26" t="s">
        <v>933</v>
      </c>
      <c r="C26" s="1">
        <v>394400</v>
      </c>
      <c r="D26" s="1">
        <v>20508800</v>
      </c>
      <c r="E26">
        <v>30</v>
      </c>
      <c r="F26" t="s">
        <v>9</v>
      </c>
      <c r="G26" t="s">
        <v>10</v>
      </c>
    </row>
    <row r="27" spans="1:12">
      <c r="A27" t="s">
        <v>309</v>
      </c>
      <c r="B27" t="s">
        <v>252</v>
      </c>
      <c r="C27" s="1">
        <v>369750</v>
      </c>
      <c r="D27" s="1">
        <v>19227000</v>
      </c>
      <c r="E27">
        <v>30</v>
      </c>
      <c r="F27" t="s">
        <v>253</v>
      </c>
      <c r="G27" t="s">
        <v>10</v>
      </c>
    </row>
    <row r="28" spans="1:12">
      <c r="A28" t="s">
        <v>1240</v>
      </c>
      <c r="B28" t="s">
        <v>1257</v>
      </c>
      <c r="C28" s="1">
        <v>320450</v>
      </c>
      <c r="D28" s="1">
        <v>16663399.999999998</v>
      </c>
      <c r="E28">
        <v>30</v>
      </c>
      <c r="F28" t="s">
        <v>1258</v>
      </c>
      <c r="G28" t="s">
        <v>10</v>
      </c>
      <c r="I28" t="s">
        <v>5</v>
      </c>
      <c r="J28" t="s">
        <v>1366</v>
      </c>
    </row>
    <row r="29" spans="1:12">
      <c r="A29" t="s">
        <v>707</v>
      </c>
      <c r="B29" t="s">
        <v>659</v>
      </c>
      <c r="C29" s="1">
        <v>591600</v>
      </c>
      <c r="D29" s="1">
        <v>30763200</v>
      </c>
      <c r="E29">
        <v>29</v>
      </c>
      <c r="F29" t="s">
        <v>264</v>
      </c>
      <c r="G29" t="s">
        <v>662</v>
      </c>
      <c r="I29" t="s">
        <v>1244</v>
      </c>
      <c r="J29">
        <f>COUNTIF($G$2:$G$51,I29)</f>
        <v>2</v>
      </c>
    </row>
    <row r="30" spans="1:12">
      <c r="A30" t="s">
        <v>588</v>
      </c>
      <c r="B30" t="s">
        <v>511</v>
      </c>
      <c r="C30" s="1">
        <v>369750</v>
      </c>
      <c r="D30" s="1">
        <v>19227000</v>
      </c>
      <c r="E30">
        <v>29</v>
      </c>
      <c r="F30" t="s">
        <v>21</v>
      </c>
      <c r="G30" t="s">
        <v>149</v>
      </c>
      <c r="I30" t="s">
        <v>10</v>
      </c>
      <c r="J30">
        <f t="shared" ref="J30:J39" si="1">COUNTIF($G$2:$G$51,I30)</f>
        <v>25</v>
      </c>
    </row>
    <row r="31" spans="1:12">
      <c r="A31" t="s">
        <v>707</v>
      </c>
      <c r="B31" t="s">
        <v>674</v>
      </c>
      <c r="C31" s="1">
        <v>320450</v>
      </c>
      <c r="D31" s="1">
        <v>16663399.999999998</v>
      </c>
      <c r="E31">
        <v>29</v>
      </c>
      <c r="F31" t="s">
        <v>60</v>
      </c>
      <c r="G31" t="s">
        <v>38</v>
      </c>
      <c r="I31" t="s">
        <v>517</v>
      </c>
      <c r="J31">
        <f t="shared" si="1"/>
        <v>1</v>
      </c>
    </row>
    <row r="32" spans="1:12">
      <c r="A32" t="s">
        <v>1240</v>
      </c>
      <c r="B32" t="s">
        <v>1241</v>
      </c>
      <c r="C32" s="1">
        <v>2095249.9999999998</v>
      </c>
      <c r="D32" s="1">
        <v>108953000</v>
      </c>
      <c r="E32">
        <v>28</v>
      </c>
      <c r="F32" t="s">
        <v>30</v>
      </c>
      <c r="G32" t="s">
        <v>1244</v>
      </c>
      <c r="I32" t="s">
        <v>38</v>
      </c>
      <c r="J32">
        <f t="shared" si="1"/>
        <v>7</v>
      </c>
    </row>
    <row r="33" spans="1:10">
      <c r="A33" t="s">
        <v>634</v>
      </c>
      <c r="B33" t="s">
        <v>592</v>
      </c>
      <c r="C33" s="1">
        <v>493000</v>
      </c>
      <c r="D33" s="1">
        <v>25636000</v>
      </c>
      <c r="E33">
        <v>28</v>
      </c>
      <c r="F33" t="s">
        <v>14</v>
      </c>
      <c r="G33" t="s">
        <v>15</v>
      </c>
      <c r="I33" t="s">
        <v>662</v>
      </c>
      <c r="J33">
        <f t="shared" si="1"/>
        <v>1</v>
      </c>
    </row>
    <row r="34" spans="1:10">
      <c r="A34" t="s">
        <v>113</v>
      </c>
      <c r="B34" t="s">
        <v>20</v>
      </c>
      <c r="C34" s="1">
        <v>369750</v>
      </c>
      <c r="D34" s="1">
        <v>19227000</v>
      </c>
      <c r="E34">
        <v>28</v>
      </c>
      <c r="F34" t="s">
        <v>21</v>
      </c>
      <c r="G34" t="s">
        <v>22</v>
      </c>
      <c r="I34" t="s">
        <v>15</v>
      </c>
      <c r="J34">
        <f t="shared" si="1"/>
        <v>5</v>
      </c>
    </row>
    <row r="35" spans="1:10">
      <c r="A35" t="s">
        <v>634</v>
      </c>
      <c r="B35" t="s">
        <v>594</v>
      </c>
      <c r="C35" s="1">
        <v>369750</v>
      </c>
      <c r="D35" s="1">
        <v>19227000</v>
      </c>
      <c r="E35">
        <v>28</v>
      </c>
      <c r="F35" t="s">
        <v>51</v>
      </c>
      <c r="G35" t="s">
        <v>10</v>
      </c>
      <c r="I35" t="s">
        <v>22</v>
      </c>
      <c r="J35">
        <f t="shared" si="1"/>
        <v>4</v>
      </c>
    </row>
    <row r="36" spans="1:10">
      <c r="A36" t="s">
        <v>1006</v>
      </c>
      <c r="B36" t="s">
        <v>934</v>
      </c>
      <c r="C36" s="1">
        <v>369750</v>
      </c>
      <c r="D36" s="1">
        <v>19227000</v>
      </c>
      <c r="E36">
        <v>28</v>
      </c>
      <c r="F36" t="s">
        <v>264</v>
      </c>
      <c r="G36" t="s">
        <v>22</v>
      </c>
      <c r="I36" t="s">
        <v>149</v>
      </c>
      <c r="J36">
        <f t="shared" si="1"/>
        <v>2</v>
      </c>
    </row>
    <row r="37" spans="1:10">
      <c r="A37" t="s">
        <v>1240</v>
      </c>
      <c r="B37" t="s">
        <v>1254</v>
      </c>
      <c r="C37" s="1">
        <v>369750</v>
      </c>
      <c r="D37" s="1">
        <v>19227000</v>
      </c>
      <c r="E37">
        <v>28</v>
      </c>
      <c r="F37" t="s">
        <v>51</v>
      </c>
      <c r="G37" t="s">
        <v>15</v>
      </c>
      <c r="I37" t="s">
        <v>52</v>
      </c>
      <c r="J37">
        <f t="shared" si="1"/>
        <v>1</v>
      </c>
    </row>
    <row r="38" spans="1:10">
      <c r="A38" t="s">
        <v>707</v>
      </c>
      <c r="B38" t="s">
        <v>656</v>
      </c>
      <c r="C38" s="1">
        <v>813450</v>
      </c>
      <c r="D38" s="1">
        <v>42299400</v>
      </c>
      <c r="E38">
        <v>27</v>
      </c>
      <c r="F38" t="s">
        <v>51</v>
      </c>
      <c r="G38" t="s">
        <v>517</v>
      </c>
      <c r="I38" t="s">
        <v>358</v>
      </c>
      <c r="J38">
        <f t="shared" si="1"/>
        <v>1</v>
      </c>
    </row>
    <row r="39" spans="1:10">
      <c r="A39" t="s">
        <v>1240</v>
      </c>
      <c r="B39" t="s">
        <v>1253</v>
      </c>
      <c r="C39" s="1">
        <v>369750</v>
      </c>
      <c r="D39" s="1">
        <v>19227000</v>
      </c>
      <c r="E39">
        <v>27</v>
      </c>
      <c r="F39" t="s">
        <v>270</v>
      </c>
      <c r="G39" t="s">
        <v>22</v>
      </c>
      <c r="I39" t="s">
        <v>528</v>
      </c>
      <c r="J39">
        <f t="shared" si="1"/>
        <v>1</v>
      </c>
    </row>
    <row r="40" spans="1:10">
      <c r="A40" t="s">
        <v>588</v>
      </c>
      <c r="B40" t="s">
        <v>512</v>
      </c>
      <c r="C40" s="1">
        <v>345100</v>
      </c>
      <c r="D40" s="1">
        <v>17945200</v>
      </c>
      <c r="E40">
        <v>27</v>
      </c>
      <c r="F40" t="s">
        <v>175</v>
      </c>
      <c r="G40" t="s">
        <v>358</v>
      </c>
    </row>
    <row r="41" spans="1:10">
      <c r="A41" t="s">
        <v>634</v>
      </c>
      <c r="B41" t="s">
        <v>595</v>
      </c>
      <c r="C41" s="1">
        <v>345100</v>
      </c>
      <c r="D41" s="1">
        <v>17945200</v>
      </c>
      <c r="E41">
        <v>27</v>
      </c>
      <c r="F41" t="s">
        <v>264</v>
      </c>
      <c r="G41" t="s">
        <v>149</v>
      </c>
    </row>
    <row r="42" spans="1:10">
      <c r="A42" t="s">
        <v>1240</v>
      </c>
      <c r="B42" t="s">
        <v>1255</v>
      </c>
      <c r="C42" s="1">
        <v>345100</v>
      </c>
      <c r="D42" s="1">
        <v>17945200</v>
      </c>
      <c r="E42">
        <v>27</v>
      </c>
      <c r="F42" t="s">
        <v>35</v>
      </c>
      <c r="G42" t="s">
        <v>10</v>
      </c>
    </row>
    <row r="43" spans="1:10">
      <c r="A43" t="s">
        <v>588</v>
      </c>
      <c r="B43" t="s">
        <v>513</v>
      </c>
      <c r="C43" s="1">
        <v>320450</v>
      </c>
      <c r="D43" s="1">
        <v>16663399.999999998</v>
      </c>
      <c r="E43">
        <v>27</v>
      </c>
      <c r="F43" t="s">
        <v>40</v>
      </c>
      <c r="G43" t="s">
        <v>22</v>
      </c>
    </row>
    <row r="44" spans="1:10">
      <c r="A44" t="s">
        <v>707</v>
      </c>
      <c r="B44" t="s">
        <v>671</v>
      </c>
      <c r="C44" s="1">
        <v>369750</v>
      </c>
      <c r="D44" s="1">
        <v>19227000</v>
      </c>
      <c r="E44">
        <v>26</v>
      </c>
      <c r="F44" t="s">
        <v>621</v>
      </c>
      <c r="G44" t="s">
        <v>10</v>
      </c>
    </row>
    <row r="45" spans="1:10">
      <c r="A45" t="s">
        <v>1119</v>
      </c>
      <c r="B45" t="s">
        <v>1121</v>
      </c>
      <c r="C45" s="1">
        <v>345100</v>
      </c>
      <c r="D45" s="1">
        <v>17945200</v>
      </c>
      <c r="E45">
        <v>26</v>
      </c>
      <c r="F45" t="s">
        <v>51</v>
      </c>
      <c r="G45" t="s">
        <v>38</v>
      </c>
    </row>
    <row r="46" spans="1:10">
      <c r="A46" t="s">
        <v>113</v>
      </c>
      <c r="B46" t="s">
        <v>23</v>
      </c>
      <c r="C46" s="1">
        <v>320450</v>
      </c>
      <c r="D46" s="1">
        <v>16663399.999999998</v>
      </c>
      <c r="E46">
        <v>26</v>
      </c>
      <c r="F46" t="s">
        <v>26</v>
      </c>
      <c r="G46" t="s">
        <v>10</v>
      </c>
    </row>
    <row r="47" spans="1:10">
      <c r="A47" t="s">
        <v>634</v>
      </c>
      <c r="B47" t="s">
        <v>596</v>
      </c>
      <c r="C47" s="1">
        <v>320450</v>
      </c>
      <c r="D47" s="1">
        <v>16663399.999999998</v>
      </c>
      <c r="E47">
        <v>25</v>
      </c>
      <c r="F47" t="s">
        <v>99</v>
      </c>
      <c r="G47" t="s">
        <v>15</v>
      </c>
    </row>
    <row r="48" spans="1:10">
      <c r="A48" t="s">
        <v>707</v>
      </c>
      <c r="B48" t="s">
        <v>667</v>
      </c>
      <c r="C48" s="1">
        <v>394400</v>
      </c>
      <c r="D48" s="1">
        <v>20508800</v>
      </c>
      <c r="E48">
        <v>24</v>
      </c>
      <c r="F48" t="s">
        <v>670</v>
      </c>
      <c r="G48" t="s">
        <v>10</v>
      </c>
    </row>
    <row r="49" spans="1:12">
      <c r="A49" t="s">
        <v>842</v>
      </c>
      <c r="B49" t="s">
        <v>804</v>
      </c>
      <c r="C49" s="1">
        <v>394400</v>
      </c>
      <c r="D49" s="1">
        <v>20508800</v>
      </c>
      <c r="E49">
        <v>24</v>
      </c>
      <c r="F49" t="s">
        <v>51</v>
      </c>
      <c r="G49" t="s">
        <v>15</v>
      </c>
    </row>
    <row r="50" spans="1:12">
      <c r="A50" t="s">
        <v>707</v>
      </c>
      <c r="B50" t="s">
        <v>672</v>
      </c>
      <c r="C50" s="1">
        <v>369750</v>
      </c>
      <c r="D50" s="1">
        <v>19227000</v>
      </c>
      <c r="E50">
        <v>24</v>
      </c>
      <c r="F50" t="s">
        <v>14</v>
      </c>
      <c r="G50" t="s">
        <v>10</v>
      </c>
      <c r="L50" t="s">
        <v>1367</v>
      </c>
    </row>
    <row r="51" spans="1:12">
      <c r="A51" t="s">
        <v>707</v>
      </c>
      <c r="B51" t="s">
        <v>673</v>
      </c>
      <c r="C51" s="1">
        <v>369750</v>
      </c>
      <c r="D51" s="1">
        <v>19227000</v>
      </c>
      <c r="E51">
        <v>24</v>
      </c>
      <c r="F51" t="s">
        <v>175</v>
      </c>
      <c r="G51" t="s">
        <v>10</v>
      </c>
    </row>
  </sheetData>
  <autoFilter ref="A1:G51" xr:uid="{36BD05ED-5E7B-4DE8-B64B-15449065F980}">
    <sortState xmlns:xlrd2="http://schemas.microsoft.com/office/spreadsheetml/2017/richdata2" ref="A2:G51">
      <sortCondition descending="1" ref="E1:E51"/>
    </sortState>
  </autoFilter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83F1F-4EEB-4FD0-98FF-0385072CEAC3}">
  <dimension ref="A1:BN120"/>
  <sheetViews>
    <sheetView topLeftCell="AD1" zoomScale="55" zoomScaleNormal="55" workbookViewId="0">
      <selection activeCell="AZ1" sqref="AZ1:BN40"/>
    </sheetView>
  </sheetViews>
  <sheetFormatPr defaultRowHeight="14.25"/>
  <cols>
    <col min="1" max="1" width="12" bestFit="1" customWidth="1"/>
    <col min="2" max="2" width="20.73046875" bestFit="1" customWidth="1"/>
    <col min="42" max="42" width="6.59765625" customWidth="1"/>
    <col min="49" max="49" width="6.3984375" customWidth="1"/>
    <col min="66" max="66" width="12.59765625" customWidth="1"/>
  </cols>
  <sheetData>
    <row r="1" spans="1:66">
      <c r="A1" t="s">
        <v>112</v>
      </c>
      <c r="B1" t="s">
        <v>1365</v>
      </c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</row>
    <row r="2" spans="1:66">
      <c r="A2" t="s">
        <v>1007</v>
      </c>
      <c r="B2" s="1">
        <v>66909959.999999993</v>
      </c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9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23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</row>
    <row r="3" spans="1:66">
      <c r="A3" t="s">
        <v>1171</v>
      </c>
      <c r="B3" s="1">
        <v>69217200</v>
      </c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9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23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</row>
    <row r="4" spans="1:66">
      <c r="A4" t="s">
        <v>842</v>
      </c>
      <c r="B4" s="1">
        <v>94314844</v>
      </c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9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23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</row>
    <row r="5" spans="1:66">
      <c r="A5" t="s">
        <v>781</v>
      </c>
      <c r="B5" s="1">
        <v>100582846</v>
      </c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9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23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</row>
    <row r="6" spans="1:66">
      <c r="A6" t="s">
        <v>477</v>
      </c>
      <c r="B6" s="1">
        <v>120399474</v>
      </c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9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23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</row>
    <row r="7" spans="1:66">
      <c r="A7" t="s">
        <v>1302</v>
      </c>
      <c r="B7" s="1">
        <v>121565912</v>
      </c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9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23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</row>
    <row r="8" spans="1:66">
      <c r="A8" t="s">
        <v>247</v>
      </c>
      <c r="B8" s="1">
        <v>132089489.99999999</v>
      </c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9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23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</row>
    <row r="9" spans="1:66">
      <c r="A9" t="s">
        <v>1060</v>
      </c>
      <c r="B9" s="1">
        <v>147086550</v>
      </c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9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23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</row>
    <row r="10" spans="1:66">
      <c r="A10" t="s">
        <v>1119</v>
      </c>
      <c r="B10" s="1">
        <v>149329700</v>
      </c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9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23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</row>
    <row r="11" spans="1:66">
      <c r="A11" t="s">
        <v>1006</v>
      </c>
      <c r="B11" s="1">
        <v>177042216</v>
      </c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9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23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</row>
    <row r="12" spans="1:66">
      <c r="A12" t="s">
        <v>588</v>
      </c>
      <c r="B12" s="1">
        <v>180849162</v>
      </c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9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23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</row>
    <row r="13" spans="1:66">
      <c r="A13" t="s">
        <v>911</v>
      </c>
      <c r="B13" s="1">
        <v>181208066</v>
      </c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9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23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</row>
    <row r="14" spans="1:66">
      <c r="A14" t="s">
        <v>2208</v>
      </c>
      <c r="B14" s="1">
        <v>205216180</v>
      </c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9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23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</row>
    <row r="15" spans="1:66">
      <c r="A15" t="s">
        <v>309</v>
      </c>
      <c r="B15" s="1">
        <v>208254046</v>
      </c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9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23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</row>
    <row r="16" spans="1:66">
      <c r="A16" t="s">
        <v>389</v>
      </c>
      <c r="B16" s="1">
        <v>218021362</v>
      </c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9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23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</row>
    <row r="17" spans="1:66">
      <c r="A17" t="s">
        <v>1715</v>
      </c>
      <c r="B17" s="1">
        <v>234441220</v>
      </c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9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23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</row>
    <row r="18" spans="1:66">
      <c r="A18" t="s">
        <v>113</v>
      </c>
      <c r="B18" s="1">
        <v>271408332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9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23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</row>
    <row r="19" spans="1:66">
      <c r="A19" t="s">
        <v>2180</v>
      </c>
      <c r="B19" s="1">
        <v>299428480</v>
      </c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9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23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</row>
    <row r="20" spans="1:66">
      <c r="A20" t="s">
        <v>707</v>
      </c>
      <c r="B20" s="1">
        <v>309298340</v>
      </c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9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23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</row>
    <row r="21" spans="1:66">
      <c r="A21" t="s">
        <v>1810</v>
      </c>
      <c r="B21" s="1">
        <v>326218100</v>
      </c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9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23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</row>
    <row r="22" spans="1:66">
      <c r="A22" t="s">
        <v>1478</v>
      </c>
      <c r="B22" s="1">
        <v>326295008</v>
      </c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9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23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</row>
    <row r="23" spans="1:66">
      <c r="A23" t="s">
        <v>2033</v>
      </c>
      <c r="B23" s="1">
        <v>343009680</v>
      </c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9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23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</row>
    <row r="24" spans="1:66">
      <c r="A24" t="s">
        <v>1964</v>
      </c>
      <c r="B24" s="1">
        <v>349803220</v>
      </c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9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23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</row>
    <row r="25" spans="1:66">
      <c r="A25" t="s">
        <v>634</v>
      </c>
      <c r="B25" s="1">
        <v>352174550</v>
      </c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9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23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</row>
    <row r="26" spans="1:66">
      <c r="A26" t="s">
        <v>2207</v>
      </c>
      <c r="B26" s="1">
        <v>447604560</v>
      </c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9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23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</row>
    <row r="27" spans="1:66">
      <c r="A27" t="s">
        <v>1240</v>
      </c>
      <c r="B27" s="1">
        <v>492493196</v>
      </c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9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23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</row>
    <row r="28" spans="1:66">
      <c r="A28" t="s">
        <v>1902</v>
      </c>
      <c r="B28" s="1">
        <v>541560500</v>
      </c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9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23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</row>
    <row r="29" spans="1:66">
      <c r="A29" t="s">
        <v>1685</v>
      </c>
      <c r="B29" s="1">
        <v>646539920</v>
      </c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9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23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</row>
    <row r="30" spans="1:66">
      <c r="A30" t="s">
        <v>1809</v>
      </c>
      <c r="B30" s="1">
        <v>750109360</v>
      </c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9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23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</row>
    <row r="31" spans="1:66">
      <c r="A31" t="s">
        <v>1636</v>
      </c>
      <c r="B31" s="1">
        <v>938918500</v>
      </c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9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23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</row>
    <row r="32" spans="1:66">
      <c r="A32" t="s">
        <v>2080</v>
      </c>
      <c r="B32" s="1">
        <v>945071140</v>
      </c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9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23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</row>
    <row r="33" spans="1:66">
      <c r="A33" t="s">
        <v>2119</v>
      </c>
      <c r="B33" s="1">
        <v>1052870520</v>
      </c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9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23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</row>
    <row r="34" spans="1:66">
      <c r="A34" t="s">
        <v>2003</v>
      </c>
      <c r="B34" s="1">
        <v>1075558380</v>
      </c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9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23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</row>
    <row r="35" spans="1:66">
      <c r="A35" t="s">
        <v>1518</v>
      </c>
      <c r="B35" s="1">
        <v>1077352900</v>
      </c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9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23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</row>
    <row r="36" spans="1:66">
      <c r="A36" t="s">
        <v>2034</v>
      </c>
      <c r="B36" s="1">
        <v>1768884000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9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23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</row>
    <row r="37" spans="1:66">
      <c r="A37" t="s">
        <v>1571</v>
      </c>
      <c r="B37" s="1">
        <v>3217446180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9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23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</row>
    <row r="38" spans="1:66">
      <c r="A38" t="s">
        <v>1572</v>
      </c>
      <c r="B38" s="1">
        <v>3700428420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9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23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</row>
    <row r="39" spans="1:66">
      <c r="A39" t="s">
        <v>1445</v>
      </c>
      <c r="B39" s="1">
        <v>5976392500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9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23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</row>
    <row r="40" spans="1:66" ht="14.65" thickBot="1"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9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23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</row>
    <row r="41" spans="1:66" ht="14.25" customHeight="1"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9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23"/>
      <c r="AZ41" s="18"/>
      <c r="BA41" s="18"/>
      <c r="BB41" s="18"/>
      <c r="BC41" s="18"/>
      <c r="BD41" s="56" t="s">
        <v>2254</v>
      </c>
      <c r="BE41" s="57"/>
      <c r="BF41" s="57"/>
      <c r="BG41" s="57"/>
      <c r="BH41" s="57"/>
      <c r="BI41" s="57"/>
      <c r="BJ41" s="57"/>
      <c r="BK41" s="57"/>
      <c r="BL41" s="58"/>
      <c r="BM41" s="18"/>
      <c r="BN41" s="18"/>
    </row>
    <row r="42" spans="1:66" ht="14.25" customHeight="1"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9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23"/>
      <c r="AZ42" s="18"/>
      <c r="BA42" s="18"/>
      <c r="BB42" s="18"/>
      <c r="BC42" s="18"/>
      <c r="BD42" s="59"/>
      <c r="BE42" s="60"/>
      <c r="BF42" s="60"/>
      <c r="BG42" s="60"/>
      <c r="BH42" s="60"/>
      <c r="BI42" s="60"/>
      <c r="BJ42" s="60"/>
      <c r="BK42" s="60"/>
      <c r="BL42" s="61"/>
      <c r="BM42" s="18"/>
      <c r="BN42" s="18"/>
    </row>
    <row r="43" spans="1:66" ht="14.25" customHeight="1"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9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23"/>
      <c r="AZ43" s="18"/>
      <c r="BA43" s="18"/>
      <c r="BB43" s="18"/>
      <c r="BC43" s="18"/>
      <c r="BD43" s="59"/>
      <c r="BE43" s="60"/>
      <c r="BF43" s="60"/>
      <c r="BG43" s="60"/>
      <c r="BH43" s="60"/>
      <c r="BI43" s="60"/>
      <c r="BJ43" s="60"/>
      <c r="BK43" s="60"/>
      <c r="BL43" s="61"/>
      <c r="BM43" s="18"/>
      <c r="BN43" s="18"/>
    </row>
    <row r="44" spans="1:66" ht="14.25" customHeight="1"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9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23"/>
      <c r="AZ44" s="18"/>
      <c r="BA44" s="18"/>
      <c r="BB44" s="18"/>
      <c r="BC44" s="18"/>
      <c r="BD44" s="59"/>
      <c r="BE44" s="60"/>
      <c r="BF44" s="60"/>
      <c r="BG44" s="60"/>
      <c r="BH44" s="60"/>
      <c r="BI44" s="60"/>
      <c r="BJ44" s="60"/>
      <c r="BK44" s="60"/>
      <c r="BL44" s="61"/>
      <c r="BM44" s="18"/>
      <c r="BN44" s="18"/>
    </row>
    <row r="45" spans="1:66" ht="14.25" customHeight="1"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9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23"/>
      <c r="AZ45" s="18"/>
      <c r="BA45" s="18"/>
      <c r="BB45" s="18"/>
      <c r="BC45" s="18"/>
      <c r="BD45" s="59"/>
      <c r="BE45" s="60"/>
      <c r="BF45" s="60"/>
      <c r="BG45" s="60"/>
      <c r="BH45" s="60"/>
      <c r="BI45" s="60"/>
      <c r="BJ45" s="60"/>
      <c r="BK45" s="60"/>
      <c r="BL45" s="61"/>
      <c r="BM45" s="18"/>
      <c r="BN45" s="18"/>
    </row>
    <row r="46" spans="1:66" ht="14.25" customHeight="1"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9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23"/>
      <c r="AZ46" s="18"/>
      <c r="BA46" s="18"/>
      <c r="BB46" s="18"/>
      <c r="BC46" s="18"/>
      <c r="BD46" s="59"/>
      <c r="BE46" s="60"/>
      <c r="BF46" s="60"/>
      <c r="BG46" s="60"/>
      <c r="BH46" s="60"/>
      <c r="BI46" s="60"/>
      <c r="BJ46" s="60"/>
      <c r="BK46" s="60"/>
      <c r="BL46" s="61"/>
      <c r="BM46" s="18"/>
      <c r="BN46" s="18"/>
    </row>
    <row r="47" spans="1:66" ht="14.25" customHeight="1"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9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23"/>
      <c r="AZ47" s="18"/>
      <c r="BA47" s="18"/>
      <c r="BB47" s="18"/>
      <c r="BC47" s="18"/>
      <c r="BD47" s="59"/>
      <c r="BE47" s="60"/>
      <c r="BF47" s="60"/>
      <c r="BG47" s="60"/>
      <c r="BH47" s="60"/>
      <c r="BI47" s="60"/>
      <c r="BJ47" s="60"/>
      <c r="BK47" s="60"/>
      <c r="BL47" s="61"/>
      <c r="BM47" s="18"/>
      <c r="BN47" s="18"/>
    </row>
    <row r="48" spans="1:66" ht="14.65" customHeight="1" thickBot="1"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9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23"/>
      <c r="AZ48" s="18"/>
      <c r="BA48" s="18"/>
      <c r="BB48" s="18"/>
      <c r="BC48" s="18"/>
      <c r="BD48" s="62"/>
      <c r="BE48" s="63"/>
      <c r="BF48" s="63"/>
      <c r="BG48" s="63"/>
      <c r="BH48" s="63"/>
      <c r="BI48" s="63"/>
      <c r="BJ48" s="63"/>
      <c r="BK48" s="63"/>
      <c r="BL48" s="64"/>
      <c r="BM48" s="18"/>
      <c r="BN48" s="18"/>
    </row>
    <row r="49" spans="5:66"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9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23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</row>
    <row r="50" spans="5:66"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9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23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</row>
    <row r="51" spans="5:66"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9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23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</row>
    <row r="52" spans="5:66"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9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23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</row>
    <row r="53" spans="5:66"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2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9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23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</row>
    <row r="54" spans="5:66">
      <c r="E54" s="18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8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1"/>
      <c r="AJ54" s="19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23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</row>
    <row r="55" spans="5:66"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9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23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</row>
    <row r="56" spans="5:66"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9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23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</row>
    <row r="57" spans="5:66"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9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23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</row>
    <row r="58" spans="5:66"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9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23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</row>
    <row r="59" spans="5:66"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9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23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</row>
    <row r="60" spans="5:66"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9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23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</row>
    <row r="61" spans="5:66"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9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23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</row>
    <row r="62" spans="5:66"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9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23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</row>
    <row r="63" spans="5:66"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9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23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</row>
    <row r="64" spans="5:66"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9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23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</row>
    <row r="65" spans="5:66"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9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23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</row>
    <row r="66" spans="5:66"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9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23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</row>
    <row r="67" spans="5:66"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9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23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</row>
    <row r="68" spans="5:66"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9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23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</row>
    <row r="69" spans="5:66"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9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23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</row>
    <row r="70" spans="5:66"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9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23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</row>
    <row r="71" spans="5:66"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9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23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</row>
    <row r="72" spans="5:66"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9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23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</row>
    <row r="73" spans="5:66"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9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23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</row>
    <row r="74" spans="5:66"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9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23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</row>
    <row r="75" spans="5:66"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9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23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</row>
    <row r="76" spans="5:66"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9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23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</row>
    <row r="77" spans="5:66"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9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23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</row>
    <row r="78" spans="5:66" ht="14.25" customHeight="1"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9"/>
      <c r="AK78" s="29"/>
      <c r="AL78" s="29"/>
      <c r="AM78" s="29"/>
      <c r="AN78" s="29"/>
      <c r="AO78" s="29"/>
      <c r="AP78" s="29"/>
      <c r="AQ78" s="28"/>
      <c r="AR78" s="28"/>
      <c r="AS78" s="28"/>
      <c r="AT78" s="28"/>
      <c r="AU78" s="28"/>
      <c r="AV78" s="28"/>
      <c r="AW78" s="28"/>
      <c r="AX78" s="28"/>
      <c r="AY78" s="23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</row>
    <row r="79" spans="5:66" ht="14.25" customHeight="1"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9"/>
      <c r="AK79" s="29"/>
      <c r="AL79" s="49" t="s">
        <v>911</v>
      </c>
      <c r="AM79" s="49"/>
      <c r="AN79" s="50">
        <v>181208066</v>
      </c>
      <c r="AO79" s="50"/>
      <c r="AP79" s="50"/>
      <c r="AQ79" s="28"/>
      <c r="AR79" s="28"/>
      <c r="AS79" s="49" t="s">
        <v>2248</v>
      </c>
      <c r="AT79" s="49"/>
      <c r="AU79" s="50">
        <v>180849162</v>
      </c>
      <c r="AV79" s="50"/>
      <c r="AW79" s="50"/>
      <c r="AX79" s="28"/>
      <c r="AY79" s="23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</row>
    <row r="80" spans="5:66"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9"/>
      <c r="AK80" s="28"/>
      <c r="AL80" s="49"/>
      <c r="AM80" s="49"/>
      <c r="AN80" s="50"/>
      <c r="AO80" s="50"/>
      <c r="AP80" s="50"/>
      <c r="AQ80" s="28"/>
      <c r="AR80" s="28"/>
      <c r="AS80" s="49"/>
      <c r="AT80" s="49"/>
      <c r="AU80" s="50"/>
      <c r="AV80" s="50"/>
      <c r="AW80" s="50"/>
      <c r="AX80" s="28"/>
      <c r="AY80" s="23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</row>
    <row r="81" spans="5:66" ht="14.25" customHeight="1"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9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3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</row>
    <row r="82" spans="5:66" ht="14.25" customHeight="1"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9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3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</row>
    <row r="83" spans="5:66" ht="14.25" customHeight="1"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9"/>
      <c r="AK83" s="28"/>
      <c r="AL83" s="49" t="s">
        <v>1006</v>
      </c>
      <c r="AM83" s="49"/>
      <c r="AN83" s="50">
        <v>177042216</v>
      </c>
      <c r="AO83" s="50"/>
      <c r="AP83" s="50"/>
      <c r="AQ83" s="28"/>
      <c r="AR83" s="28"/>
      <c r="AS83" s="49" t="s">
        <v>1119</v>
      </c>
      <c r="AT83" s="49"/>
      <c r="AU83" s="50">
        <v>149329700</v>
      </c>
      <c r="AV83" s="50"/>
      <c r="AW83" s="50"/>
      <c r="AX83" s="28"/>
      <c r="AY83" s="23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</row>
    <row r="84" spans="5:66" ht="14.25" customHeight="1"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9"/>
      <c r="AK84" s="28"/>
      <c r="AL84" s="49"/>
      <c r="AM84" s="49"/>
      <c r="AN84" s="50"/>
      <c r="AO84" s="50"/>
      <c r="AP84" s="50"/>
      <c r="AQ84" s="28"/>
      <c r="AR84" s="28"/>
      <c r="AS84" s="49"/>
      <c r="AT84" s="49"/>
      <c r="AU84" s="50"/>
      <c r="AV84" s="50"/>
      <c r="AW84" s="50"/>
      <c r="AX84" s="28"/>
      <c r="AY84" s="23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</row>
    <row r="85" spans="5:66" ht="14.25" customHeight="1"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9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3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</row>
    <row r="86" spans="5:66" ht="14.25" customHeight="1"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9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3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</row>
    <row r="87" spans="5:66"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9"/>
      <c r="AK87" s="28"/>
      <c r="AL87" s="49" t="s">
        <v>1060</v>
      </c>
      <c r="AM87" s="49"/>
      <c r="AN87" s="50">
        <v>147086550</v>
      </c>
      <c r="AO87" s="50"/>
      <c r="AP87" s="50"/>
      <c r="AQ87" s="28"/>
      <c r="AR87" s="28"/>
      <c r="AS87" s="49" t="s">
        <v>247</v>
      </c>
      <c r="AT87" s="49"/>
      <c r="AU87" s="50">
        <v>132089489.99999999</v>
      </c>
      <c r="AV87" s="50"/>
      <c r="AW87" s="50"/>
      <c r="AX87" s="28"/>
      <c r="AY87" s="23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</row>
    <row r="88" spans="5:66" ht="14.25" customHeight="1"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9"/>
      <c r="AK88" s="28"/>
      <c r="AL88" s="49"/>
      <c r="AM88" s="49"/>
      <c r="AN88" s="50"/>
      <c r="AO88" s="50"/>
      <c r="AP88" s="50"/>
      <c r="AQ88" s="28"/>
      <c r="AR88" s="28"/>
      <c r="AS88" s="49"/>
      <c r="AT88" s="49"/>
      <c r="AU88" s="50"/>
      <c r="AV88" s="50"/>
      <c r="AW88" s="50"/>
      <c r="AX88" s="28"/>
      <c r="AY88" s="23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</row>
    <row r="89" spans="5:66" ht="14.25" customHeight="1"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9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3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</row>
    <row r="90" spans="5:66" ht="14.25" customHeight="1"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9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3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</row>
    <row r="91" spans="5:66" ht="14.25" customHeight="1"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9"/>
      <c r="AK91" s="28"/>
      <c r="AL91" s="49" t="s">
        <v>781</v>
      </c>
      <c r="AM91" s="49"/>
      <c r="AN91" s="50">
        <v>100582846</v>
      </c>
      <c r="AO91" s="50"/>
      <c r="AP91" s="50"/>
      <c r="AQ91" s="28"/>
      <c r="AR91" s="28"/>
      <c r="AS91" s="49" t="s">
        <v>842</v>
      </c>
      <c r="AT91" s="49"/>
      <c r="AU91" s="50">
        <v>94314844</v>
      </c>
      <c r="AV91" s="50"/>
      <c r="AW91" s="50"/>
      <c r="AX91" s="28"/>
      <c r="AY91" s="23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</row>
    <row r="92" spans="5:66" ht="14.25" customHeight="1"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9"/>
      <c r="AK92" s="28"/>
      <c r="AL92" s="49"/>
      <c r="AM92" s="49"/>
      <c r="AN92" s="50"/>
      <c r="AO92" s="50"/>
      <c r="AP92" s="50"/>
      <c r="AQ92" s="28"/>
      <c r="AR92" s="28"/>
      <c r="AS92" s="49"/>
      <c r="AT92" s="49"/>
      <c r="AU92" s="50"/>
      <c r="AV92" s="50"/>
      <c r="AW92" s="50"/>
      <c r="AX92" s="28"/>
      <c r="AY92" s="23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</row>
    <row r="93" spans="5:66"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9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3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</row>
    <row r="94" spans="5:66" ht="14.25" customHeight="1"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9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3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</row>
    <row r="95" spans="5:66" ht="14.65" customHeight="1" thickBot="1"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9"/>
      <c r="AK95" s="28"/>
      <c r="AL95" s="49" t="s">
        <v>1171</v>
      </c>
      <c r="AM95" s="49"/>
      <c r="AN95" s="50">
        <v>69217200</v>
      </c>
      <c r="AO95" s="50"/>
      <c r="AP95" s="50"/>
      <c r="AQ95" s="28"/>
      <c r="AR95" s="28"/>
      <c r="AS95" s="49" t="s">
        <v>1007</v>
      </c>
      <c r="AT95" s="49"/>
      <c r="AU95" s="50">
        <v>66909959.999999993</v>
      </c>
      <c r="AV95" s="50"/>
      <c r="AW95" s="50"/>
      <c r="AX95" s="28"/>
      <c r="AY95" s="23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</row>
    <row r="96" spans="5:66" ht="14.25" customHeight="1"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9"/>
      <c r="AK96" s="28"/>
      <c r="AL96" s="49"/>
      <c r="AM96" s="49"/>
      <c r="AN96" s="50"/>
      <c r="AO96" s="50"/>
      <c r="AP96" s="50"/>
      <c r="AQ96" s="28"/>
      <c r="AR96" s="28"/>
      <c r="AS96" s="49"/>
      <c r="AT96" s="49"/>
      <c r="AU96" s="50"/>
      <c r="AV96" s="50"/>
      <c r="AW96" s="50"/>
      <c r="AX96" s="28"/>
      <c r="AY96" s="23"/>
      <c r="AZ96" s="18"/>
      <c r="BA96" s="18"/>
      <c r="BB96" s="18"/>
      <c r="BC96" s="18"/>
      <c r="BD96" s="56" t="s">
        <v>2250</v>
      </c>
      <c r="BE96" s="57"/>
      <c r="BF96" s="57"/>
      <c r="BG96" s="57"/>
      <c r="BH96" s="57"/>
      <c r="BI96" s="57"/>
      <c r="BJ96" s="57"/>
      <c r="BK96" s="57"/>
      <c r="BL96" s="58"/>
      <c r="BM96" s="18"/>
      <c r="BN96" s="18"/>
    </row>
    <row r="97" spans="5:66" ht="14.25" customHeight="1"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9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3"/>
      <c r="AZ97" s="18"/>
      <c r="BA97" s="18"/>
      <c r="BB97" s="18"/>
      <c r="BC97" s="18"/>
      <c r="BD97" s="59"/>
      <c r="BE97" s="60"/>
      <c r="BF97" s="60"/>
      <c r="BG97" s="60"/>
      <c r="BH97" s="60"/>
      <c r="BI97" s="60"/>
      <c r="BJ97" s="60"/>
      <c r="BK97" s="60"/>
      <c r="BL97" s="61"/>
      <c r="BM97" s="18"/>
      <c r="BN97" s="18"/>
    </row>
    <row r="98" spans="5:66" ht="14.25" customHeight="1"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9"/>
      <c r="AK98" s="28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28"/>
      <c r="AY98" s="23"/>
      <c r="AZ98" s="18"/>
      <c r="BA98" s="18"/>
      <c r="BB98" s="18"/>
      <c r="BC98" s="18"/>
      <c r="BD98" s="59"/>
      <c r="BE98" s="60"/>
      <c r="BF98" s="60"/>
      <c r="BG98" s="60"/>
      <c r="BH98" s="60"/>
      <c r="BI98" s="60"/>
      <c r="BJ98" s="60"/>
      <c r="BK98" s="60"/>
      <c r="BL98" s="61"/>
      <c r="BM98" s="18"/>
      <c r="BN98" s="18"/>
    </row>
    <row r="99" spans="5:66" ht="14.25" customHeight="1"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9"/>
      <c r="AK99" s="28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28"/>
      <c r="AY99" s="23"/>
      <c r="AZ99" s="18"/>
      <c r="BA99" s="18"/>
      <c r="BB99" s="18"/>
      <c r="BC99" s="18"/>
      <c r="BD99" s="59"/>
      <c r="BE99" s="60"/>
      <c r="BF99" s="60"/>
      <c r="BG99" s="60"/>
      <c r="BH99" s="60"/>
      <c r="BI99" s="60"/>
      <c r="BJ99" s="60"/>
      <c r="BK99" s="60"/>
      <c r="BL99" s="61"/>
      <c r="BM99" s="18"/>
      <c r="BN99" s="18"/>
    </row>
    <row r="100" spans="5:66" ht="14.25" customHeight="1"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9"/>
      <c r="AK100" s="28"/>
      <c r="AL100" s="55" t="s">
        <v>2249</v>
      </c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28"/>
      <c r="AY100" s="23"/>
      <c r="AZ100" s="18"/>
      <c r="BA100" s="18"/>
      <c r="BB100" s="18"/>
      <c r="BC100" s="18"/>
      <c r="BD100" s="59"/>
      <c r="BE100" s="60"/>
      <c r="BF100" s="60"/>
      <c r="BG100" s="60"/>
      <c r="BH100" s="60"/>
      <c r="BI100" s="60"/>
      <c r="BJ100" s="60"/>
      <c r="BK100" s="60"/>
      <c r="BL100" s="61"/>
      <c r="BM100" s="18"/>
      <c r="BN100" s="18"/>
    </row>
    <row r="101" spans="5:66" ht="14.25" customHeight="1"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9"/>
      <c r="AK101" s="28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28"/>
      <c r="AY101" s="23"/>
      <c r="AZ101" s="18"/>
      <c r="BA101" s="18"/>
      <c r="BB101" s="18"/>
      <c r="BC101" s="18"/>
      <c r="BD101" s="59"/>
      <c r="BE101" s="60"/>
      <c r="BF101" s="60"/>
      <c r="BG101" s="60"/>
      <c r="BH101" s="60"/>
      <c r="BI101" s="60"/>
      <c r="BJ101" s="60"/>
      <c r="BK101" s="60"/>
      <c r="BL101" s="61"/>
      <c r="BM101" s="18"/>
      <c r="BN101" s="18"/>
    </row>
    <row r="102" spans="5:66" ht="14.25" customHeight="1"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9"/>
      <c r="AK102" s="28"/>
      <c r="AL102" s="53" t="s">
        <v>2253</v>
      </c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28"/>
      <c r="AY102" s="23"/>
      <c r="AZ102" s="18"/>
      <c r="BA102" s="18"/>
      <c r="BB102" s="18"/>
      <c r="BC102" s="18"/>
      <c r="BD102" s="59"/>
      <c r="BE102" s="60"/>
      <c r="BF102" s="60"/>
      <c r="BG102" s="60"/>
      <c r="BH102" s="60"/>
      <c r="BI102" s="60"/>
      <c r="BJ102" s="60"/>
      <c r="BK102" s="60"/>
      <c r="BL102" s="61"/>
      <c r="BM102" s="18"/>
      <c r="BN102" s="18"/>
    </row>
    <row r="103" spans="5:66" ht="14.65" customHeight="1" thickBot="1"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9"/>
      <c r="AK103" s="18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18"/>
      <c r="AY103" s="23"/>
      <c r="AZ103" s="18"/>
      <c r="BA103" s="18"/>
      <c r="BB103" s="18"/>
      <c r="BC103" s="18"/>
      <c r="BD103" s="62"/>
      <c r="BE103" s="63"/>
      <c r="BF103" s="63"/>
      <c r="BG103" s="63"/>
      <c r="BH103" s="63"/>
      <c r="BI103" s="63"/>
      <c r="BJ103" s="63"/>
      <c r="BK103" s="63"/>
      <c r="BL103" s="64"/>
      <c r="BM103" s="18"/>
      <c r="BN103" s="18"/>
    </row>
    <row r="104" spans="5:66"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</row>
    <row r="105" spans="5:66"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</row>
    <row r="106" spans="5:66"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</row>
    <row r="107" spans="5:66"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</row>
    <row r="108" spans="5:66"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</row>
    <row r="109" spans="5:66">
      <c r="AK109" t="s">
        <v>1007</v>
      </c>
      <c r="AL109" s="66">
        <v>66909959.999999993</v>
      </c>
      <c r="AM109" s="66"/>
      <c r="AO109" s="51" t="s">
        <v>911</v>
      </c>
      <c r="AP109" s="51"/>
      <c r="AQ109" s="52">
        <v>181208066</v>
      </c>
      <c r="AR109" s="52"/>
      <c r="AS109" s="52"/>
      <c r="AT109" s="52"/>
    </row>
    <row r="110" spans="5:66">
      <c r="AK110" t="s">
        <v>1171</v>
      </c>
      <c r="AL110" s="66">
        <v>69217200</v>
      </c>
      <c r="AM110" s="66"/>
      <c r="AO110" s="51"/>
      <c r="AP110" s="51"/>
      <c r="AQ110" s="52"/>
      <c r="AR110" s="52"/>
      <c r="AS110" s="52"/>
      <c r="AT110" s="52"/>
    </row>
    <row r="111" spans="5:66">
      <c r="AK111" t="s">
        <v>842</v>
      </c>
      <c r="AL111" s="66">
        <v>94314844</v>
      </c>
      <c r="AM111" s="66"/>
    </row>
    <row r="112" spans="5:66">
      <c r="AK112" t="s">
        <v>781</v>
      </c>
      <c r="AL112" s="66">
        <v>100582846</v>
      </c>
      <c r="AM112" s="66"/>
      <c r="AO112" s="51" t="s">
        <v>911</v>
      </c>
      <c r="AP112" s="51"/>
      <c r="AQ112" s="52">
        <v>181208066</v>
      </c>
      <c r="AR112" s="52"/>
      <c r="AS112" s="52"/>
    </row>
    <row r="113" spans="37:45">
      <c r="AK113" t="s">
        <v>477</v>
      </c>
      <c r="AL113" s="66">
        <v>120399474</v>
      </c>
      <c r="AM113" s="66"/>
      <c r="AO113" s="51"/>
      <c r="AP113" s="51"/>
      <c r="AQ113" s="52"/>
      <c r="AR113" s="52"/>
      <c r="AS113" s="52"/>
    </row>
    <row r="114" spans="37:45">
      <c r="AK114" t="s">
        <v>1302</v>
      </c>
      <c r="AL114" s="66">
        <v>121565912</v>
      </c>
      <c r="AM114" s="66"/>
    </row>
    <row r="115" spans="37:45">
      <c r="AK115" t="s">
        <v>247</v>
      </c>
      <c r="AL115" s="66">
        <v>132089489.99999999</v>
      </c>
      <c r="AM115" s="66"/>
    </row>
    <row r="116" spans="37:45">
      <c r="AK116" t="s">
        <v>1060</v>
      </c>
      <c r="AL116" s="66">
        <v>147086550</v>
      </c>
      <c r="AM116" s="66"/>
    </row>
    <row r="117" spans="37:45">
      <c r="AK117" t="s">
        <v>1119</v>
      </c>
      <c r="AL117" s="66">
        <v>149329700</v>
      </c>
      <c r="AM117" s="66"/>
    </row>
    <row r="118" spans="37:45">
      <c r="AK118" t="s">
        <v>1006</v>
      </c>
      <c r="AL118" s="66">
        <v>177042216</v>
      </c>
      <c r="AM118" s="66"/>
    </row>
    <row r="119" spans="37:45">
      <c r="AK119" t="s">
        <v>588</v>
      </c>
      <c r="AL119" s="66">
        <v>180849162</v>
      </c>
      <c r="AM119" s="66"/>
    </row>
    <row r="120" spans="37:45" ht="15.75">
      <c r="AK120" s="27" t="s">
        <v>911</v>
      </c>
      <c r="AL120" s="65">
        <v>181208066</v>
      </c>
      <c r="AM120" s="65"/>
    </row>
  </sheetData>
  <autoFilter ref="A1:B39" xr:uid="{FBA83F1F-4EEB-4FD0-98FF-0385072CEAC3}">
    <sortState xmlns:xlrd2="http://schemas.microsoft.com/office/spreadsheetml/2017/richdata2" ref="A2:B39">
      <sortCondition ref="B1:B39"/>
    </sortState>
  </autoFilter>
  <mergeCells count="41">
    <mergeCell ref="BD41:BL48"/>
    <mergeCell ref="BD96:BL103"/>
    <mergeCell ref="AL120:AM120"/>
    <mergeCell ref="AL109:AM109"/>
    <mergeCell ref="AL110:AM110"/>
    <mergeCell ref="AL111:AM111"/>
    <mergeCell ref="AL112:AM112"/>
    <mergeCell ref="AL113:AM113"/>
    <mergeCell ref="AL114:AM114"/>
    <mergeCell ref="AL115:AM115"/>
    <mergeCell ref="AL116:AM116"/>
    <mergeCell ref="AL117:AM117"/>
    <mergeCell ref="AL118:AM118"/>
    <mergeCell ref="AL119:AM119"/>
    <mergeCell ref="AL79:AM80"/>
    <mergeCell ref="AN79:AP80"/>
    <mergeCell ref="AO109:AP110"/>
    <mergeCell ref="AQ109:AT110"/>
    <mergeCell ref="AO112:AP113"/>
    <mergeCell ref="AQ112:AS113"/>
    <mergeCell ref="AS91:AT92"/>
    <mergeCell ref="AL102:AW103"/>
    <mergeCell ref="AL98:AW99"/>
    <mergeCell ref="AS95:AT96"/>
    <mergeCell ref="AU95:AW96"/>
    <mergeCell ref="AL100:AW101"/>
    <mergeCell ref="AL95:AM96"/>
    <mergeCell ref="AN95:AP96"/>
    <mergeCell ref="AU91:AW92"/>
    <mergeCell ref="AL83:AM84"/>
    <mergeCell ref="AN83:AP84"/>
    <mergeCell ref="AL87:AM88"/>
    <mergeCell ref="AN87:AP88"/>
    <mergeCell ref="AL91:AM92"/>
    <mergeCell ref="AN91:AP92"/>
    <mergeCell ref="AS79:AT80"/>
    <mergeCell ref="AU79:AW80"/>
    <mergeCell ref="AS83:AT84"/>
    <mergeCell ref="AU83:AW84"/>
    <mergeCell ref="AS87:AT88"/>
    <mergeCell ref="AU87:AW88"/>
  </mergeCells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D8BA3-3171-4F09-A23D-D54AA3EFAE73}">
  <dimension ref="A2:F16"/>
  <sheetViews>
    <sheetView workbookViewId="0">
      <selection activeCell="C7" sqref="C7"/>
    </sheetView>
  </sheetViews>
  <sheetFormatPr defaultRowHeight="14.25"/>
  <cols>
    <col min="2" max="2" width="21.46484375" bestFit="1" customWidth="1"/>
    <col min="3" max="3" width="9.59765625" customWidth="1"/>
    <col min="4" max="5" width="10.59765625" customWidth="1"/>
    <col min="6" max="6" width="34" bestFit="1" customWidth="1"/>
  </cols>
  <sheetData>
    <row r="2" spans="1:6" s="25" customFormat="1" ht="57" customHeight="1">
      <c r="A2" s="25" t="s">
        <v>2237</v>
      </c>
      <c r="B2" s="25" t="s">
        <v>2236</v>
      </c>
      <c r="C2" s="25" t="s">
        <v>2239</v>
      </c>
      <c r="D2" s="25" t="s">
        <v>2243</v>
      </c>
      <c r="E2" s="25" t="s">
        <v>2244</v>
      </c>
      <c r="F2" s="25" t="s">
        <v>2245</v>
      </c>
    </row>
    <row r="3" spans="1:6">
      <c r="A3" t="s">
        <v>2235</v>
      </c>
      <c r="B3" s="1">
        <v>24223148768</v>
      </c>
      <c r="C3" s="24">
        <f>B3/B5</f>
        <v>0.87716107746714544</v>
      </c>
      <c r="D3" s="26">
        <f>B3/B4</f>
        <v>7.1407421962085342</v>
      </c>
      <c r="E3" s="26">
        <f>B3/B3</f>
        <v>1</v>
      </c>
      <c r="F3" t="s">
        <v>2246</v>
      </c>
    </row>
    <row r="4" spans="1:6">
      <c r="A4" t="s">
        <v>111</v>
      </c>
      <c r="B4" s="1">
        <v>3392245246</v>
      </c>
      <c r="C4" s="24">
        <f>B4/B5</f>
        <v>0.1228389225328545</v>
      </c>
      <c r="D4" s="26">
        <f>B4/B4</f>
        <v>1</v>
      </c>
      <c r="E4" s="26">
        <f>B4/B3</f>
        <v>0.14004146523185818</v>
      </c>
      <c r="F4" t="s">
        <v>2247</v>
      </c>
    </row>
    <row r="5" spans="1:6">
      <c r="A5" t="s">
        <v>2238</v>
      </c>
      <c r="B5" s="2">
        <f>SUM(B3:B4)</f>
        <v>27615394014</v>
      </c>
    </row>
    <row r="8" spans="1:6">
      <c r="A8" t="s">
        <v>2240</v>
      </c>
      <c r="B8" t="s">
        <v>2242</v>
      </c>
    </row>
    <row r="9" spans="1:6">
      <c r="A9" t="e" vm="3">
        <v>#VALUE!</v>
      </c>
      <c r="B9" s="1" cm="1" vm="4">
        <f t="array" ref="B9">_FV(A9,"PIB")</f>
        <v>1394116310768.6299</v>
      </c>
    </row>
    <row r="10" spans="1:6">
      <c r="A10" t="e" vm="1">
        <v>#VALUE!</v>
      </c>
      <c r="B10" s="1" cm="1" vm="2">
        <f t="array" ref="B10">_FV(A10,"PIB")</f>
        <v>1258286717124.53</v>
      </c>
    </row>
    <row r="12" spans="1:6">
      <c r="A12" t="s">
        <v>2241</v>
      </c>
      <c r="B12" s="1">
        <v>20.5</v>
      </c>
    </row>
    <row r="14" spans="1:6">
      <c r="A14" t="s">
        <v>2240</v>
      </c>
      <c r="B14" t="s">
        <v>2242</v>
      </c>
    </row>
    <row r="15" spans="1:6">
      <c r="A15" t="e" vm="3">
        <v>#VALUE!</v>
      </c>
      <c r="B15" s="1">
        <f>B9*B12</f>
        <v>28579384370756.914</v>
      </c>
    </row>
    <row r="16" spans="1:6">
      <c r="A16" t="e" vm="1">
        <v>#VALUE!</v>
      </c>
      <c r="B16" s="1">
        <f>B10*B12</f>
        <v>25794877701052.867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DDC9F-2E2E-45B3-B5E6-0F94F77EAD16}">
  <dimension ref="A1"/>
  <sheetViews>
    <sheetView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DF</vt:lpstr>
      <vt:lpstr>B&amp;W</vt:lpstr>
      <vt:lpstr>Superliga</vt:lpstr>
      <vt:lpstr>LigaMX</vt:lpstr>
      <vt:lpstr>LaLiga</vt:lpstr>
      <vt:lpstr>Heat_maps</vt:lpstr>
      <vt:lpstr>Viz02</vt:lpstr>
      <vt:lpstr>Superliga_x-mean_salary</vt:lpstr>
      <vt:lpstr>LaLiga_x-mean_salary</vt:lpstr>
      <vt:lpstr>LigaMX_x-mean_salary</vt:lpstr>
      <vt:lpstr>LigaMX_Salario_Edad</vt:lpstr>
      <vt:lpstr>LaLiga_Salario_Edad</vt:lpstr>
      <vt:lpstr>Superliga_Salario_Edad</vt:lpstr>
      <vt:lpstr>LigaMX_Top20</vt:lpstr>
      <vt:lpstr>Viz01</vt:lpstr>
      <vt:lpstr>PIB_por_Liga</vt:lpstr>
      <vt:lpstr>Seleccionados_MX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Eduardo González Meléndez</dc:creator>
  <cp:lastModifiedBy>Jaime Eduardo González Meléndez</cp:lastModifiedBy>
  <dcterms:created xsi:type="dcterms:W3CDTF">2022-07-06T04:27:16Z</dcterms:created>
  <dcterms:modified xsi:type="dcterms:W3CDTF">2022-07-13T09:46:40Z</dcterms:modified>
</cp:coreProperties>
</file>